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https://d.docs.live.net/070a3e4fe0a464ad/Documents/"/>
    </mc:Choice>
  </mc:AlternateContent>
  <xr:revisionPtr revIDLastSave="0" documentId="8_{7911E12A-155F-D949-8698-E10EBE9616DB}" xr6:coauthVersionLast="47" xr6:coauthVersionMax="47" xr10:uidLastSave="{00000000-0000-0000-0000-000000000000}"/>
  <bookViews>
    <workbookView xWindow="9320" yWindow="500" windowWidth="19100" windowHeight="16300" activeTab="8" xr2:uid="{9EE942B5-5FA6-E549-B892-B44B6552E27A}"/>
  </bookViews>
  <sheets>
    <sheet name="Annualized Return &amp; Volatility" sheetId="1" r:id="rId1"/>
    <sheet name="VaR &amp; CAPM" sheetId="2" r:id="rId2"/>
    <sheet name="MACD" sheetId="3" r:id="rId3"/>
    <sheet name="RSI" sheetId="4" r:id="rId4"/>
    <sheet name="Bollinger" sheetId="5" r:id="rId5"/>
    <sheet name="Stochastic Oscillator" sheetId="6" r:id="rId6"/>
    <sheet name="European Option" sheetId="7" r:id="rId7"/>
    <sheet name="Black Scholes" sheetId="9" r:id="rId8"/>
    <sheet name="Monte Carlo" sheetId="8" r:id="rId9"/>
  </sheets>
  <externalReferences>
    <externalReference r:id="rId10"/>
    <externalReference r:id="rId11"/>
  </externalReferences>
  <definedNames>
    <definedName name="_xlchart.v1.0" hidden="1">[1]MACD!$J$3</definedName>
    <definedName name="_xlchart.v1.1" hidden="1">[1]MACD!$J$4:$J$211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8" l="1"/>
  <c r="B3" i="8"/>
  <c r="B2" i="8"/>
  <c r="B1" i="8"/>
  <c r="C9" i="9"/>
  <c r="C11" i="9" s="1"/>
  <c r="F8" i="9"/>
  <c r="C8" i="9"/>
  <c r="C10" i="9" s="1"/>
  <c r="C12" i="9" s="1"/>
  <c r="F7" i="9"/>
  <c r="F6" i="9"/>
  <c r="F5" i="9"/>
  <c r="F4" i="9"/>
  <c r="F3" i="9"/>
  <c r="F210" i="6"/>
  <c r="F209" i="6"/>
  <c r="F208" i="6"/>
  <c r="G210" i="6" s="1"/>
  <c r="F207" i="6"/>
  <c r="G209" i="6" s="1"/>
  <c r="F206" i="6"/>
  <c r="F205" i="6"/>
  <c r="F204" i="6"/>
  <c r="G206" i="6" s="1"/>
  <c r="F203" i="6"/>
  <c r="G205" i="6" s="1"/>
  <c r="F202" i="6"/>
  <c r="F201" i="6"/>
  <c r="F200" i="6"/>
  <c r="G202" i="6" s="1"/>
  <c r="F199" i="6"/>
  <c r="G201" i="6" s="1"/>
  <c r="F198" i="6"/>
  <c r="F197" i="6"/>
  <c r="F196" i="6"/>
  <c r="G198" i="6" s="1"/>
  <c r="F195" i="6"/>
  <c r="G197" i="6" s="1"/>
  <c r="F194" i="6"/>
  <c r="F193" i="6"/>
  <c r="F192" i="6"/>
  <c r="G194" i="6" s="1"/>
  <c r="F191" i="6"/>
  <c r="G193" i="6" s="1"/>
  <c r="F190" i="6"/>
  <c r="F189" i="6"/>
  <c r="F188" i="6"/>
  <c r="G190" i="6" s="1"/>
  <c r="F187" i="6"/>
  <c r="G189" i="6" s="1"/>
  <c r="F186" i="6"/>
  <c r="F185" i="6"/>
  <c r="F184" i="6"/>
  <c r="G186" i="6" s="1"/>
  <c r="F183" i="6"/>
  <c r="G185" i="6" s="1"/>
  <c r="F182" i="6"/>
  <c r="F181" i="6"/>
  <c r="F180" i="6"/>
  <c r="G182" i="6" s="1"/>
  <c r="F179" i="6"/>
  <c r="G181" i="6" s="1"/>
  <c r="F178" i="6"/>
  <c r="F177" i="6"/>
  <c r="F176" i="6"/>
  <c r="G178" i="6" s="1"/>
  <c r="F175" i="6"/>
  <c r="G177" i="6" s="1"/>
  <c r="F174" i="6"/>
  <c r="F173" i="6"/>
  <c r="F172" i="6"/>
  <c r="G174" i="6" s="1"/>
  <c r="F171" i="6"/>
  <c r="G173" i="6" s="1"/>
  <c r="F170" i="6"/>
  <c r="F169" i="6"/>
  <c r="F168" i="6"/>
  <c r="G170" i="6" s="1"/>
  <c r="F167" i="6"/>
  <c r="G169" i="6" s="1"/>
  <c r="F166" i="6"/>
  <c r="F165" i="6"/>
  <c r="F164" i="6"/>
  <c r="G166" i="6" s="1"/>
  <c r="F163" i="6"/>
  <c r="G165" i="6" s="1"/>
  <c r="F162" i="6"/>
  <c r="F161" i="6"/>
  <c r="F160" i="6"/>
  <c r="G162" i="6" s="1"/>
  <c r="F159" i="6"/>
  <c r="G161" i="6" s="1"/>
  <c r="F158" i="6"/>
  <c r="F157" i="6"/>
  <c r="F156" i="6"/>
  <c r="G158" i="6" s="1"/>
  <c r="F155" i="6"/>
  <c r="G157" i="6" s="1"/>
  <c r="F154" i="6"/>
  <c r="F153" i="6"/>
  <c r="F152" i="6"/>
  <c r="G154" i="6" s="1"/>
  <c r="F151" i="6"/>
  <c r="G153" i="6" s="1"/>
  <c r="F150" i="6"/>
  <c r="F149" i="6"/>
  <c r="F148" i="6"/>
  <c r="G150" i="6" s="1"/>
  <c r="F147" i="6"/>
  <c r="G149" i="6" s="1"/>
  <c r="F146" i="6"/>
  <c r="F145" i="6"/>
  <c r="F144" i="6"/>
  <c r="G146" i="6" s="1"/>
  <c r="F143" i="6"/>
  <c r="G145" i="6" s="1"/>
  <c r="F142" i="6"/>
  <c r="F141" i="6"/>
  <c r="F140" i="6"/>
  <c r="G142" i="6" s="1"/>
  <c r="F139" i="6"/>
  <c r="G141" i="6" s="1"/>
  <c r="F138" i="6"/>
  <c r="F137" i="6"/>
  <c r="F136" i="6"/>
  <c r="G138" i="6" s="1"/>
  <c r="F135" i="6"/>
  <c r="G137" i="6" s="1"/>
  <c r="F134" i="6"/>
  <c r="F133" i="6"/>
  <c r="F132" i="6"/>
  <c r="G134" i="6" s="1"/>
  <c r="F131" i="6"/>
  <c r="G133" i="6" s="1"/>
  <c r="F130" i="6"/>
  <c r="F129" i="6"/>
  <c r="F128" i="6"/>
  <c r="G130" i="6" s="1"/>
  <c r="F127" i="6"/>
  <c r="G129" i="6" s="1"/>
  <c r="F126" i="6"/>
  <c r="F125" i="6"/>
  <c r="F124" i="6"/>
  <c r="G126" i="6" s="1"/>
  <c r="F123" i="6"/>
  <c r="G125" i="6" s="1"/>
  <c r="F122" i="6"/>
  <c r="F121" i="6"/>
  <c r="F120" i="6"/>
  <c r="G122" i="6" s="1"/>
  <c r="F119" i="6"/>
  <c r="G121" i="6" s="1"/>
  <c r="F118" i="6"/>
  <c r="F117" i="6"/>
  <c r="F116" i="6"/>
  <c r="G118" i="6" s="1"/>
  <c r="F115" i="6"/>
  <c r="G117" i="6" s="1"/>
  <c r="F114" i="6"/>
  <c r="F113" i="6"/>
  <c r="F112" i="6"/>
  <c r="G114" i="6" s="1"/>
  <c r="F111" i="6"/>
  <c r="G113" i="6" s="1"/>
  <c r="F110" i="6"/>
  <c r="F109" i="6"/>
  <c r="F108" i="6"/>
  <c r="G110" i="6" s="1"/>
  <c r="F107" i="6"/>
  <c r="G109" i="6" s="1"/>
  <c r="F106" i="6"/>
  <c r="F105" i="6"/>
  <c r="F104" i="6"/>
  <c r="G106" i="6" s="1"/>
  <c r="F103" i="6"/>
  <c r="G105" i="6" s="1"/>
  <c r="F102" i="6"/>
  <c r="F101" i="6"/>
  <c r="F100" i="6"/>
  <c r="G102" i="6" s="1"/>
  <c r="F99" i="6"/>
  <c r="G101" i="6" s="1"/>
  <c r="F98" i="6"/>
  <c r="F97" i="6"/>
  <c r="F96" i="6"/>
  <c r="G98" i="6" s="1"/>
  <c r="F95" i="6"/>
  <c r="G97" i="6" s="1"/>
  <c r="F94" i="6"/>
  <c r="F93" i="6"/>
  <c r="F92" i="6"/>
  <c r="G94" i="6" s="1"/>
  <c r="F91" i="6"/>
  <c r="G93" i="6" s="1"/>
  <c r="F90" i="6"/>
  <c r="F89" i="6"/>
  <c r="F88" i="6"/>
  <c r="G90" i="6" s="1"/>
  <c r="F87" i="6"/>
  <c r="G89" i="6" s="1"/>
  <c r="F86" i="6"/>
  <c r="F85" i="6"/>
  <c r="F84" i="6"/>
  <c r="G86" i="6" s="1"/>
  <c r="F83" i="6"/>
  <c r="G85" i="6" s="1"/>
  <c r="F82" i="6"/>
  <c r="F81" i="6"/>
  <c r="F80" i="6"/>
  <c r="G82" i="6" s="1"/>
  <c r="F79" i="6"/>
  <c r="G81" i="6" s="1"/>
  <c r="F78" i="6"/>
  <c r="F77" i="6"/>
  <c r="F76" i="6"/>
  <c r="G78" i="6" s="1"/>
  <c r="F75" i="6"/>
  <c r="G77" i="6" s="1"/>
  <c r="F74" i="6"/>
  <c r="F73" i="6"/>
  <c r="F72" i="6"/>
  <c r="G74" i="6" s="1"/>
  <c r="F71" i="6"/>
  <c r="G73" i="6" s="1"/>
  <c r="F70" i="6"/>
  <c r="F69" i="6"/>
  <c r="F68" i="6"/>
  <c r="G70" i="6" s="1"/>
  <c r="F67" i="6"/>
  <c r="G69" i="6" s="1"/>
  <c r="F66" i="6"/>
  <c r="F65" i="6"/>
  <c r="F64" i="6"/>
  <c r="G66" i="6" s="1"/>
  <c r="F63" i="6"/>
  <c r="G65" i="6" s="1"/>
  <c r="F62" i="6"/>
  <c r="F61" i="6"/>
  <c r="F60" i="6"/>
  <c r="G62" i="6" s="1"/>
  <c r="F59" i="6"/>
  <c r="G61" i="6" s="1"/>
  <c r="F58" i="6"/>
  <c r="F57" i="6"/>
  <c r="F56" i="6"/>
  <c r="G58" i="6" s="1"/>
  <c r="F55" i="6"/>
  <c r="G57" i="6" s="1"/>
  <c r="F54" i="6"/>
  <c r="F53" i="6"/>
  <c r="F52" i="6"/>
  <c r="G54" i="6" s="1"/>
  <c r="F51" i="6"/>
  <c r="G53" i="6" s="1"/>
  <c r="F50" i="6"/>
  <c r="F49" i="6"/>
  <c r="F48" i="6"/>
  <c r="G50" i="6" s="1"/>
  <c r="F47" i="6"/>
  <c r="G49" i="6" s="1"/>
  <c r="F46" i="6"/>
  <c r="F45" i="6"/>
  <c r="F44" i="6"/>
  <c r="G46" i="6" s="1"/>
  <c r="F43" i="6"/>
  <c r="G45" i="6" s="1"/>
  <c r="F42" i="6"/>
  <c r="F41" i="6"/>
  <c r="F40" i="6"/>
  <c r="G42" i="6" s="1"/>
  <c r="F39" i="6"/>
  <c r="G41" i="6" s="1"/>
  <c r="F38" i="6"/>
  <c r="F37" i="6"/>
  <c r="F36" i="6"/>
  <c r="G38" i="6" s="1"/>
  <c r="F35" i="6"/>
  <c r="G37" i="6" s="1"/>
  <c r="F34" i="6"/>
  <c r="F33" i="6"/>
  <c r="F32" i="6"/>
  <c r="G34" i="6" s="1"/>
  <c r="F31" i="6"/>
  <c r="G33" i="6" s="1"/>
  <c r="F30" i="6"/>
  <c r="F29" i="6"/>
  <c r="F28" i="6"/>
  <c r="G30" i="6" s="1"/>
  <c r="F27" i="6"/>
  <c r="G29" i="6" s="1"/>
  <c r="F26" i="6"/>
  <c r="F25" i="6"/>
  <c r="F24" i="6"/>
  <c r="G26" i="6" s="1"/>
  <c r="F23" i="6"/>
  <c r="G25" i="6" s="1"/>
  <c r="F22" i="6"/>
  <c r="F21" i="6"/>
  <c r="F20" i="6"/>
  <c r="G22" i="6" s="1"/>
  <c r="F19" i="6"/>
  <c r="G21" i="6" s="1"/>
  <c r="F18" i="6"/>
  <c r="F17" i="6"/>
  <c r="F16" i="6"/>
  <c r="G18" i="6" s="1"/>
  <c r="E210" i="5"/>
  <c r="D210" i="5"/>
  <c r="E209" i="5"/>
  <c r="D209" i="5"/>
  <c r="G209" i="5" s="1"/>
  <c r="E208" i="5"/>
  <c r="D208" i="5"/>
  <c r="E207" i="5"/>
  <c r="D207" i="5"/>
  <c r="G207" i="5" s="1"/>
  <c r="E206" i="5"/>
  <c r="D206" i="5"/>
  <c r="G205" i="5"/>
  <c r="F205" i="5"/>
  <c r="E205" i="5"/>
  <c r="D205" i="5"/>
  <c r="E204" i="5"/>
  <c r="D204" i="5"/>
  <c r="E203" i="5"/>
  <c r="D203" i="5"/>
  <c r="G203" i="5" s="1"/>
  <c r="E202" i="5"/>
  <c r="D202" i="5"/>
  <c r="E201" i="5"/>
  <c r="D201" i="5"/>
  <c r="G201" i="5" s="1"/>
  <c r="E200" i="5"/>
  <c r="D200" i="5"/>
  <c r="E199" i="5"/>
  <c r="D199" i="5"/>
  <c r="G199" i="5" s="1"/>
  <c r="E198" i="5"/>
  <c r="D198" i="5"/>
  <c r="G197" i="5"/>
  <c r="F197" i="5"/>
  <c r="E197" i="5"/>
  <c r="D197" i="5"/>
  <c r="E196" i="5"/>
  <c r="D196" i="5"/>
  <c r="E195" i="5"/>
  <c r="D195" i="5"/>
  <c r="G195" i="5" s="1"/>
  <c r="E194" i="5"/>
  <c r="D194" i="5"/>
  <c r="E193" i="5"/>
  <c r="D193" i="5"/>
  <c r="G193" i="5" s="1"/>
  <c r="E192" i="5"/>
  <c r="D192" i="5"/>
  <c r="E191" i="5"/>
  <c r="D191" i="5"/>
  <c r="G191" i="5" s="1"/>
  <c r="E190" i="5"/>
  <c r="D190" i="5"/>
  <c r="G189" i="5"/>
  <c r="F189" i="5"/>
  <c r="E189" i="5"/>
  <c r="D189" i="5"/>
  <c r="E188" i="5"/>
  <c r="D188" i="5"/>
  <c r="E187" i="5"/>
  <c r="D187" i="5"/>
  <c r="G187" i="5" s="1"/>
  <c r="E186" i="5"/>
  <c r="D186" i="5"/>
  <c r="E185" i="5"/>
  <c r="D185" i="5"/>
  <c r="G185" i="5" s="1"/>
  <c r="E184" i="5"/>
  <c r="D184" i="5"/>
  <c r="E183" i="5"/>
  <c r="D183" i="5"/>
  <c r="G183" i="5" s="1"/>
  <c r="E182" i="5"/>
  <c r="D182" i="5"/>
  <c r="G181" i="5"/>
  <c r="F181" i="5"/>
  <c r="E181" i="5"/>
  <c r="D181" i="5"/>
  <c r="E180" i="5"/>
  <c r="D180" i="5"/>
  <c r="E179" i="5"/>
  <c r="D179" i="5"/>
  <c r="G179" i="5" s="1"/>
  <c r="E178" i="5"/>
  <c r="D178" i="5"/>
  <c r="E177" i="5"/>
  <c r="D177" i="5"/>
  <c r="G177" i="5" s="1"/>
  <c r="E176" i="5"/>
  <c r="D176" i="5"/>
  <c r="E175" i="5"/>
  <c r="D175" i="5"/>
  <c r="G175" i="5" s="1"/>
  <c r="E174" i="5"/>
  <c r="D174" i="5"/>
  <c r="G173" i="5"/>
  <c r="F173" i="5"/>
  <c r="E173" i="5"/>
  <c r="D173" i="5"/>
  <c r="E172" i="5"/>
  <c r="D172" i="5"/>
  <c r="E171" i="5"/>
  <c r="D171" i="5"/>
  <c r="G171" i="5" s="1"/>
  <c r="E170" i="5"/>
  <c r="D170" i="5"/>
  <c r="E169" i="5"/>
  <c r="D169" i="5"/>
  <c r="G169" i="5" s="1"/>
  <c r="E168" i="5"/>
  <c r="D168" i="5"/>
  <c r="E167" i="5"/>
  <c r="D167" i="5"/>
  <c r="G167" i="5" s="1"/>
  <c r="E166" i="5"/>
  <c r="D166" i="5"/>
  <c r="G165" i="5"/>
  <c r="F165" i="5"/>
  <c r="E165" i="5"/>
  <c r="D165" i="5"/>
  <c r="E164" i="5"/>
  <c r="D164" i="5"/>
  <c r="E163" i="5"/>
  <c r="D163" i="5"/>
  <c r="G163" i="5" s="1"/>
  <c r="E162" i="5"/>
  <c r="D162" i="5"/>
  <c r="E161" i="5"/>
  <c r="D161" i="5"/>
  <c r="G161" i="5" s="1"/>
  <c r="E160" i="5"/>
  <c r="D160" i="5"/>
  <c r="E159" i="5"/>
  <c r="D159" i="5"/>
  <c r="G159" i="5" s="1"/>
  <c r="E158" i="5"/>
  <c r="D158" i="5"/>
  <c r="G157" i="5"/>
  <c r="F157" i="5"/>
  <c r="E157" i="5"/>
  <c r="D157" i="5"/>
  <c r="E156" i="5"/>
  <c r="D156" i="5"/>
  <c r="E155" i="5"/>
  <c r="D155" i="5"/>
  <c r="G155" i="5" s="1"/>
  <c r="E154" i="5"/>
  <c r="D154" i="5"/>
  <c r="E153" i="5"/>
  <c r="D153" i="5"/>
  <c r="G153" i="5" s="1"/>
  <c r="E152" i="5"/>
  <c r="D152" i="5"/>
  <c r="E151" i="5"/>
  <c r="D151" i="5"/>
  <c r="G151" i="5" s="1"/>
  <c r="E150" i="5"/>
  <c r="D150" i="5"/>
  <c r="G149" i="5"/>
  <c r="F149" i="5"/>
  <c r="E149" i="5"/>
  <c r="D149" i="5"/>
  <c r="E148" i="5"/>
  <c r="D148" i="5"/>
  <c r="E147" i="5"/>
  <c r="D147" i="5"/>
  <c r="G147" i="5" s="1"/>
  <c r="E146" i="5"/>
  <c r="D146" i="5"/>
  <c r="E145" i="5"/>
  <c r="D145" i="5"/>
  <c r="G145" i="5" s="1"/>
  <c r="E144" i="5"/>
  <c r="D144" i="5"/>
  <c r="E143" i="5"/>
  <c r="D143" i="5"/>
  <c r="G143" i="5" s="1"/>
  <c r="E142" i="5"/>
  <c r="D142" i="5"/>
  <c r="G141" i="5"/>
  <c r="F141" i="5"/>
  <c r="E141" i="5"/>
  <c r="D141" i="5"/>
  <c r="E140" i="5"/>
  <c r="D140" i="5"/>
  <c r="E139" i="5"/>
  <c r="D139" i="5"/>
  <c r="G139" i="5" s="1"/>
  <c r="E138" i="5"/>
  <c r="D138" i="5"/>
  <c r="E137" i="5"/>
  <c r="D137" i="5"/>
  <c r="G137" i="5" s="1"/>
  <c r="E136" i="5"/>
  <c r="D136" i="5"/>
  <c r="E135" i="5"/>
  <c r="D135" i="5"/>
  <c r="G135" i="5" s="1"/>
  <c r="E134" i="5"/>
  <c r="D134" i="5"/>
  <c r="G133" i="5"/>
  <c r="F133" i="5"/>
  <c r="E133" i="5"/>
  <c r="D133" i="5"/>
  <c r="E132" i="5"/>
  <c r="D132" i="5"/>
  <c r="E131" i="5"/>
  <c r="D131" i="5"/>
  <c r="G131" i="5" s="1"/>
  <c r="E130" i="5"/>
  <c r="D130" i="5"/>
  <c r="E129" i="5"/>
  <c r="D129" i="5"/>
  <c r="G129" i="5" s="1"/>
  <c r="E128" i="5"/>
  <c r="D128" i="5"/>
  <c r="E127" i="5"/>
  <c r="D127" i="5"/>
  <c r="G127" i="5" s="1"/>
  <c r="E126" i="5"/>
  <c r="D126" i="5"/>
  <c r="G125" i="5"/>
  <c r="F125" i="5"/>
  <c r="E125" i="5"/>
  <c r="D125" i="5"/>
  <c r="E124" i="5"/>
  <c r="D124" i="5"/>
  <c r="E123" i="5"/>
  <c r="D123" i="5"/>
  <c r="G123" i="5" s="1"/>
  <c r="E122" i="5"/>
  <c r="D122" i="5"/>
  <c r="E121" i="5"/>
  <c r="D121" i="5"/>
  <c r="G121" i="5" s="1"/>
  <c r="E120" i="5"/>
  <c r="D120" i="5"/>
  <c r="E119" i="5"/>
  <c r="D119" i="5"/>
  <c r="G119" i="5" s="1"/>
  <c r="F118" i="5"/>
  <c r="E118" i="5"/>
  <c r="D118" i="5"/>
  <c r="G117" i="5"/>
  <c r="E117" i="5"/>
  <c r="D117" i="5"/>
  <c r="F117" i="5" s="1"/>
  <c r="E116" i="5"/>
  <c r="D116" i="5"/>
  <c r="G115" i="5"/>
  <c r="F115" i="5"/>
  <c r="E115" i="5"/>
  <c r="D115" i="5"/>
  <c r="E114" i="5"/>
  <c r="D114" i="5"/>
  <c r="G114" i="5" s="1"/>
  <c r="E113" i="5"/>
  <c r="G113" i="5" s="1"/>
  <c r="D113" i="5"/>
  <c r="E112" i="5"/>
  <c r="D112" i="5"/>
  <c r="G112" i="5" s="1"/>
  <c r="G111" i="5"/>
  <c r="E111" i="5"/>
  <c r="D111" i="5"/>
  <c r="F111" i="5" s="1"/>
  <c r="E110" i="5"/>
  <c r="D110" i="5"/>
  <c r="G110" i="5" s="1"/>
  <c r="F109" i="5"/>
  <c r="E109" i="5"/>
  <c r="G109" i="5" s="1"/>
  <c r="D109" i="5"/>
  <c r="F108" i="5"/>
  <c r="E108" i="5"/>
  <c r="D108" i="5"/>
  <c r="E107" i="5"/>
  <c r="D107" i="5"/>
  <c r="G107" i="5" s="1"/>
  <c r="E106" i="5"/>
  <c r="F106" i="5" s="1"/>
  <c r="D106" i="5"/>
  <c r="E105" i="5"/>
  <c r="D105" i="5"/>
  <c r="G105" i="5" s="1"/>
  <c r="E104" i="5"/>
  <c r="D104" i="5"/>
  <c r="G104" i="5" s="1"/>
  <c r="E103" i="5"/>
  <c r="D103" i="5"/>
  <c r="G103" i="5" s="1"/>
  <c r="F102" i="5"/>
  <c r="E102" i="5"/>
  <c r="D102" i="5"/>
  <c r="G101" i="5"/>
  <c r="E101" i="5"/>
  <c r="D101" i="5"/>
  <c r="F101" i="5" s="1"/>
  <c r="E100" i="5"/>
  <c r="D100" i="5"/>
  <c r="G99" i="5"/>
  <c r="F99" i="5"/>
  <c r="E99" i="5"/>
  <c r="D99" i="5"/>
  <c r="E98" i="5"/>
  <c r="D98" i="5"/>
  <c r="G98" i="5" s="1"/>
  <c r="G97" i="5"/>
  <c r="E97" i="5"/>
  <c r="F97" i="5" s="1"/>
  <c r="D97" i="5"/>
  <c r="E96" i="5"/>
  <c r="D96" i="5"/>
  <c r="G96" i="5" s="1"/>
  <c r="G95" i="5"/>
  <c r="F95" i="5"/>
  <c r="E95" i="5"/>
  <c r="D95" i="5"/>
  <c r="E94" i="5"/>
  <c r="D94" i="5"/>
  <c r="G94" i="5" s="1"/>
  <c r="F93" i="5"/>
  <c r="E93" i="5"/>
  <c r="G93" i="5" s="1"/>
  <c r="D93" i="5"/>
  <c r="F92" i="5"/>
  <c r="E92" i="5"/>
  <c r="D92" i="5"/>
  <c r="E91" i="5"/>
  <c r="D91" i="5"/>
  <c r="G91" i="5" s="1"/>
  <c r="E90" i="5"/>
  <c r="F90" i="5" s="1"/>
  <c r="D90" i="5"/>
  <c r="E89" i="5"/>
  <c r="D89" i="5"/>
  <c r="G89" i="5" s="1"/>
  <c r="F88" i="5"/>
  <c r="E88" i="5"/>
  <c r="D88" i="5"/>
  <c r="G88" i="5" s="1"/>
  <c r="E87" i="5"/>
  <c r="D87" i="5"/>
  <c r="G87" i="5" s="1"/>
  <c r="F86" i="5"/>
  <c r="E86" i="5"/>
  <c r="D86" i="5"/>
  <c r="G85" i="5"/>
  <c r="E85" i="5"/>
  <c r="D85" i="5"/>
  <c r="F85" i="5" s="1"/>
  <c r="E84" i="5"/>
  <c r="D84" i="5"/>
  <c r="G83" i="5"/>
  <c r="F83" i="5"/>
  <c r="E83" i="5"/>
  <c r="D83" i="5"/>
  <c r="E82" i="5"/>
  <c r="D82" i="5"/>
  <c r="G82" i="5" s="1"/>
  <c r="G81" i="5"/>
  <c r="E81" i="5"/>
  <c r="F81" i="5" s="1"/>
  <c r="D81" i="5"/>
  <c r="E80" i="5"/>
  <c r="D80" i="5"/>
  <c r="G80" i="5" s="1"/>
  <c r="G79" i="5"/>
  <c r="F79" i="5"/>
  <c r="E79" i="5"/>
  <c r="D79" i="5"/>
  <c r="E78" i="5"/>
  <c r="D78" i="5"/>
  <c r="G78" i="5" s="1"/>
  <c r="F77" i="5"/>
  <c r="E77" i="5"/>
  <c r="G77" i="5" s="1"/>
  <c r="D77" i="5"/>
  <c r="F76" i="5"/>
  <c r="E76" i="5"/>
  <c r="D76" i="5"/>
  <c r="E75" i="5"/>
  <c r="D75" i="5"/>
  <c r="G75" i="5" s="1"/>
  <c r="E74" i="5"/>
  <c r="F74" i="5" s="1"/>
  <c r="D74" i="5"/>
  <c r="E73" i="5"/>
  <c r="D73" i="5"/>
  <c r="G73" i="5" s="1"/>
  <c r="F72" i="5"/>
  <c r="E72" i="5"/>
  <c r="D72" i="5"/>
  <c r="G72" i="5" s="1"/>
  <c r="E71" i="5"/>
  <c r="D71" i="5"/>
  <c r="G71" i="5" s="1"/>
  <c r="F70" i="5"/>
  <c r="E70" i="5"/>
  <c r="D70" i="5"/>
  <c r="G69" i="5"/>
  <c r="E69" i="5"/>
  <c r="D69" i="5"/>
  <c r="F69" i="5" s="1"/>
  <c r="E68" i="5"/>
  <c r="D68" i="5"/>
  <c r="G67" i="5"/>
  <c r="F67" i="5"/>
  <c r="E67" i="5"/>
  <c r="D67" i="5"/>
  <c r="E66" i="5"/>
  <c r="D66" i="5"/>
  <c r="G66" i="5" s="1"/>
  <c r="G65" i="5"/>
  <c r="E65" i="5"/>
  <c r="F65" i="5" s="1"/>
  <c r="D65" i="5"/>
  <c r="E64" i="5"/>
  <c r="D64" i="5"/>
  <c r="G64" i="5" s="1"/>
  <c r="G63" i="5"/>
  <c r="F63" i="5"/>
  <c r="E63" i="5"/>
  <c r="D63" i="5"/>
  <c r="E62" i="5"/>
  <c r="D62" i="5"/>
  <c r="G62" i="5" s="1"/>
  <c r="F61" i="5"/>
  <c r="E61" i="5"/>
  <c r="G61" i="5" s="1"/>
  <c r="D61" i="5"/>
  <c r="F60" i="5"/>
  <c r="E60" i="5"/>
  <c r="D60" i="5"/>
  <c r="E59" i="5"/>
  <c r="D59" i="5"/>
  <c r="G59" i="5" s="1"/>
  <c r="E58" i="5"/>
  <c r="F58" i="5" s="1"/>
  <c r="D58" i="5"/>
  <c r="E57" i="5"/>
  <c r="D57" i="5"/>
  <c r="G57" i="5" s="1"/>
  <c r="F56" i="5"/>
  <c r="E56" i="5"/>
  <c r="D56" i="5"/>
  <c r="G56" i="5" s="1"/>
  <c r="E55" i="5"/>
  <c r="D55" i="5"/>
  <c r="G55" i="5" s="1"/>
  <c r="E54" i="5"/>
  <c r="F54" i="5" s="1"/>
  <c r="D54" i="5"/>
  <c r="G53" i="5"/>
  <c r="E53" i="5"/>
  <c r="D53" i="5"/>
  <c r="F53" i="5" s="1"/>
  <c r="E52" i="5"/>
  <c r="D52" i="5"/>
  <c r="G52" i="5" s="1"/>
  <c r="G51" i="5"/>
  <c r="F51" i="5"/>
  <c r="E51" i="5"/>
  <c r="D51" i="5"/>
  <c r="E50" i="5"/>
  <c r="D50" i="5"/>
  <c r="G50" i="5" s="1"/>
  <c r="G49" i="5"/>
  <c r="E49" i="5"/>
  <c r="F49" i="5" s="1"/>
  <c r="D49" i="5"/>
  <c r="E48" i="5"/>
  <c r="D48" i="5"/>
  <c r="G48" i="5" s="1"/>
  <c r="G47" i="5"/>
  <c r="F47" i="5"/>
  <c r="E47" i="5"/>
  <c r="D47" i="5"/>
  <c r="E46" i="5"/>
  <c r="D46" i="5"/>
  <c r="G46" i="5" s="1"/>
  <c r="E45" i="5"/>
  <c r="F45" i="5" s="1"/>
  <c r="D45" i="5"/>
  <c r="F44" i="5"/>
  <c r="E44" i="5"/>
  <c r="D44" i="5"/>
  <c r="E43" i="5"/>
  <c r="D43" i="5"/>
  <c r="G43" i="5" s="1"/>
  <c r="E42" i="5"/>
  <c r="F42" i="5" s="1"/>
  <c r="D42" i="5"/>
  <c r="E41" i="5"/>
  <c r="D41" i="5"/>
  <c r="G41" i="5" s="1"/>
  <c r="G40" i="5"/>
  <c r="E40" i="5"/>
  <c r="F40" i="5" s="1"/>
  <c r="D40" i="5"/>
  <c r="E39" i="5"/>
  <c r="D39" i="5"/>
  <c r="G39" i="5" s="1"/>
  <c r="G38" i="5"/>
  <c r="E38" i="5"/>
  <c r="F38" i="5" s="1"/>
  <c r="D38" i="5"/>
  <c r="E37" i="5"/>
  <c r="D37" i="5"/>
  <c r="G37" i="5" s="1"/>
  <c r="G36" i="5"/>
  <c r="E36" i="5"/>
  <c r="F36" i="5" s="1"/>
  <c r="D36" i="5"/>
  <c r="E35" i="5"/>
  <c r="D35" i="5"/>
  <c r="G35" i="5" s="1"/>
  <c r="G34" i="5"/>
  <c r="E34" i="5"/>
  <c r="F34" i="5" s="1"/>
  <c r="D34" i="5"/>
  <c r="E33" i="5"/>
  <c r="D33" i="5"/>
  <c r="G33" i="5" s="1"/>
  <c r="G32" i="5"/>
  <c r="E32" i="5"/>
  <c r="F32" i="5" s="1"/>
  <c r="D32" i="5"/>
  <c r="E31" i="5"/>
  <c r="D31" i="5"/>
  <c r="G31" i="5" s="1"/>
  <c r="G30" i="5"/>
  <c r="E30" i="5"/>
  <c r="F30" i="5" s="1"/>
  <c r="D30" i="5"/>
  <c r="E29" i="5"/>
  <c r="D29" i="5"/>
  <c r="G29" i="5" s="1"/>
  <c r="G28" i="5"/>
  <c r="E28" i="5"/>
  <c r="F28" i="5" s="1"/>
  <c r="D28" i="5"/>
  <c r="E27" i="5"/>
  <c r="D27" i="5"/>
  <c r="G27" i="5" s="1"/>
  <c r="G26" i="5"/>
  <c r="E26" i="5"/>
  <c r="F26" i="5" s="1"/>
  <c r="D26" i="5"/>
  <c r="E25" i="5"/>
  <c r="D25" i="5"/>
  <c r="G25" i="5" s="1"/>
  <c r="G24" i="5"/>
  <c r="E24" i="5"/>
  <c r="F24" i="5" s="1"/>
  <c r="D24" i="5"/>
  <c r="E23" i="5"/>
  <c r="D23" i="5"/>
  <c r="G23" i="5" s="1"/>
  <c r="G22" i="5"/>
  <c r="E22" i="5"/>
  <c r="F22" i="5" s="1"/>
  <c r="D22" i="5"/>
  <c r="H211" i="4"/>
  <c r="G211" i="4"/>
  <c r="F211" i="4"/>
  <c r="F210" i="4"/>
  <c r="H210" i="4" s="1"/>
  <c r="F209" i="4"/>
  <c r="H209" i="4" s="1"/>
  <c r="F208" i="4"/>
  <c r="F207" i="4"/>
  <c r="H207" i="4" s="1"/>
  <c r="H206" i="4"/>
  <c r="F206" i="4"/>
  <c r="G206" i="4" s="1"/>
  <c r="H205" i="4"/>
  <c r="G205" i="4"/>
  <c r="F205" i="4"/>
  <c r="F204" i="4"/>
  <c r="H203" i="4"/>
  <c r="G203" i="4"/>
  <c r="F203" i="4"/>
  <c r="F202" i="4"/>
  <c r="H202" i="4" s="1"/>
  <c r="F201" i="4"/>
  <c r="F200" i="4"/>
  <c r="F199" i="4"/>
  <c r="H199" i="4" s="1"/>
  <c r="H198" i="4"/>
  <c r="F198" i="4"/>
  <c r="G198" i="4" s="1"/>
  <c r="H197" i="4"/>
  <c r="G197" i="4"/>
  <c r="F197" i="4"/>
  <c r="F196" i="4"/>
  <c r="H195" i="4"/>
  <c r="F195" i="4"/>
  <c r="G195" i="4" s="1"/>
  <c r="F194" i="4"/>
  <c r="G194" i="4" s="1"/>
  <c r="F193" i="4"/>
  <c r="H193" i="4" s="1"/>
  <c r="F192" i="4"/>
  <c r="F191" i="4"/>
  <c r="H191" i="4" s="1"/>
  <c r="H190" i="4"/>
  <c r="F190" i="4"/>
  <c r="G190" i="4" s="1"/>
  <c r="H189" i="4"/>
  <c r="G189" i="4"/>
  <c r="F189" i="4"/>
  <c r="F188" i="4"/>
  <c r="H187" i="4"/>
  <c r="F187" i="4"/>
  <c r="G187" i="4" s="1"/>
  <c r="F186" i="4"/>
  <c r="G185" i="4"/>
  <c r="F185" i="4"/>
  <c r="H185" i="4" s="1"/>
  <c r="F184" i="4"/>
  <c r="F183" i="4"/>
  <c r="H183" i="4" s="1"/>
  <c r="H182" i="4"/>
  <c r="F182" i="4"/>
  <c r="G182" i="4" s="1"/>
  <c r="H181" i="4"/>
  <c r="G181" i="4"/>
  <c r="F181" i="4"/>
  <c r="H180" i="4"/>
  <c r="F180" i="4"/>
  <c r="G180" i="4" s="1"/>
  <c r="F179" i="4"/>
  <c r="G179" i="4" s="1"/>
  <c r="H178" i="4"/>
  <c r="F178" i="4"/>
  <c r="G178" i="4" s="1"/>
  <c r="F177" i="4"/>
  <c r="F176" i="4"/>
  <c r="F175" i="4"/>
  <c r="H175" i="4" s="1"/>
  <c r="H174" i="4"/>
  <c r="G174" i="4"/>
  <c r="F174" i="4"/>
  <c r="H173" i="4"/>
  <c r="G173" i="4"/>
  <c r="F173" i="4"/>
  <c r="H172" i="4"/>
  <c r="G172" i="4"/>
  <c r="F172" i="4"/>
  <c r="G171" i="4"/>
  <c r="F171" i="4"/>
  <c r="H171" i="4" s="1"/>
  <c r="H170" i="4"/>
  <c r="G170" i="4"/>
  <c r="F170" i="4"/>
  <c r="G169" i="4"/>
  <c r="F169" i="4"/>
  <c r="H169" i="4" s="1"/>
  <c r="F168" i="4"/>
  <c r="F167" i="4"/>
  <c r="H167" i="4" s="1"/>
  <c r="H166" i="4"/>
  <c r="G166" i="4"/>
  <c r="F166" i="4"/>
  <c r="H165" i="4"/>
  <c r="G165" i="4"/>
  <c r="F165" i="4"/>
  <c r="F164" i="4"/>
  <c r="H164" i="4" s="1"/>
  <c r="F163" i="4"/>
  <c r="H162" i="4"/>
  <c r="G162" i="4"/>
  <c r="F162" i="4"/>
  <c r="F161" i="4"/>
  <c r="F160" i="4"/>
  <c r="F159" i="4"/>
  <c r="H159" i="4" s="1"/>
  <c r="H158" i="4"/>
  <c r="G158" i="4"/>
  <c r="F158" i="4"/>
  <c r="H157" i="4"/>
  <c r="G157" i="4"/>
  <c r="F157" i="4"/>
  <c r="H156" i="4"/>
  <c r="F156" i="4"/>
  <c r="G156" i="4" s="1"/>
  <c r="F155" i="4"/>
  <c r="H155" i="4" s="1"/>
  <c r="F154" i="4"/>
  <c r="H154" i="4" s="1"/>
  <c r="F153" i="4"/>
  <c r="H153" i="4" s="1"/>
  <c r="F152" i="4"/>
  <c r="F151" i="4"/>
  <c r="H151" i="4" s="1"/>
  <c r="H150" i="4"/>
  <c r="G150" i="4"/>
  <c r="F150" i="4"/>
  <c r="H149" i="4"/>
  <c r="G149" i="4"/>
  <c r="F149" i="4"/>
  <c r="G148" i="4"/>
  <c r="F148" i="4"/>
  <c r="H148" i="4" s="1"/>
  <c r="H147" i="4"/>
  <c r="F147" i="4"/>
  <c r="G147" i="4" s="1"/>
  <c r="F146" i="4"/>
  <c r="H146" i="4" s="1"/>
  <c r="F145" i="4"/>
  <c r="H145" i="4" s="1"/>
  <c r="F144" i="4"/>
  <c r="F143" i="4"/>
  <c r="H143" i="4" s="1"/>
  <c r="H142" i="4"/>
  <c r="G142" i="4"/>
  <c r="F142" i="4"/>
  <c r="H141" i="4"/>
  <c r="G141" i="4"/>
  <c r="F141" i="4"/>
  <c r="F140" i="4"/>
  <c r="H140" i="4" s="1"/>
  <c r="F139" i="4"/>
  <c r="H138" i="4"/>
  <c r="G138" i="4"/>
  <c r="F138" i="4"/>
  <c r="F137" i="4"/>
  <c r="G137" i="4" s="1"/>
  <c r="F136" i="4"/>
  <c r="H136" i="4" s="1"/>
  <c r="F135" i="4"/>
  <c r="H134" i="4"/>
  <c r="G134" i="4"/>
  <c r="F134" i="4"/>
  <c r="H133" i="4"/>
  <c r="G133" i="4"/>
  <c r="F133" i="4"/>
  <c r="F132" i="4"/>
  <c r="H131" i="4"/>
  <c r="G131" i="4"/>
  <c r="F131" i="4"/>
  <c r="H130" i="4"/>
  <c r="F130" i="4"/>
  <c r="G130" i="4" s="1"/>
  <c r="F129" i="4"/>
  <c r="H129" i="4" s="1"/>
  <c r="F128" i="4"/>
  <c r="H128" i="4" s="1"/>
  <c r="F127" i="4"/>
  <c r="H126" i="4"/>
  <c r="G126" i="4"/>
  <c r="F126" i="4"/>
  <c r="H125" i="4"/>
  <c r="G125" i="4"/>
  <c r="F125" i="4"/>
  <c r="H124" i="4"/>
  <c r="G124" i="4"/>
  <c r="F124" i="4"/>
  <c r="F123" i="4"/>
  <c r="H123" i="4" s="1"/>
  <c r="G122" i="4"/>
  <c r="F122" i="4"/>
  <c r="H122" i="4" s="1"/>
  <c r="F121" i="4"/>
  <c r="H121" i="4" s="1"/>
  <c r="G120" i="4"/>
  <c r="F120" i="4"/>
  <c r="H120" i="4" s="1"/>
  <c r="F119" i="4"/>
  <c r="H118" i="4"/>
  <c r="G118" i="4"/>
  <c r="F118" i="4"/>
  <c r="F117" i="4"/>
  <c r="F116" i="4"/>
  <c r="H116" i="4" s="1"/>
  <c r="H115" i="4"/>
  <c r="G115" i="4"/>
  <c r="F115" i="4"/>
  <c r="H114" i="4"/>
  <c r="G114" i="4"/>
  <c r="F114" i="4"/>
  <c r="F113" i="4"/>
  <c r="H113" i="4" s="1"/>
  <c r="F112" i="4"/>
  <c r="H112" i="4" s="1"/>
  <c r="H111" i="4"/>
  <c r="F111" i="4"/>
  <c r="G111" i="4" s="1"/>
  <c r="H110" i="4"/>
  <c r="G110" i="4"/>
  <c r="F110" i="4"/>
  <c r="H109" i="4"/>
  <c r="F109" i="4"/>
  <c r="G109" i="4" s="1"/>
  <c r="F108" i="4"/>
  <c r="H108" i="4" s="1"/>
  <c r="F107" i="4"/>
  <c r="H107" i="4" s="1"/>
  <c r="H106" i="4"/>
  <c r="G106" i="4"/>
  <c r="F106" i="4"/>
  <c r="H105" i="4"/>
  <c r="G105" i="4"/>
  <c r="F105" i="4"/>
  <c r="F104" i="4"/>
  <c r="H103" i="4"/>
  <c r="F103" i="4"/>
  <c r="G103" i="4" s="1"/>
  <c r="H102" i="4"/>
  <c r="G102" i="4"/>
  <c r="F102" i="4"/>
  <c r="H101" i="4"/>
  <c r="G101" i="4"/>
  <c r="F101" i="4"/>
  <c r="H100" i="4"/>
  <c r="F100" i="4"/>
  <c r="G100" i="4" s="1"/>
  <c r="F99" i="4"/>
  <c r="H99" i="4" s="1"/>
  <c r="F98" i="4"/>
  <c r="F97" i="4"/>
  <c r="H97" i="4" s="1"/>
  <c r="H96" i="4"/>
  <c r="F96" i="4"/>
  <c r="G96" i="4" s="1"/>
  <c r="H95" i="4"/>
  <c r="G95" i="4"/>
  <c r="F95" i="4"/>
  <c r="F94" i="4"/>
  <c r="H94" i="4" s="1"/>
  <c r="F93" i="4"/>
  <c r="H93" i="4" s="1"/>
  <c r="F92" i="4"/>
  <c r="H92" i="4" s="1"/>
  <c r="F91" i="4"/>
  <c r="H91" i="4" s="1"/>
  <c r="H90" i="4"/>
  <c r="G90" i="4"/>
  <c r="F90" i="4"/>
  <c r="G89" i="4"/>
  <c r="F89" i="4"/>
  <c r="H89" i="4" s="1"/>
  <c r="F88" i="4"/>
  <c r="G88" i="4" s="1"/>
  <c r="H87" i="4"/>
  <c r="G87" i="4"/>
  <c r="F87" i="4"/>
  <c r="F86" i="4"/>
  <c r="H86" i="4" s="1"/>
  <c r="H85" i="4"/>
  <c r="G85" i="4"/>
  <c r="F85" i="4"/>
  <c r="H84" i="4"/>
  <c r="G84" i="4"/>
  <c r="F84" i="4"/>
  <c r="F83" i="4"/>
  <c r="H83" i="4" s="1"/>
  <c r="F82" i="4"/>
  <c r="H82" i="4" s="1"/>
  <c r="G81" i="4"/>
  <c r="F81" i="4"/>
  <c r="H81" i="4" s="1"/>
  <c r="F80" i="4"/>
  <c r="G80" i="4" s="1"/>
  <c r="H79" i="4"/>
  <c r="G79" i="4"/>
  <c r="F79" i="4"/>
  <c r="F78" i="4"/>
  <c r="H78" i="4" s="1"/>
  <c r="H77" i="4"/>
  <c r="G77" i="4"/>
  <c r="F77" i="4"/>
  <c r="H76" i="4"/>
  <c r="G76" i="4"/>
  <c r="F76" i="4"/>
  <c r="H75" i="4"/>
  <c r="F75" i="4"/>
  <c r="G75" i="4" s="1"/>
  <c r="G74" i="4"/>
  <c r="F74" i="4"/>
  <c r="H74" i="4" s="1"/>
  <c r="G73" i="4"/>
  <c r="F73" i="4"/>
  <c r="H73" i="4" s="1"/>
  <c r="H72" i="4"/>
  <c r="F72" i="4"/>
  <c r="G72" i="4" s="1"/>
  <c r="H71" i="4"/>
  <c r="G71" i="4"/>
  <c r="F71" i="4"/>
  <c r="H70" i="4"/>
  <c r="G70" i="4"/>
  <c r="F70" i="4"/>
  <c r="F69" i="4"/>
  <c r="H69" i="4" s="1"/>
  <c r="H68" i="4"/>
  <c r="G68" i="4"/>
  <c r="F68" i="4"/>
  <c r="H67" i="4"/>
  <c r="G67" i="4"/>
  <c r="F67" i="4"/>
  <c r="F66" i="4"/>
  <c r="H66" i="4" s="1"/>
  <c r="F65" i="4"/>
  <c r="H65" i="4" s="1"/>
  <c r="H64" i="4"/>
  <c r="F64" i="4"/>
  <c r="G64" i="4" s="1"/>
  <c r="H63" i="4"/>
  <c r="G63" i="4"/>
  <c r="F63" i="4"/>
  <c r="H62" i="4"/>
  <c r="G62" i="4"/>
  <c r="F62" i="4"/>
  <c r="G61" i="4"/>
  <c r="F61" i="4"/>
  <c r="H61" i="4" s="1"/>
  <c r="J75" i="4" s="1"/>
  <c r="F60" i="4"/>
  <c r="H60" i="4" s="1"/>
  <c r="H59" i="4"/>
  <c r="G59" i="4"/>
  <c r="F59" i="4"/>
  <c r="H58" i="4"/>
  <c r="G58" i="4"/>
  <c r="F58" i="4"/>
  <c r="F57" i="4"/>
  <c r="H57" i="4" s="1"/>
  <c r="J71" i="4" s="1"/>
  <c r="F56" i="4"/>
  <c r="G56" i="4" s="1"/>
  <c r="H55" i="4"/>
  <c r="G55" i="4"/>
  <c r="F55" i="4"/>
  <c r="H54" i="4"/>
  <c r="G54" i="4"/>
  <c r="F54" i="4"/>
  <c r="H53" i="4"/>
  <c r="G53" i="4"/>
  <c r="F53" i="4"/>
  <c r="F52" i="4"/>
  <c r="H52" i="4" s="1"/>
  <c r="F51" i="4"/>
  <c r="H51" i="4" s="1"/>
  <c r="F50" i="4"/>
  <c r="H50" i="4" s="1"/>
  <c r="F49" i="4"/>
  <c r="H49" i="4" s="1"/>
  <c r="F48" i="4"/>
  <c r="H47" i="4"/>
  <c r="G47" i="4"/>
  <c r="F47" i="4"/>
  <c r="H46" i="4"/>
  <c r="G46" i="4"/>
  <c r="F46" i="4"/>
  <c r="H45" i="4"/>
  <c r="G45" i="4"/>
  <c r="F45" i="4"/>
  <c r="F44" i="4"/>
  <c r="H44" i="4" s="1"/>
  <c r="F43" i="4"/>
  <c r="H43" i="4" s="1"/>
  <c r="F42" i="4"/>
  <c r="H42" i="4" s="1"/>
  <c r="F41" i="4"/>
  <c r="H41" i="4" s="1"/>
  <c r="F40" i="4"/>
  <c r="H39" i="4"/>
  <c r="G39" i="4"/>
  <c r="F39" i="4"/>
  <c r="H38" i="4"/>
  <c r="G38" i="4"/>
  <c r="F38" i="4"/>
  <c r="H37" i="4"/>
  <c r="G37" i="4"/>
  <c r="F37" i="4"/>
  <c r="F36" i="4"/>
  <c r="H36" i="4" s="1"/>
  <c r="H35" i="4"/>
  <c r="G35" i="4"/>
  <c r="F35" i="4"/>
  <c r="F34" i="4"/>
  <c r="H34" i="4" s="1"/>
  <c r="G33" i="4"/>
  <c r="F33" i="4"/>
  <c r="H33" i="4" s="1"/>
  <c r="F32" i="4"/>
  <c r="H31" i="4"/>
  <c r="G31" i="4"/>
  <c r="F31" i="4"/>
  <c r="H30" i="4"/>
  <c r="G30" i="4"/>
  <c r="F30" i="4"/>
  <c r="H29" i="4"/>
  <c r="G29" i="4"/>
  <c r="F29" i="4"/>
  <c r="H28" i="4"/>
  <c r="G28" i="4"/>
  <c r="F28" i="4"/>
  <c r="F27" i="4"/>
  <c r="H27" i="4" s="1"/>
  <c r="F26" i="4"/>
  <c r="H26" i="4" s="1"/>
  <c r="G25" i="4"/>
  <c r="F25" i="4"/>
  <c r="H25" i="4" s="1"/>
  <c r="F24" i="4"/>
  <c r="G24" i="4" s="1"/>
  <c r="H23" i="4"/>
  <c r="G23" i="4"/>
  <c r="F23" i="4"/>
  <c r="H22" i="4"/>
  <c r="F22" i="4"/>
  <c r="G22" i="4" s="1"/>
  <c r="F21" i="4"/>
  <c r="H21" i="4" s="1"/>
  <c r="H20" i="4"/>
  <c r="G20" i="4"/>
  <c r="F20" i="4"/>
  <c r="F19" i="4"/>
  <c r="H19" i="4" s="1"/>
  <c r="H18" i="4"/>
  <c r="F18" i="4"/>
  <c r="G18" i="4" s="1"/>
  <c r="F17" i="4"/>
  <c r="H17" i="4" s="1"/>
  <c r="F16" i="4"/>
  <c r="G16" i="4" s="1"/>
  <c r="H15" i="4"/>
  <c r="F15" i="4"/>
  <c r="G15" i="4" s="1"/>
  <c r="F14" i="4"/>
  <c r="G14" i="4" s="1"/>
  <c r="F13" i="4"/>
  <c r="H13" i="4" s="1"/>
  <c r="H12" i="4"/>
  <c r="F12" i="4"/>
  <c r="G12" i="4" s="1"/>
  <c r="F11" i="4"/>
  <c r="G11" i="4" s="1"/>
  <c r="F10" i="4"/>
  <c r="H10" i="4" s="1"/>
  <c r="F9" i="4"/>
  <c r="H9" i="4" s="1"/>
  <c r="H8" i="4"/>
  <c r="G8" i="4"/>
  <c r="F8" i="4"/>
  <c r="H7" i="4"/>
  <c r="G7" i="4"/>
  <c r="F7" i="4"/>
  <c r="F6" i="4"/>
  <c r="H6" i="4" s="1"/>
  <c r="F5" i="4"/>
  <c r="H5" i="4" s="1"/>
  <c r="H4" i="4"/>
  <c r="F4" i="4"/>
  <c r="G4" i="4" s="1"/>
  <c r="G30" i="3"/>
  <c r="G31" i="3" s="1"/>
  <c r="G29" i="3"/>
  <c r="F15" i="3"/>
  <c r="F16" i="3" s="1"/>
  <c r="F17" i="3" s="1"/>
  <c r="I2" i="3"/>
  <c r="G2" i="3"/>
  <c r="F2" i="3"/>
  <c r="E212" i="2"/>
  <c r="B212" i="2"/>
  <c r="E211" i="2"/>
  <c r="B211" i="2"/>
  <c r="E210" i="2"/>
  <c r="B210" i="2"/>
  <c r="E209" i="2"/>
  <c r="B209" i="2"/>
  <c r="E208" i="2"/>
  <c r="B208" i="2"/>
  <c r="E207" i="2"/>
  <c r="B207" i="2"/>
  <c r="E206" i="2"/>
  <c r="B206" i="2"/>
  <c r="E205" i="2"/>
  <c r="B205" i="2"/>
  <c r="E204" i="2"/>
  <c r="B204" i="2"/>
  <c r="E203" i="2"/>
  <c r="B203" i="2"/>
  <c r="E202" i="2"/>
  <c r="B202" i="2"/>
  <c r="E201" i="2"/>
  <c r="B201" i="2"/>
  <c r="E200" i="2"/>
  <c r="B200" i="2"/>
  <c r="E199" i="2"/>
  <c r="B199" i="2"/>
  <c r="E198" i="2"/>
  <c r="B198" i="2"/>
  <c r="E197" i="2"/>
  <c r="B197" i="2"/>
  <c r="E196" i="2"/>
  <c r="B196" i="2"/>
  <c r="E195" i="2"/>
  <c r="B195" i="2"/>
  <c r="E194" i="2"/>
  <c r="B194" i="2"/>
  <c r="E193" i="2"/>
  <c r="B193" i="2"/>
  <c r="E192" i="2"/>
  <c r="B192" i="2"/>
  <c r="E191" i="2"/>
  <c r="B191" i="2"/>
  <c r="E190" i="2"/>
  <c r="B190" i="2"/>
  <c r="E189" i="2"/>
  <c r="B189" i="2"/>
  <c r="E188" i="2"/>
  <c r="B188" i="2"/>
  <c r="E187" i="2"/>
  <c r="B187" i="2"/>
  <c r="E186" i="2"/>
  <c r="B186" i="2"/>
  <c r="E185" i="2"/>
  <c r="B185" i="2"/>
  <c r="E184" i="2"/>
  <c r="B184" i="2"/>
  <c r="E183" i="2"/>
  <c r="B183" i="2"/>
  <c r="E182" i="2"/>
  <c r="B182" i="2"/>
  <c r="E181" i="2"/>
  <c r="B181" i="2"/>
  <c r="E180" i="2"/>
  <c r="B180" i="2"/>
  <c r="E179" i="2"/>
  <c r="B179" i="2"/>
  <c r="E178" i="2"/>
  <c r="B178" i="2"/>
  <c r="E177" i="2"/>
  <c r="B177" i="2"/>
  <c r="E176" i="2"/>
  <c r="B176" i="2"/>
  <c r="E175" i="2"/>
  <c r="B175" i="2"/>
  <c r="E174" i="2"/>
  <c r="B174" i="2"/>
  <c r="E173" i="2"/>
  <c r="B173" i="2"/>
  <c r="E172" i="2"/>
  <c r="B172" i="2"/>
  <c r="E171" i="2"/>
  <c r="B171" i="2"/>
  <c r="E170" i="2"/>
  <c r="B170" i="2"/>
  <c r="E169" i="2"/>
  <c r="B169" i="2"/>
  <c r="E168" i="2"/>
  <c r="B168" i="2"/>
  <c r="E167" i="2"/>
  <c r="B167" i="2"/>
  <c r="E166" i="2"/>
  <c r="B166" i="2"/>
  <c r="E165" i="2"/>
  <c r="B165" i="2"/>
  <c r="E164" i="2"/>
  <c r="B164" i="2"/>
  <c r="E163" i="2"/>
  <c r="B163" i="2"/>
  <c r="E162" i="2"/>
  <c r="B162" i="2"/>
  <c r="E161" i="2"/>
  <c r="B161" i="2"/>
  <c r="E160" i="2"/>
  <c r="B160" i="2"/>
  <c r="E159" i="2"/>
  <c r="B159" i="2"/>
  <c r="E158" i="2"/>
  <c r="B158" i="2"/>
  <c r="E157" i="2"/>
  <c r="B157" i="2"/>
  <c r="E156" i="2"/>
  <c r="B156" i="2"/>
  <c r="E155" i="2"/>
  <c r="B155" i="2"/>
  <c r="E154" i="2"/>
  <c r="B154" i="2"/>
  <c r="E153" i="2"/>
  <c r="B153" i="2"/>
  <c r="E152" i="2"/>
  <c r="B152" i="2"/>
  <c r="E151" i="2"/>
  <c r="B151" i="2"/>
  <c r="E150" i="2"/>
  <c r="B150" i="2"/>
  <c r="E149" i="2"/>
  <c r="B149" i="2"/>
  <c r="E148" i="2"/>
  <c r="B148" i="2"/>
  <c r="E147" i="2"/>
  <c r="B147" i="2"/>
  <c r="E146" i="2"/>
  <c r="B146" i="2"/>
  <c r="E145" i="2"/>
  <c r="B145" i="2"/>
  <c r="E144" i="2"/>
  <c r="B144" i="2"/>
  <c r="E143" i="2"/>
  <c r="B143" i="2"/>
  <c r="E142" i="2"/>
  <c r="B142" i="2"/>
  <c r="E141" i="2"/>
  <c r="B141" i="2"/>
  <c r="E140" i="2"/>
  <c r="B140" i="2"/>
  <c r="E139" i="2"/>
  <c r="B139" i="2"/>
  <c r="E138" i="2"/>
  <c r="B138" i="2"/>
  <c r="E137" i="2"/>
  <c r="B137" i="2"/>
  <c r="E136" i="2"/>
  <c r="B136" i="2"/>
  <c r="E135" i="2"/>
  <c r="B135" i="2"/>
  <c r="E134" i="2"/>
  <c r="B134" i="2"/>
  <c r="E133" i="2"/>
  <c r="B133" i="2"/>
  <c r="E132" i="2"/>
  <c r="B132" i="2"/>
  <c r="E131" i="2"/>
  <c r="B131" i="2"/>
  <c r="E130" i="2"/>
  <c r="B130" i="2"/>
  <c r="E129" i="2"/>
  <c r="B129" i="2"/>
  <c r="E128" i="2"/>
  <c r="B128" i="2"/>
  <c r="E127" i="2"/>
  <c r="B127" i="2"/>
  <c r="E126" i="2"/>
  <c r="B126" i="2"/>
  <c r="E125" i="2"/>
  <c r="B125" i="2"/>
  <c r="E124" i="2"/>
  <c r="B124" i="2"/>
  <c r="E123" i="2"/>
  <c r="B123" i="2"/>
  <c r="E122" i="2"/>
  <c r="B122" i="2"/>
  <c r="E121" i="2"/>
  <c r="B121" i="2"/>
  <c r="E120" i="2"/>
  <c r="B120" i="2"/>
  <c r="E119" i="2"/>
  <c r="B119" i="2"/>
  <c r="E118" i="2"/>
  <c r="B118" i="2"/>
  <c r="E117" i="2"/>
  <c r="B117" i="2"/>
  <c r="E116" i="2"/>
  <c r="B116" i="2"/>
  <c r="E115" i="2"/>
  <c r="B115" i="2"/>
  <c r="E114" i="2"/>
  <c r="B114" i="2"/>
  <c r="E113" i="2"/>
  <c r="B113" i="2"/>
  <c r="E112" i="2"/>
  <c r="B112" i="2"/>
  <c r="E111" i="2"/>
  <c r="B111" i="2"/>
  <c r="E110" i="2"/>
  <c r="B110" i="2"/>
  <c r="E109" i="2"/>
  <c r="B109" i="2"/>
  <c r="E108" i="2"/>
  <c r="B108" i="2"/>
  <c r="E107" i="2"/>
  <c r="B107" i="2"/>
  <c r="E106" i="2"/>
  <c r="B106" i="2"/>
  <c r="E105" i="2"/>
  <c r="B105" i="2"/>
  <c r="E104" i="2"/>
  <c r="B104" i="2"/>
  <c r="E103" i="2"/>
  <c r="B103" i="2"/>
  <c r="E102" i="2"/>
  <c r="B102" i="2"/>
  <c r="E101" i="2"/>
  <c r="B101" i="2"/>
  <c r="E100" i="2"/>
  <c r="B100" i="2"/>
  <c r="E99" i="2"/>
  <c r="B99" i="2"/>
  <c r="E98" i="2"/>
  <c r="B98" i="2"/>
  <c r="E97" i="2"/>
  <c r="B97" i="2"/>
  <c r="E96" i="2"/>
  <c r="B96" i="2"/>
  <c r="E95" i="2"/>
  <c r="B95" i="2"/>
  <c r="E94" i="2"/>
  <c r="B94" i="2"/>
  <c r="E93" i="2"/>
  <c r="B93" i="2"/>
  <c r="E92" i="2"/>
  <c r="B92" i="2"/>
  <c r="E91" i="2"/>
  <c r="B91" i="2"/>
  <c r="E90" i="2"/>
  <c r="B90" i="2"/>
  <c r="E89" i="2"/>
  <c r="B89" i="2"/>
  <c r="E88" i="2"/>
  <c r="B88" i="2"/>
  <c r="E87" i="2"/>
  <c r="B87" i="2"/>
  <c r="E86" i="2"/>
  <c r="B86" i="2"/>
  <c r="E85" i="2"/>
  <c r="B85" i="2"/>
  <c r="E84" i="2"/>
  <c r="B84" i="2"/>
  <c r="E83" i="2"/>
  <c r="B83" i="2"/>
  <c r="E82" i="2"/>
  <c r="B82" i="2"/>
  <c r="E81" i="2"/>
  <c r="B81" i="2"/>
  <c r="E80" i="2"/>
  <c r="B80" i="2"/>
  <c r="E79" i="2"/>
  <c r="B79" i="2"/>
  <c r="E78" i="2"/>
  <c r="B78" i="2"/>
  <c r="E77" i="2"/>
  <c r="B77" i="2"/>
  <c r="E76" i="2"/>
  <c r="B76" i="2"/>
  <c r="E75" i="2"/>
  <c r="B75" i="2"/>
  <c r="E74" i="2"/>
  <c r="B74" i="2"/>
  <c r="E73" i="2"/>
  <c r="B73" i="2"/>
  <c r="E72" i="2"/>
  <c r="B72" i="2"/>
  <c r="E71" i="2"/>
  <c r="B71" i="2"/>
  <c r="E70" i="2"/>
  <c r="B70" i="2"/>
  <c r="E69" i="2"/>
  <c r="B69" i="2"/>
  <c r="E68" i="2"/>
  <c r="B68" i="2"/>
  <c r="E67" i="2"/>
  <c r="B67" i="2"/>
  <c r="E66" i="2"/>
  <c r="B66" i="2"/>
  <c r="E65" i="2"/>
  <c r="B65" i="2"/>
  <c r="E64" i="2"/>
  <c r="B64" i="2"/>
  <c r="E63" i="2"/>
  <c r="B63" i="2"/>
  <c r="E62" i="2"/>
  <c r="B62" i="2"/>
  <c r="E61" i="2"/>
  <c r="B61" i="2"/>
  <c r="E60" i="2"/>
  <c r="B60" i="2"/>
  <c r="E59" i="2"/>
  <c r="B59" i="2"/>
  <c r="E58" i="2"/>
  <c r="B58" i="2"/>
  <c r="E57" i="2"/>
  <c r="B57" i="2"/>
  <c r="E56" i="2"/>
  <c r="B56" i="2"/>
  <c r="E55" i="2"/>
  <c r="B55" i="2"/>
  <c r="E54" i="2"/>
  <c r="B54" i="2"/>
  <c r="E53" i="2"/>
  <c r="B53" i="2"/>
  <c r="E52" i="2"/>
  <c r="B52" i="2"/>
  <c r="E51" i="2"/>
  <c r="B51" i="2"/>
  <c r="E50" i="2"/>
  <c r="B50" i="2"/>
  <c r="E49" i="2"/>
  <c r="B49" i="2"/>
  <c r="E48" i="2"/>
  <c r="B48" i="2"/>
  <c r="E47" i="2"/>
  <c r="B47" i="2"/>
  <c r="E46" i="2"/>
  <c r="B46" i="2"/>
  <c r="E45" i="2"/>
  <c r="B45" i="2"/>
  <c r="E44" i="2"/>
  <c r="B44" i="2"/>
  <c r="E43" i="2"/>
  <c r="B43" i="2"/>
  <c r="E42" i="2"/>
  <c r="B42" i="2"/>
  <c r="E41" i="2"/>
  <c r="B41" i="2"/>
  <c r="E40" i="2"/>
  <c r="B40" i="2"/>
  <c r="E39" i="2"/>
  <c r="B39" i="2"/>
  <c r="E38" i="2"/>
  <c r="B38" i="2"/>
  <c r="E37" i="2"/>
  <c r="B37" i="2"/>
  <c r="E36" i="2"/>
  <c r="B36" i="2"/>
  <c r="E35" i="2"/>
  <c r="B35" i="2"/>
  <c r="E34" i="2"/>
  <c r="B34" i="2"/>
  <c r="E33" i="2"/>
  <c r="B33" i="2"/>
  <c r="E32" i="2"/>
  <c r="B32" i="2"/>
  <c r="E31" i="2"/>
  <c r="B31" i="2"/>
  <c r="E30" i="2"/>
  <c r="B30" i="2"/>
  <c r="E29" i="2"/>
  <c r="B29" i="2"/>
  <c r="E28" i="2"/>
  <c r="B28" i="2"/>
  <c r="E27" i="2"/>
  <c r="B27" i="2"/>
  <c r="E26" i="2"/>
  <c r="B26" i="2"/>
  <c r="E25" i="2"/>
  <c r="B25" i="2"/>
  <c r="E24" i="2"/>
  <c r="B24" i="2"/>
  <c r="E23" i="2"/>
  <c r="B23" i="2"/>
  <c r="E22" i="2"/>
  <c r="B22" i="2"/>
  <c r="E21" i="2"/>
  <c r="B21" i="2"/>
  <c r="E20" i="2"/>
  <c r="B20" i="2"/>
  <c r="E19" i="2"/>
  <c r="B19" i="2"/>
  <c r="E18" i="2"/>
  <c r="B18" i="2"/>
  <c r="E17" i="2"/>
  <c r="B17" i="2"/>
  <c r="E16" i="2"/>
  <c r="B16" i="2"/>
  <c r="E15" i="2"/>
  <c r="B15" i="2"/>
  <c r="E14" i="2"/>
  <c r="B14" i="2"/>
  <c r="E13" i="2"/>
  <c r="B13" i="2"/>
  <c r="E12" i="2"/>
  <c r="B12" i="2"/>
  <c r="E11" i="2"/>
  <c r="B11" i="2"/>
  <c r="E10" i="2"/>
  <c r="B10" i="2"/>
  <c r="E9" i="2"/>
  <c r="B9" i="2"/>
  <c r="E8" i="2"/>
  <c r="B8" i="2"/>
  <c r="G7" i="2" a="1"/>
  <c r="G7" i="2" s="1"/>
  <c r="E7" i="2"/>
  <c r="B7" i="2"/>
  <c r="G6" i="2"/>
  <c r="E6" i="2"/>
  <c r="B6" i="2"/>
  <c r="G5" i="2"/>
  <c r="E5" i="2"/>
  <c r="C5" i="2"/>
  <c r="C7" i="2" s="1"/>
  <c r="B5" i="2"/>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E3" i="1" s="1"/>
  <c r="F3" i="1" s="1"/>
  <c r="C4" i="1"/>
  <c r="G3" i="1"/>
  <c r="C3" i="1"/>
  <c r="G19" i="6" l="1"/>
  <c r="G23" i="6"/>
  <c r="G27" i="6"/>
  <c r="G31" i="6"/>
  <c r="G35" i="6"/>
  <c r="G39" i="6"/>
  <c r="G43" i="6"/>
  <c r="G47" i="6"/>
  <c r="G51" i="6"/>
  <c r="G55" i="6"/>
  <c r="G59" i="6"/>
  <c r="G63" i="6"/>
  <c r="G67" i="6"/>
  <c r="G71" i="6"/>
  <c r="G75" i="6"/>
  <c r="G79" i="6"/>
  <c r="G83" i="6"/>
  <c r="G87" i="6"/>
  <c r="G91" i="6"/>
  <c r="G95" i="6"/>
  <c r="G99" i="6"/>
  <c r="G103" i="6"/>
  <c r="G107" i="6"/>
  <c r="G111" i="6"/>
  <c r="G115" i="6"/>
  <c r="G119" i="6"/>
  <c r="G123" i="6"/>
  <c r="G127" i="6"/>
  <c r="G131" i="6"/>
  <c r="G135" i="6"/>
  <c r="G139" i="6"/>
  <c r="G143" i="6"/>
  <c r="G147" i="6"/>
  <c r="G151" i="6"/>
  <c r="G155" i="6"/>
  <c r="G159" i="6"/>
  <c r="G163" i="6"/>
  <c r="G167" i="6"/>
  <c r="G171" i="6"/>
  <c r="G175" i="6"/>
  <c r="G179" i="6"/>
  <c r="G183" i="6"/>
  <c r="G187" i="6"/>
  <c r="G191" i="6"/>
  <c r="G195" i="6"/>
  <c r="G199" i="6"/>
  <c r="G203" i="6"/>
  <c r="G207" i="6"/>
  <c r="G20" i="6"/>
  <c r="G24" i="6"/>
  <c r="G28" i="6"/>
  <c r="G32" i="6"/>
  <c r="G36" i="6"/>
  <c r="G40" i="6"/>
  <c r="G44" i="6"/>
  <c r="G48" i="6"/>
  <c r="G52" i="6"/>
  <c r="G56" i="6"/>
  <c r="G60" i="6"/>
  <c r="G64" i="6"/>
  <c r="G68" i="6"/>
  <c r="G72" i="6"/>
  <c r="G76" i="6"/>
  <c r="G80" i="6"/>
  <c r="G84" i="6"/>
  <c r="G88" i="6"/>
  <c r="G92" i="6"/>
  <c r="G96" i="6"/>
  <c r="G100" i="6"/>
  <c r="G104" i="6"/>
  <c r="G108" i="6"/>
  <c r="G112" i="6"/>
  <c r="G116" i="6"/>
  <c r="G120" i="6"/>
  <c r="G124" i="6"/>
  <c r="G128" i="6"/>
  <c r="G132" i="6"/>
  <c r="G136" i="6"/>
  <c r="G140" i="6"/>
  <c r="G144" i="6"/>
  <c r="G148" i="6"/>
  <c r="G152" i="6"/>
  <c r="G156" i="6"/>
  <c r="G160" i="6"/>
  <c r="G164" i="6"/>
  <c r="G168" i="6"/>
  <c r="G172" i="6"/>
  <c r="G176" i="6"/>
  <c r="G180" i="6"/>
  <c r="G184" i="6"/>
  <c r="G188" i="6"/>
  <c r="G192" i="6"/>
  <c r="G196" i="6"/>
  <c r="G200" i="6"/>
  <c r="G204" i="6"/>
  <c r="G208" i="6"/>
  <c r="G120" i="5"/>
  <c r="F120" i="5"/>
  <c r="G128" i="5"/>
  <c r="F128" i="5"/>
  <c r="G136" i="5"/>
  <c r="F136" i="5"/>
  <c r="G144" i="5"/>
  <c r="F144" i="5"/>
  <c r="G152" i="5"/>
  <c r="F152" i="5"/>
  <c r="G160" i="5"/>
  <c r="F160" i="5"/>
  <c r="G168" i="5"/>
  <c r="F168" i="5"/>
  <c r="G176" i="5"/>
  <c r="F176" i="5"/>
  <c r="G184" i="5"/>
  <c r="F184" i="5"/>
  <c r="G192" i="5"/>
  <c r="F192" i="5"/>
  <c r="G208" i="5"/>
  <c r="F208" i="5"/>
  <c r="G200" i="5"/>
  <c r="F200" i="5"/>
  <c r="G54" i="5"/>
  <c r="G70" i="5"/>
  <c r="G86" i="5"/>
  <c r="G102" i="5"/>
  <c r="F113" i="5"/>
  <c r="G118" i="5"/>
  <c r="G68" i="5"/>
  <c r="G84" i="5"/>
  <c r="G100" i="5"/>
  <c r="F104" i="5"/>
  <c r="G116" i="5"/>
  <c r="F123" i="5"/>
  <c r="G126" i="5"/>
  <c r="F126" i="5"/>
  <c r="F131" i="5"/>
  <c r="G134" i="5"/>
  <c r="F134" i="5"/>
  <c r="F139" i="5"/>
  <c r="G142" i="5"/>
  <c r="F142" i="5"/>
  <c r="F147" i="5"/>
  <c r="G150" i="5"/>
  <c r="F150" i="5"/>
  <c r="F155" i="5"/>
  <c r="G158" i="5"/>
  <c r="F158" i="5"/>
  <c r="F163" i="5"/>
  <c r="G166" i="5"/>
  <c r="F166" i="5"/>
  <c r="F171" i="5"/>
  <c r="G174" i="5"/>
  <c r="F174" i="5"/>
  <c r="F179" i="5"/>
  <c r="G182" i="5"/>
  <c r="F182" i="5"/>
  <c r="F187" i="5"/>
  <c r="G190" i="5"/>
  <c r="F190" i="5"/>
  <c r="F195" i="5"/>
  <c r="G198" i="5"/>
  <c r="F198" i="5"/>
  <c r="F203" i="5"/>
  <c r="G206" i="5"/>
  <c r="F206" i="5"/>
  <c r="F43" i="5"/>
  <c r="G45" i="5"/>
  <c r="F52" i="5"/>
  <c r="F59" i="5"/>
  <c r="F75" i="5"/>
  <c r="F84" i="5"/>
  <c r="F91" i="5"/>
  <c r="F100" i="5"/>
  <c r="F107" i="5"/>
  <c r="F116" i="5"/>
  <c r="F121" i="5"/>
  <c r="G124" i="5"/>
  <c r="F124" i="5"/>
  <c r="F129" i="5"/>
  <c r="G132" i="5"/>
  <c r="F132" i="5"/>
  <c r="F137" i="5"/>
  <c r="G140" i="5"/>
  <c r="F140" i="5"/>
  <c r="F145" i="5"/>
  <c r="G148" i="5"/>
  <c r="F148" i="5"/>
  <c r="F153" i="5"/>
  <c r="G156" i="5"/>
  <c r="F156" i="5"/>
  <c r="F161" i="5"/>
  <c r="G164" i="5"/>
  <c r="F164" i="5"/>
  <c r="F169" i="5"/>
  <c r="G172" i="5"/>
  <c r="F172" i="5"/>
  <c r="F177" i="5"/>
  <c r="G180" i="5"/>
  <c r="F180" i="5"/>
  <c r="F185" i="5"/>
  <c r="G188" i="5"/>
  <c r="F188" i="5"/>
  <c r="F193" i="5"/>
  <c r="G196" i="5"/>
  <c r="F196" i="5"/>
  <c r="F201" i="5"/>
  <c r="G204" i="5"/>
  <c r="F204" i="5"/>
  <c r="F209" i="5"/>
  <c r="F23" i="5"/>
  <c r="F25" i="5"/>
  <c r="F27" i="5"/>
  <c r="F29" i="5"/>
  <c r="F31" i="5"/>
  <c r="F33" i="5"/>
  <c r="F35" i="5"/>
  <c r="F37" i="5"/>
  <c r="F39" i="5"/>
  <c r="F41" i="5"/>
  <c r="F50" i="5"/>
  <c r="F57" i="5"/>
  <c r="F66" i="5"/>
  <c r="F73" i="5"/>
  <c r="F82" i="5"/>
  <c r="F89" i="5"/>
  <c r="F98" i="5"/>
  <c r="F105" i="5"/>
  <c r="F114" i="5"/>
  <c r="F68" i="5"/>
  <c r="G44" i="5"/>
  <c r="F48" i="5"/>
  <c r="F55" i="5"/>
  <c r="G60" i="5"/>
  <c r="F64" i="5"/>
  <c r="F71" i="5"/>
  <c r="G76" i="5"/>
  <c r="F80" i="5"/>
  <c r="F87" i="5"/>
  <c r="G92" i="5"/>
  <c r="F96" i="5"/>
  <c r="F103" i="5"/>
  <c r="G108" i="5"/>
  <c r="F112" i="5"/>
  <c r="F119" i="5"/>
  <c r="G122" i="5"/>
  <c r="F122" i="5"/>
  <c r="F127" i="5"/>
  <c r="G130" i="5"/>
  <c r="F130" i="5"/>
  <c r="F135" i="5"/>
  <c r="G138" i="5"/>
  <c r="F138" i="5"/>
  <c r="F143" i="5"/>
  <c r="G146" i="5"/>
  <c r="F146" i="5"/>
  <c r="F151" i="5"/>
  <c r="G154" i="5"/>
  <c r="F154" i="5"/>
  <c r="F159" i="5"/>
  <c r="G162" i="5"/>
  <c r="F162" i="5"/>
  <c r="F167" i="5"/>
  <c r="G170" i="5"/>
  <c r="F170" i="5"/>
  <c r="F175" i="5"/>
  <c r="G178" i="5"/>
  <c r="F178" i="5"/>
  <c r="F183" i="5"/>
  <c r="G186" i="5"/>
  <c r="F186" i="5"/>
  <c r="F191" i="5"/>
  <c r="G194" i="5"/>
  <c r="F194" i="5"/>
  <c r="F199" i="5"/>
  <c r="G202" i="5"/>
  <c r="F202" i="5"/>
  <c r="F207" i="5"/>
  <c r="G210" i="5"/>
  <c r="F210" i="5"/>
  <c r="G42" i="5"/>
  <c r="F46" i="5"/>
  <c r="G58" i="5"/>
  <c r="F62" i="5"/>
  <c r="G74" i="5"/>
  <c r="F78" i="5"/>
  <c r="G90" i="5"/>
  <c r="F94" i="5"/>
  <c r="G106" i="5"/>
  <c r="F110" i="5"/>
  <c r="J47" i="4"/>
  <c r="J105" i="4"/>
  <c r="J29" i="4"/>
  <c r="J108" i="4"/>
  <c r="J107" i="4"/>
  <c r="J31" i="4"/>
  <c r="I47" i="4"/>
  <c r="K47" i="4" s="1"/>
  <c r="L47" i="4" s="1"/>
  <c r="J76" i="4"/>
  <c r="J74" i="4"/>
  <c r="J73" i="4"/>
  <c r="J96" i="4"/>
  <c r="J101" i="4"/>
  <c r="H104" i="4"/>
  <c r="G104" i="4"/>
  <c r="H177" i="4"/>
  <c r="G177" i="4"/>
  <c r="G10" i="4"/>
  <c r="G21" i="4"/>
  <c r="G41" i="4"/>
  <c r="G43" i="4"/>
  <c r="J69" i="4"/>
  <c r="G57" i="4"/>
  <c r="G60" i="4"/>
  <c r="J79" i="4"/>
  <c r="J95" i="4"/>
  <c r="J97" i="4"/>
  <c r="J114" i="4"/>
  <c r="H117" i="4"/>
  <c r="G117" i="4"/>
  <c r="J120" i="4"/>
  <c r="H127" i="4"/>
  <c r="G127" i="4"/>
  <c r="H188" i="4"/>
  <c r="G188" i="4"/>
  <c r="I201" i="4" s="1"/>
  <c r="G26" i="4"/>
  <c r="I37" i="4" s="1"/>
  <c r="G5" i="4"/>
  <c r="I19" i="4" s="1"/>
  <c r="G13" i="4"/>
  <c r="I26" i="4" s="1"/>
  <c r="H16" i="4"/>
  <c r="G49" i="4"/>
  <c r="G51" i="4"/>
  <c r="G65" i="4"/>
  <c r="I76" i="4" s="1"/>
  <c r="K76" i="4" s="1"/>
  <c r="L76" i="4" s="1"/>
  <c r="G94" i="4"/>
  <c r="I103" i="4" s="1"/>
  <c r="K103" i="4" s="1"/>
  <c r="L103" i="4" s="1"/>
  <c r="I119" i="4"/>
  <c r="K119" i="4" s="1"/>
  <c r="L119" i="4" s="1"/>
  <c r="H139" i="4"/>
  <c r="G139" i="4"/>
  <c r="H184" i="4"/>
  <c r="J194" i="4" s="1"/>
  <c r="G184" i="4"/>
  <c r="G196" i="4"/>
  <c r="H196" i="4"/>
  <c r="G204" i="4"/>
  <c r="H204" i="4"/>
  <c r="H32" i="4"/>
  <c r="J41" i="4" s="1"/>
  <c r="G32" i="4"/>
  <c r="I42" i="4" s="1"/>
  <c r="J59" i="4"/>
  <c r="J72" i="4"/>
  <c r="J119" i="4"/>
  <c r="J145" i="4"/>
  <c r="G17" i="4"/>
  <c r="G34" i="4"/>
  <c r="G36" i="4"/>
  <c r="I88" i="4"/>
  <c r="J77" i="4"/>
  <c r="G92" i="4"/>
  <c r="I98" i="4" s="1"/>
  <c r="J117" i="4"/>
  <c r="J124" i="4"/>
  <c r="G140" i="4"/>
  <c r="I151" i="4" s="1"/>
  <c r="G154" i="4"/>
  <c r="H160" i="4"/>
  <c r="J167" i="4" s="1"/>
  <c r="G160" i="4"/>
  <c r="G164" i="4"/>
  <c r="H40" i="4"/>
  <c r="G40" i="4"/>
  <c r="G6" i="4"/>
  <c r="H11" i="4"/>
  <c r="J21" i="4" s="1"/>
  <c r="H14" i="4"/>
  <c r="J28" i="4" s="1"/>
  <c r="G19" i="4"/>
  <c r="I32" i="4" s="1"/>
  <c r="H24" i="4"/>
  <c r="J36" i="4" s="1"/>
  <c r="G42" i="4"/>
  <c r="G44" i="4"/>
  <c r="H48" i="4"/>
  <c r="J48" i="4" s="1"/>
  <c r="G48" i="4"/>
  <c r="I49" i="4" s="1"/>
  <c r="J78" i="4"/>
  <c r="G66" i="4"/>
  <c r="I80" i="4" s="1"/>
  <c r="G69" i="4"/>
  <c r="I81" i="4" s="1"/>
  <c r="G83" i="4"/>
  <c r="H88" i="4"/>
  <c r="J102" i="4" s="1"/>
  <c r="J104" i="4"/>
  <c r="J115" i="4"/>
  <c r="J103" i="4"/>
  <c r="J127" i="4"/>
  <c r="H137" i="4"/>
  <c r="H179" i="4"/>
  <c r="J34" i="4"/>
  <c r="G9" i="4"/>
  <c r="G27" i="4"/>
  <c r="G50" i="4"/>
  <c r="G52" i="4"/>
  <c r="H56" i="4"/>
  <c r="J67" i="4" s="1"/>
  <c r="J113" i="4"/>
  <c r="I120" i="4"/>
  <c r="K120" i="4" s="1"/>
  <c r="L120" i="4" s="1"/>
  <c r="G113" i="4"/>
  <c r="G119" i="4"/>
  <c r="H119" i="4"/>
  <c r="G78" i="4"/>
  <c r="I92" i="4" s="1"/>
  <c r="H80" i="4"/>
  <c r="J94" i="4" s="1"/>
  <c r="G99" i="4"/>
  <c r="J126" i="4"/>
  <c r="H135" i="4"/>
  <c r="J149" i="4" s="1"/>
  <c r="G135" i="4"/>
  <c r="I147" i="4" s="1"/>
  <c r="H163" i="4"/>
  <c r="J177" i="4" s="1"/>
  <c r="G163" i="4"/>
  <c r="I176" i="4" s="1"/>
  <c r="H201" i="4"/>
  <c r="G201" i="4"/>
  <c r="I209" i="4" s="1"/>
  <c r="G202" i="4"/>
  <c r="G210" i="4"/>
  <c r="J122" i="4"/>
  <c r="H152" i="4"/>
  <c r="J162" i="4" s="1"/>
  <c r="G152" i="4"/>
  <c r="I161" i="4" s="1"/>
  <c r="H186" i="4"/>
  <c r="G186" i="4"/>
  <c r="H194" i="4"/>
  <c r="J211" i="4"/>
  <c r="I82" i="4"/>
  <c r="G82" i="4"/>
  <c r="I94" i="4" s="1"/>
  <c r="K94" i="4" s="1"/>
  <c r="L94" i="4" s="1"/>
  <c r="G86" i="4"/>
  <c r="G91" i="4"/>
  <c r="G93" i="4"/>
  <c r="G108" i="4"/>
  <c r="I122" i="4" s="1"/>
  <c r="K122" i="4" s="1"/>
  <c r="L122" i="4" s="1"/>
  <c r="J134" i="4"/>
  <c r="G123" i="4"/>
  <c r="I137" i="4" s="1"/>
  <c r="H132" i="4"/>
  <c r="J143" i="4" s="1"/>
  <c r="G132" i="4"/>
  <c r="G146" i="4"/>
  <c r="H161" i="4"/>
  <c r="G161" i="4"/>
  <c r="H98" i="4"/>
  <c r="J106" i="4" s="1"/>
  <c r="G98" i="4"/>
  <c r="G128" i="4"/>
  <c r="J148" i="4"/>
  <c r="J156" i="4"/>
  <c r="H144" i="4"/>
  <c r="G144" i="4"/>
  <c r="H192" i="4"/>
  <c r="J199" i="4" s="1"/>
  <c r="G192" i="4"/>
  <c r="H200" i="4"/>
  <c r="J209" i="4" s="1"/>
  <c r="G200" i="4"/>
  <c r="H208" i="4"/>
  <c r="G208" i="4"/>
  <c r="J195" i="4"/>
  <c r="G97" i="4"/>
  <c r="G107" i="4"/>
  <c r="G112" i="4"/>
  <c r="G116" i="4"/>
  <c r="G121" i="4"/>
  <c r="I134" i="4" s="1"/>
  <c r="K134" i="4" s="1"/>
  <c r="L134" i="4" s="1"/>
  <c r="G129" i="4"/>
  <c r="G136" i="4"/>
  <c r="I150" i="4" s="1"/>
  <c r="G153" i="4"/>
  <c r="G155" i="4"/>
  <c r="I169" i="4" s="1"/>
  <c r="H176" i="4"/>
  <c r="J183" i="4" s="1"/>
  <c r="G176" i="4"/>
  <c r="G145" i="4"/>
  <c r="H168" i="4"/>
  <c r="J182" i="4" s="1"/>
  <c r="G168" i="4"/>
  <c r="I182" i="4" s="1"/>
  <c r="K182" i="4" s="1"/>
  <c r="L182" i="4" s="1"/>
  <c r="G193" i="4"/>
  <c r="G209" i="4"/>
  <c r="G143" i="4"/>
  <c r="G151" i="4"/>
  <c r="G159" i="4"/>
  <c r="G167" i="4"/>
  <c r="G175" i="4"/>
  <c r="I183" i="4" s="1"/>
  <c r="G183" i="4"/>
  <c r="I196" i="4" s="1"/>
  <c r="G191" i="4"/>
  <c r="G199" i="4"/>
  <c r="I211" i="4" s="1"/>
  <c r="K211" i="4" s="1"/>
  <c r="L211" i="4" s="1"/>
  <c r="G207" i="4"/>
  <c r="F26" i="3"/>
  <c r="F27" i="3" s="1"/>
  <c r="F28" i="3" s="1"/>
  <c r="F29" i="3" s="1"/>
  <c r="F18" i="3"/>
  <c r="F19" i="3" s="1"/>
  <c r="F20" i="3" s="1"/>
  <c r="F21" i="3"/>
  <c r="F22" i="3" s="1"/>
  <c r="F23" i="3" s="1"/>
  <c r="F24" i="3" s="1"/>
  <c r="F25" i="3" s="1"/>
  <c r="G32" i="3"/>
  <c r="G33" i="3" s="1"/>
  <c r="G34" i="3" s="1"/>
  <c r="G35" i="3" s="1"/>
  <c r="G36" i="3" s="1"/>
  <c r="G37" i="3" s="1"/>
  <c r="G38" i="3" s="1"/>
  <c r="G39" i="3" s="1"/>
  <c r="G40" i="3" s="1"/>
  <c r="G41" i="3" s="1"/>
  <c r="G42" i="3" s="1"/>
  <c r="G43" i="3" s="1"/>
  <c r="G44" i="3" s="1"/>
  <c r="G45" i="3" s="1"/>
  <c r="G46" i="3" s="1"/>
  <c r="G47" i="3" s="1"/>
  <c r="G48" i="3" s="1"/>
  <c r="G49" i="3" s="1"/>
  <c r="G50" i="3" s="1"/>
  <c r="G51" i="3" s="1"/>
  <c r="G52" i="3" s="1"/>
  <c r="G53" i="3" s="1"/>
  <c r="G54" i="3" s="1"/>
  <c r="G55" i="3" s="1"/>
  <c r="G56" i="3" s="1"/>
  <c r="G57" i="3" s="1"/>
  <c r="G58" i="3" s="1"/>
  <c r="G59" i="3" s="1"/>
  <c r="G60" i="3" s="1"/>
  <c r="G61" i="3" s="1"/>
  <c r="G62" i="3" s="1"/>
  <c r="G63" i="3" s="1"/>
  <c r="G64" i="3" s="1"/>
  <c r="G65" i="3" s="1"/>
  <c r="G66" i="3" s="1"/>
  <c r="G67" i="3" s="1"/>
  <c r="G68" i="3" s="1"/>
  <c r="G69" i="3" s="1"/>
  <c r="G70" i="3" s="1"/>
  <c r="G71" i="3" s="1"/>
  <c r="G72" i="3" s="1"/>
  <c r="G73" i="3" s="1"/>
  <c r="G74" i="3" s="1"/>
  <c r="G75" i="3" s="1"/>
  <c r="G76" i="3" s="1"/>
  <c r="G77" i="3" s="1"/>
  <c r="G78" i="3" s="1"/>
  <c r="G79" i="3" s="1"/>
  <c r="G80" i="3" s="1"/>
  <c r="G81" i="3" s="1"/>
  <c r="G82" i="3" s="1"/>
  <c r="G83" i="3" s="1"/>
  <c r="G84" i="3" s="1"/>
  <c r="G85" i="3" s="1"/>
  <c r="G86" i="3" s="1"/>
  <c r="G87" i="3" s="1"/>
  <c r="G88" i="3" s="1"/>
  <c r="G89" i="3" s="1"/>
  <c r="G90" i="3" s="1"/>
  <c r="G91" i="3" s="1"/>
  <c r="G92" i="3" s="1"/>
  <c r="G93" i="3" s="1"/>
  <c r="G94" i="3" s="1"/>
  <c r="G95" i="3" s="1"/>
  <c r="G96" i="3" s="1"/>
  <c r="G97" i="3" s="1"/>
  <c r="G98" i="3" s="1"/>
  <c r="G99" i="3" s="1"/>
  <c r="G100" i="3" s="1"/>
  <c r="G101" i="3" s="1"/>
  <c r="G102" i="3" s="1"/>
  <c r="G103" i="3" s="1"/>
  <c r="G104" i="3" s="1"/>
  <c r="G105" i="3" s="1"/>
  <c r="G106" i="3" s="1"/>
  <c r="G107" i="3" s="1"/>
  <c r="G108" i="3" s="1"/>
  <c r="G109" i="3" s="1"/>
  <c r="G110" i="3" s="1"/>
  <c r="G111" i="3" s="1"/>
  <c r="G112" i="3" s="1"/>
  <c r="G113" i="3" s="1"/>
  <c r="G114" i="3" s="1"/>
  <c r="G115" i="3" s="1"/>
  <c r="G116" i="3" s="1"/>
  <c r="G117" i="3" s="1"/>
  <c r="G118" i="3" s="1"/>
  <c r="G119" i="3" s="1"/>
  <c r="G120" i="3" s="1"/>
  <c r="G121" i="3" s="1"/>
  <c r="G122" i="3" s="1"/>
  <c r="G123" i="3" s="1"/>
  <c r="G124" i="3" s="1"/>
  <c r="G125" i="3" s="1"/>
  <c r="G126" i="3" s="1"/>
  <c r="G127" i="3" s="1"/>
  <c r="G128" i="3" s="1"/>
  <c r="G129" i="3" s="1"/>
  <c r="G130" i="3" s="1"/>
  <c r="G131" i="3" s="1"/>
  <c r="G132" i="3" s="1"/>
  <c r="G133" i="3" s="1"/>
  <c r="G134" i="3" s="1"/>
  <c r="G135" i="3" s="1"/>
  <c r="G136" i="3" s="1"/>
  <c r="G137" i="3" s="1"/>
  <c r="G138" i="3" s="1"/>
  <c r="G139" i="3" s="1"/>
  <c r="G140" i="3" s="1"/>
  <c r="G141" i="3" s="1"/>
  <c r="G142" i="3" s="1"/>
  <c r="G143" i="3" s="1"/>
  <c r="G144" i="3" s="1"/>
  <c r="G145" i="3" s="1"/>
  <c r="G146" i="3" s="1"/>
  <c r="G147" i="3" s="1"/>
  <c r="G148" i="3" s="1"/>
  <c r="G149" i="3" s="1"/>
  <c r="G150" i="3" s="1"/>
  <c r="G151" i="3" s="1"/>
  <c r="G152" i="3" s="1"/>
  <c r="G153" i="3" s="1"/>
  <c r="G154" i="3" s="1"/>
  <c r="G155" i="3" s="1"/>
  <c r="G156" i="3" s="1"/>
  <c r="G157" i="3" s="1"/>
  <c r="G158" i="3" s="1"/>
  <c r="G159" i="3" s="1"/>
  <c r="G160" i="3" s="1"/>
  <c r="G161" i="3" s="1"/>
  <c r="G162" i="3" s="1"/>
  <c r="G163" i="3" s="1"/>
  <c r="G164" i="3" s="1"/>
  <c r="G165" i="3" s="1"/>
  <c r="G166" i="3" s="1"/>
  <c r="G167" i="3" s="1"/>
  <c r="G168" i="3" s="1"/>
  <c r="G169" i="3" s="1"/>
  <c r="G170" i="3" s="1"/>
  <c r="G171" i="3" s="1"/>
  <c r="G172" i="3" s="1"/>
  <c r="G173" i="3" s="1"/>
  <c r="G174" i="3" s="1"/>
  <c r="G175" i="3" s="1"/>
  <c r="G176" i="3" s="1"/>
  <c r="G177" i="3" s="1"/>
  <c r="G178" i="3" s="1"/>
  <c r="G179" i="3" s="1"/>
  <c r="G180" i="3" s="1"/>
  <c r="G181" i="3" s="1"/>
  <c r="G182" i="3" s="1"/>
  <c r="G183" i="3" s="1"/>
  <c r="G184" i="3" s="1"/>
  <c r="G185" i="3" s="1"/>
  <c r="G186" i="3" s="1"/>
  <c r="G187" i="3" s="1"/>
  <c r="G188" i="3" s="1"/>
  <c r="G189" i="3" s="1"/>
  <c r="G190" i="3" s="1"/>
  <c r="G191" i="3" s="1"/>
  <c r="G192" i="3" s="1"/>
  <c r="G193" i="3" s="1"/>
  <c r="G194" i="3" s="1"/>
  <c r="G195" i="3" s="1"/>
  <c r="G196" i="3" s="1"/>
  <c r="G197" i="3" s="1"/>
  <c r="G198" i="3" s="1"/>
  <c r="G199" i="3" s="1"/>
  <c r="G200" i="3" s="1"/>
  <c r="G201" i="3" s="1"/>
  <c r="G202" i="3" s="1"/>
  <c r="G203" i="3" s="1"/>
  <c r="G204" i="3" s="1"/>
  <c r="G205" i="3" s="1"/>
  <c r="G206" i="3" s="1"/>
  <c r="G207" i="3" s="1"/>
  <c r="G208" i="3" s="1"/>
  <c r="G209" i="3" s="1"/>
  <c r="G210" i="3" s="1"/>
  <c r="G211" i="3" s="1"/>
  <c r="K183" i="4" l="1"/>
  <c r="L183" i="4" s="1"/>
  <c r="K209" i="4"/>
  <c r="L209" i="4" s="1"/>
  <c r="K49" i="4"/>
  <c r="L49" i="4" s="1"/>
  <c r="I109" i="4"/>
  <c r="K109" i="4" s="1"/>
  <c r="L109" i="4" s="1"/>
  <c r="I111" i="4"/>
  <c r="I210" i="4"/>
  <c r="I140" i="4"/>
  <c r="K140" i="4" s="1"/>
  <c r="L140" i="4" s="1"/>
  <c r="I141" i="4"/>
  <c r="I74" i="4"/>
  <c r="K74" i="4" s="1"/>
  <c r="L74" i="4" s="1"/>
  <c r="I72" i="4"/>
  <c r="K72" i="4" s="1"/>
  <c r="L72" i="4" s="1"/>
  <c r="I35" i="4"/>
  <c r="I60" i="4"/>
  <c r="J35" i="4"/>
  <c r="I123" i="4"/>
  <c r="J81" i="4"/>
  <c r="K81" i="4" s="1"/>
  <c r="L81" i="4" s="1"/>
  <c r="J56" i="4"/>
  <c r="J83" i="4"/>
  <c r="I108" i="4"/>
  <c r="K108" i="4" s="1"/>
  <c r="L108" i="4" s="1"/>
  <c r="I40" i="4"/>
  <c r="I38" i="4"/>
  <c r="I39" i="4"/>
  <c r="J139" i="4"/>
  <c r="J141" i="4"/>
  <c r="J135" i="4"/>
  <c r="I71" i="4"/>
  <c r="K71" i="4" s="1"/>
  <c r="L71" i="4" s="1"/>
  <c r="I70" i="4"/>
  <c r="I68" i="4"/>
  <c r="I24" i="4"/>
  <c r="J152" i="4"/>
  <c r="J39" i="4"/>
  <c r="J24" i="4"/>
  <c r="J23" i="4"/>
  <c r="I29" i="4"/>
  <c r="K29" i="4" s="1"/>
  <c r="L29" i="4" s="1"/>
  <c r="I89" i="4"/>
  <c r="J57" i="4"/>
  <c r="I61" i="4"/>
  <c r="I62" i="4"/>
  <c r="K62" i="4" s="1"/>
  <c r="L62" i="4" s="1"/>
  <c r="J27" i="4"/>
  <c r="J137" i="4"/>
  <c r="K137" i="4" s="1"/>
  <c r="L137" i="4" s="1"/>
  <c r="J201" i="4"/>
  <c r="K201" i="4" s="1"/>
  <c r="L201" i="4" s="1"/>
  <c r="J26" i="4"/>
  <c r="K26" i="4" s="1"/>
  <c r="L26" i="4" s="1"/>
  <c r="J40" i="4"/>
  <c r="J90" i="4"/>
  <c r="J20" i="4"/>
  <c r="J19" i="4"/>
  <c r="K19" i="4" s="1"/>
  <c r="L19" i="4" s="1"/>
  <c r="J22" i="4"/>
  <c r="I85" i="4"/>
  <c r="K85" i="4" s="1"/>
  <c r="L85" i="4" s="1"/>
  <c r="J32" i="4"/>
  <c r="K32" i="4" s="1"/>
  <c r="L32" i="4" s="1"/>
  <c r="I114" i="4"/>
  <c r="K114" i="4" s="1"/>
  <c r="L114" i="4" s="1"/>
  <c r="J18" i="4"/>
  <c r="I67" i="4"/>
  <c r="K67" i="4" s="1"/>
  <c r="L67" i="4" s="1"/>
  <c r="I206" i="4"/>
  <c r="I148" i="4"/>
  <c r="K148" i="4" s="1"/>
  <c r="L148" i="4" s="1"/>
  <c r="I149" i="4"/>
  <c r="K149" i="4" s="1"/>
  <c r="L149" i="4" s="1"/>
  <c r="I188" i="4"/>
  <c r="K188" i="4" s="1"/>
  <c r="L188" i="4" s="1"/>
  <c r="I187" i="4"/>
  <c r="I189" i="4"/>
  <c r="J159" i="4"/>
  <c r="J193" i="4"/>
  <c r="I44" i="4"/>
  <c r="K44" i="4" s="1"/>
  <c r="L44" i="4" s="1"/>
  <c r="I45" i="4"/>
  <c r="K45" i="4" s="1"/>
  <c r="L45" i="4" s="1"/>
  <c r="I46" i="4"/>
  <c r="K46" i="4" s="1"/>
  <c r="L46" i="4" s="1"/>
  <c r="I144" i="4"/>
  <c r="K144" i="4" s="1"/>
  <c r="L144" i="4" s="1"/>
  <c r="I20" i="4"/>
  <c r="K20" i="4" s="1"/>
  <c r="L20" i="4" s="1"/>
  <c r="J45" i="4"/>
  <c r="J46" i="4"/>
  <c r="J44" i="4"/>
  <c r="I173" i="4"/>
  <c r="I171" i="4"/>
  <c r="I172" i="4"/>
  <c r="J171" i="4"/>
  <c r="I200" i="4"/>
  <c r="K200" i="4" s="1"/>
  <c r="L200" i="4" s="1"/>
  <c r="J140" i="4"/>
  <c r="J62" i="4"/>
  <c r="I139" i="4"/>
  <c r="I164" i="4"/>
  <c r="I165" i="4"/>
  <c r="K165" i="4" s="1"/>
  <c r="L165" i="4" s="1"/>
  <c r="J169" i="4"/>
  <c r="K169" i="4" s="1"/>
  <c r="L169" i="4" s="1"/>
  <c r="I117" i="4"/>
  <c r="K117" i="4" s="1"/>
  <c r="L117" i="4" s="1"/>
  <c r="I105" i="4"/>
  <c r="K105" i="4" s="1"/>
  <c r="L105" i="4" s="1"/>
  <c r="J200" i="4"/>
  <c r="I136" i="4"/>
  <c r="J196" i="4"/>
  <c r="K196" i="4" s="1"/>
  <c r="L196" i="4" s="1"/>
  <c r="J133" i="4"/>
  <c r="I66" i="4"/>
  <c r="J151" i="4"/>
  <c r="K151" i="4" s="1"/>
  <c r="L151" i="4" s="1"/>
  <c r="J150" i="4"/>
  <c r="K150" i="4" s="1"/>
  <c r="L150" i="4" s="1"/>
  <c r="I58" i="4"/>
  <c r="K58" i="4" s="1"/>
  <c r="L58" i="4" s="1"/>
  <c r="J53" i="4"/>
  <c r="J54" i="4"/>
  <c r="I104" i="4"/>
  <c r="K104" i="4" s="1"/>
  <c r="L104" i="4" s="1"/>
  <c r="I50" i="4"/>
  <c r="K50" i="4" s="1"/>
  <c r="L50" i="4" s="1"/>
  <c r="J172" i="4"/>
  <c r="I90" i="4"/>
  <c r="K90" i="4" s="1"/>
  <c r="L90" i="4" s="1"/>
  <c r="I34" i="4"/>
  <c r="K34" i="4" s="1"/>
  <c r="L34" i="4" s="1"/>
  <c r="I63" i="4"/>
  <c r="K63" i="4" s="1"/>
  <c r="L63" i="4" s="1"/>
  <c r="J202" i="4"/>
  <c r="I131" i="4"/>
  <c r="J100" i="4"/>
  <c r="I57" i="4"/>
  <c r="K57" i="4" s="1"/>
  <c r="L57" i="4" s="1"/>
  <c r="J191" i="4"/>
  <c r="J123" i="4"/>
  <c r="I84" i="4"/>
  <c r="K84" i="4" s="1"/>
  <c r="L84" i="4" s="1"/>
  <c r="J128" i="4"/>
  <c r="I28" i="4"/>
  <c r="K28" i="4" s="1"/>
  <c r="L28" i="4" s="1"/>
  <c r="J58" i="4"/>
  <c r="I197" i="4"/>
  <c r="I195" i="4"/>
  <c r="K195" i="4" s="1"/>
  <c r="L195" i="4" s="1"/>
  <c r="I174" i="4"/>
  <c r="I203" i="4"/>
  <c r="I167" i="4"/>
  <c r="K167" i="4" s="1"/>
  <c r="L167" i="4" s="1"/>
  <c r="J166" i="4"/>
  <c r="J165" i="4"/>
  <c r="J163" i="4"/>
  <c r="I198" i="4"/>
  <c r="J179" i="4"/>
  <c r="J185" i="4"/>
  <c r="J142" i="4"/>
  <c r="I184" i="4"/>
  <c r="K184" i="4" s="1"/>
  <c r="L184" i="4" s="1"/>
  <c r="I115" i="4"/>
  <c r="K115" i="4" s="1"/>
  <c r="L115" i="4" s="1"/>
  <c r="I79" i="4"/>
  <c r="K79" i="4" s="1"/>
  <c r="L79" i="4" s="1"/>
  <c r="I77" i="4"/>
  <c r="K77" i="4" s="1"/>
  <c r="L77" i="4" s="1"/>
  <c r="I159" i="4"/>
  <c r="K159" i="4" s="1"/>
  <c r="L159" i="4" s="1"/>
  <c r="I107" i="4"/>
  <c r="K107" i="4" s="1"/>
  <c r="L107" i="4" s="1"/>
  <c r="J136" i="4"/>
  <c r="J70" i="4"/>
  <c r="J68" i="4"/>
  <c r="I154" i="4"/>
  <c r="K154" i="4" s="1"/>
  <c r="L154" i="4" s="1"/>
  <c r="I110" i="4"/>
  <c r="I186" i="4"/>
  <c r="I191" i="4"/>
  <c r="I36" i="4"/>
  <c r="K36" i="4" s="1"/>
  <c r="L36" i="4" s="1"/>
  <c r="I135" i="4"/>
  <c r="K135" i="4" s="1"/>
  <c r="L135" i="4" s="1"/>
  <c r="I157" i="4"/>
  <c r="K157" i="4" s="1"/>
  <c r="L157" i="4" s="1"/>
  <c r="I156" i="4"/>
  <c r="K156" i="4" s="1"/>
  <c r="L156" i="4" s="1"/>
  <c r="I190" i="4"/>
  <c r="K190" i="4" s="1"/>
  <c r="L190" i="4" s="1"/>
  <c r="I130" i="4"/>
  <c r="I163" i="4"/>
  <c r="K163" i="4" s="1"/>
  <c r="L163" i="4" s="1"/>
  <c r="I112" i="4"/>
  <c r="I160" i="4"/>
  <c r="K160" i="4" s="1"/>
  <c r="L160" i="4" s="1"/>
  <c r="I100" i="4"/>
  <c r="K100" i="4" s="1"/>
  <c r="L100" i="4" s="1"/>
  <c r="J180" i="4"/>
  <c r="J186" i="4"/>
  <c r="I113" i="4"/>
  <c r="K113" i="4" s="1"/>
  <c r="L113" i="4" s="1"/>
  <c r="I133" i="4"/>
  <c r="I64" i="4"/>
  <c r="J99" i="4"/>
  <c r="I56" i="4"/>
  <c r="K56" i="4" s="1"/>
  <c r="L56" i="4" s="1"/>
  <c r="I199" i="4"/>
  <c r="K199" i="4" s="1"/>
  <c r="L199" i="4" s="1"/>
  <c r="I138" i="4"/>
  <c r="K138" i="4" s="1"/>
  <c r="L138" i="4" s="1"/>
  <c r="I99" i="4"/>
  <c r="K99" i="4" s="1"/>
  <c r="L99" i="4" s="1"/>
  <c r="I48" i="4"/>
  <c r="K48" i="4" s="1"/>
  <c r="L48" i="4" s="1"/>
  <c r="J168" i="4"/>
  <c r="J88" i="4"/>
  <c r="I153" i="4"/>
  <c r="J51" i="4"/>
  <c r="J176" i="4"/>
  <c r="K176" i="4" s="1"/>
  <c r="L176" i="4" s="1"/>
  <c r="J131" i="4"/>
  <c r="J82" i="4"/>
  <c r="K82" i="4" s="1"/>
  <c r="L82" i="4" s="1"/>
  <c r="I55" i="4"/>
  <c r="K55" i="4" s="1"/>
  <c r="L55" i="4" s="1"/>
  <c r="I118" i="4"/>
  <c r="I116" i="4"/>
  <c r="I25" i="4"/>
  <c r="J63" i="4"/>
  <c r="J98" i="4"/>
  <c r="K98" i="4" s="1"/>
  <c r="L98" i="4" s="1"/>
  <c r="I75" i="4"/>
  <c r="K75" i="4" s="1"/>
  <c r="L75" i="4" s="1"/>
  <c r="J89" i="4"/>
  <c r="J52" i="4"/>
  <c r="J205" i="4"/>
  <c r="J206" i="4"/>
  <c r="J174" i="4"/>
  <c r="J173" i="4"/>
  <c r="I132" i="4"/>
  <c r="K132" i="4" s="1"/>
  <c r="L132" i="4" s="1"/>
  <c r="I185" i="4"/>
  <c r="K185" i="4" s="1"/>
  <c r="L185" i="4" s="1"/>
  <c r="J208" i="4"/>
  <c r="I145" i="4"/>
  <c r="K145" i="4" s="1"/>
  <c r="L145" i="4" s="1"/>
  <c r="J92" i="4"/>
  <c r="K92" i="4" s="1"/>
  <c r="L92" i="4" s="1"/>
  <c r="I168" i="4"/>
  <c r="K168" i="4" s="1"/>
  <c r="L168" i="4" s="1"/>
  <c r="J197" i="4"/>
  <c r="J198" i="4"/>
  <c r="I128" i="4"/>
  <c r="K128" i="4" s="1"/>
  <c r="L128" i="4" s="1"/>
  <c r="J204" i="4"/>
  <c r="J160" i="4"/>
  <c r="I53" i="4"/>
  <c r="K53" i="4" s="1"/>
  <c r="L53" i="4" s="1"/>
  <c r="I54" i="4"/>
  <c r="K54" i="4" s="1"/>
  <c r="L54" i="4" s="1"/>
  <c r="I52" i="4"/>
  <c r="J178" i="4"/>
  <c r="I202" i="4"/>
  <c r="K202" i="4" s="1"/>
  <c r="L202" i="4" s="1"/>
  <c r="J60" i="4"/>
  <c r="I22" i="4"/>
  <c r="K22" i="4" s="1"/>
  <c r="L22" i="4" s="1"/>
  <c r="J207" i="4"/>
  <c r="J190" i="4"/>
  <c r="I126" i="4"/>
  <c r="K126" i="4" s="1"/>
  <c r="L126" i="4" s="1"/>
  <c r="I125" i="4"/>
  <c r="I124" i="4"/>
  <c r="K124" i="4" s="1"/>
  <c r="L124" i="4" s="1"/>
  <c r="I158" i="4"/>
  <c r="J110" i="4"/>
  <c r="J112" i="4"/>
  <c r="J111" i="4"/>
  <c r="I146" i="4"/>
  <c r="I96" i="4"/>
  <c r="K96" i="4" s="1"/>
  <c r="L96" i="4" s="1"/>
  <c r="I95" i="4"/>
  <c r="K95" i="4" s="1"/>
  <c r="L95" i="4" s="1"/>
  <c r="I93" i="4"/>
  <c r="K93" i="4" s="1"/>
  <c r="L93" i="4" s="1"/>
  <c r="I192" i="4"/>
  <c r="J181" i="4"/>
  <c r="I170" i="4"/>
  <c r="K170" i="4" s="1"/>
  <c r="L170" i="4" s="1"/>
  <c r="J109" i="4"/>
  <c r="J184" i="4"/>
  <c r="J130" i="4"/>
  <c r="I41" i="4"/>
  <c r="K41" i="4" s="1"/>
  <c r="L41" i="4" s="1"/>
  <c r="J138" i="4"/>
  <c r="I97" i="4"/>
  <c r="K97" i="4" s="1"/>
  <c r="L97" i="4" s="1"/>
  <c r="J37" i="4"/>
  <c r="K37" i="4" s="1"/>
  <c r="L37" i="4" s="1"/>
  <c r="J38" i="4"/>
  <c r="I193" i="4"/>
  <c r="K193" i="4" s="1"/>
  <c r="L193" i="4" s="1"/>
  <c r="J132" i="4"/>
  <c r="J93" i="4"/>
  <c r="J42" i="4"/>
  <c r="K42" i="4" s="1"/>
  <c r="L42" i="4" s="1"/>
  <c r="I162" i="4"/>
  <c r="K162" i="4" s="1"/>
  <c r="L162" i="4" s="1"/>
  <c r="J153" i="4"/>
  <c r="J30" i="4"/>
  <c r="J161" i="4"/>
  <c r="K161" i="4" s="1"/>
  <c r="L161" i="4" s="1"/>
  <c r="J121" i="4"/>
  <c r="J84" i="4"/>
  <c r="J49" i="4"/>
  <c r="J118" i="4"/>
  <c r="I69" i="4"/>
  <c r="K69" i="4" s="1"/>
  <c r="L69" i="4" s="1"/>
  <c r="J65" i="4"/>
  <c r="I18" i="4"/>
  <c r="K18" i="4" s="1"/>
  <c r="L18" i="4" s="1"/>
  <c r="J64" i="4"/>
  <c r="J86" i="4"/>
  <c r="I59" i="4"/>
  <c r="K59" i="4" s="1"/>
  <c r="L59" i="4" s="1"/>
  <c r="J85" i="4"/>
  <c r="J33" i="4"/>
  <c r="I166" i="4"/>
  <c r="J164" i="4"/>
  <c r="K88" i="4"/>
  <c r="L88" i="4" s="1"/>
  <c r="J192" i="4"/>
  <c r="J25" i="4"/>
  <c r="J188" i="4"/>
  <c r="I181" i="4"/>
  <c r="I180" i="4"/>
  <c r="I142" i="4"/>
  <c r="K142" i="4" s="1"/>
  <c r="L142" i="4" s="1"/>
  <c r="I152" i="4"/>
  <c r="K152" i="4" s="1"/>
  <c r="L152" i="4" s="1"/>
  <c r="I87" i="4"/>
  <c r="K87" i="4" s="1"/>
  <c r="L87" i="4" s="1"/>
  <c r="I78" i="4"/>
  <c r="K78" i="4" s="1"/>
  <c r="L78" i="4" s="1"/>
  <c r="I143" i="4"/>
  <c r="K143" i="4" s="1"/>
  <c r="L143" i="4" s="1"/>
  <c r="I175" i="4"/>
  <c r="K175" i="4" s="1"/>
  <c r="L175" i="4" s="1"/>
  <c r="I106" i="4"/>
  <c r="K106" i="4" s="1"/>
  <c r="L106" i="4" s="1"/>
  <c r="I65" i="4"/>
  <c r="J87" i="4"/>
  <c r="J80" i="4"/>
  <c r="K80" i="4" s="1"/>
  <c r="L80" i="4" s="1"/>
  <c r="J203" i="4"/>
  <c r="J175" i="4"/>
  <c r="I194" i="4"/>
  <c r="K194" i="4" s="1"/>
  <c r="L194" i="4" s="1"/>
  <c r="I205" i="4"/>
  <c r="K205" i="4" s="1"/>
  <c r="L205" i="4" s="1"/>
  <c r="I204" i="4"/>
  <c r="I207" i="4"/>
  <c r="K207" i="4" s="1"/>
  <c r="L207" i="4" s="1"/>
  <c r="J187" i="4"/>
  <c r="I121" i="4"/>
  <c r="K121" i="4" s="1"/>
  <c r="L121" i="4" s="1"/>
  <c r="J158" i="4"/>
  <c r="J157" i="4"/>
  <c r="J91" i="4"/>
  <c r="J146" i="4"/>
  <c r="I91" i="4"/>
  <c r="K91" i="4" s="1"/>
  <c r="L91" i="4" s="1"/>
  <c r="J189" i="4"/>
  <c r="I208" i="4"/>
  <c r="K208" i="4" s="1"/>
  <c r="L208" i="4" s="1"/>
  <c r="I177" i="4"/>
  <c r="K177" i="4" s="1"/>
  <c r="L177" i="4" s="1"/>
  <c r="J155" i="4"/>
  <c r="I101" i="4"/>
  <c r="K101" i="4" s="1"/>
  <c r="L101" i="4" s="1"/>
  <c r="I179" i="4"/>
  <c r="I127" i="4"/>
  <c r="K127" i="4" s="1"/>
  <c r="L127" i="4" s="1"/>
  <c r="I23" i="4"/>
  <c r="K23" i="4" s="1"/>
  <c r="L23" i="4" s="1"/>
  <c r="J129" i="4"/>
  <c r="I83" i="4"/>
  <c r="K83" i="4" s="1"/>
  <c r="L83" i="4" s="1"/>
  <c r="I33" i="4"/>
  <c r="K33" i="4" s="1"/>
  <c r="L33" i="4" s="1"/>
  <c r="I178" i="4"/>
  <c r="K178" i="4" s="1"/>
  <c r="L178" i="4" s="1"/>
  <c r="I129" i="4"/>
  <c r="I31" i="4"/>
  <c r="K31" i="4" s="1"/>
  <c r="L31" i="4" s="1"/>
  <c r="I30" i="4"/>
  <c r="J154" i="4"/>
  <c r="I73" i="4"/>
  <c r="K73" i="4" s="1"/>
  <c r="L73" i="4" s="1"/>
  <c r="J210" i="4"/>
  <c r="J125" i="4"/>
  <c r="I27" i="4"/>
  <c r="K27" i="4" s="1"/>
  <c r="L27" i="4" s="1"/>
  <c r="J147" i="4"/>
  <c r="K147" i="4" s="1"/>
  <c r="L147" i="4" s="1"/>
  <c r="I102" i="4"/>
  <c r="K102" i="4" s="1"/>
  <c r="L102" i="4" s="1"/>
  <c r="J43" i="4"/>
  <c r="J170" i="4"/>
  <c r="J116" i="4"/>
  <c r="J61" i="4"/>
  <c r="J55" i="4"/>
  <c r="I155" i="4"/>
  <c r="K155" i="4" s="1"/>
  <c r="L155" i="4" s="1"/>
  <c r="I51" i="4"/>
  <c r="I43" i="4"/>
  <c r="K43" i="4" s="1"/>
  <c r="L43" i="4" s="1"/>
  <c r="J50" i="4"/>
  <c r="J144" i="4"/>
  <c r="I86" i="4"/>
  <c r="K86" i="4" s="1"/>
  <c r="L86" i="4" s="1"/>
  <c r="J66" i="4"/>
  <c r="I21" i="4"/>
  <c r="K21" i="4" s="1"/>
  <c r="L21" i="4" s="1"/>
  <c r="F30" i="3"/>
  <c r="H29" i="3"/>
  <c r="K187" i="4" l="1"/>
  <c r="L187" i="4" s="1"/>
  <c r="K89" i="4"/>
  <c r="L89" i="4" s="1"/>
  <c r="K70" i="4"/>
  <c r="L70" i="4" s="1"/>
  <c r="K203" i="4"/>
  <c r="L203" i="4" s="1"/>
  <c r="K172" i="4"/>
  <c r="L172" i="4" s="1"/>
  <c r="K141" i="4"/>
  <c r="L141" i="4" s="1"/>
  <c r="K171" i="4"/>
  <c r="L171" i="4" s="1"/>
  <c r="K65" i="4"/>
  <c r="L65" i="4" s="1"/>
  <c r="K174" i="4"/>
  <c r="L174" i="4" s="1"/>
  <c r="K164" i="4"/>
  <c r="L164" i="4" s="1"/>
  <c r="K173" i="4"/>
  <c r="L173" i="4" s="1"/>
  <c r="K123" i="4"/>
  <c r="L123" i="4" s="1"/>
  <c r="K192" i="4"/>
  <c r="L192" i="4" s="1"/>
  <c r="K166" i="4"/>
  <c r="L166" i="4" s="1"/>
  <c r="K181" i="4"/>
  <c r="L181" i="4" s="1"/>
  <c r="K52" i="4"/>
  <c r="L52" i="4" s="1"/>
  <c r="K30" i="4"/>
  <c r="L30" i="4" s="1"/>
  <c r="K25" i="4"/>
  <c r="L25" i="4" s="1"/>
  <c r="K153" i="4"/>
  <c r="L153" i="4" s="1"/>
  <c r="K112" i="4"/>
  <c r="L112" i="4" s="1"/>
  <c r="K191" i="4"/>
  <c r="L191" i="4" s="1"/>
  <c r="K198" i="4"/>
  <c r="L198" i="4" s="1"/>
  <c r="K197" i="4"/>
  <c r="L197" i="4" s="1"/>
  <c r="K139" i="4"/>
  <c r="L139" i="4" s="1"/>
  <c r="K206" i="4"/>
  <c r="L206" i="4" s="1"/>
  <c r="K61" i="4"/>
  <c r="L61" i="4" s="1"/>
  <c r="K39" i="4"/>
  <c r="L39" i="4" s="1"/>
  <c r="K210" i="4"/>
  <c r="L210" i="4" s="1"/>
  <c r="K180" i="4"/>
  <c r="L180" i="4" s="1"/>
  <c r="K204" i="4"/>
  <c r="L204" i="4" s="1"/>
  <c r="K179" i="4"/>
  <c r="L179" i="4" s="1"/>
  <c r="K146" i="4"/>
  <c r="L146" i="4" s="1"/>
  <c r="K116" i="4"/>
  <c r="L116" i="4" s="1"/>
  <c r="K64" i="4"/>
  <c r="L64" i="4" s="1"/>
  <c r="K186" i="4"/>
  <c r="L186" i="4" s="1"/>
  <c r="K131" i="4"/>
  <c r="L131" i="4" s="1"/>
  <c r="K136" i="4"/>
  <c r="L136" i="4" s="1"/>
  <c r="K24" i="4"/>
  <c r="L24" i="4" s="1"/>
  <c r="K38" i="4"/>
  <c r="L38" i="4" s="1"/>
  <c r="K60" i="4"/>
  <c r="L60" i="4" s="1"/>
  <c r="K158" i="4"/>
  <c r="L158" i="4" s="1"/>
  <c r="K66" i="4"/>
  <c r="L66" i="4" s="1"/>
  <c r="K125" i="4"/>
  <c r="L125" i="4" s="1"/>
  <c r="K51" i="4"/>
  <c r="L51" i="4" s="1"/>
  <c r="K129" i="4"/>
  <c r="L129" i="4" s="1"/>
  <c r="K118" i="4"/>
  <c r="L118" i="4" s="1"/>
  <c r="K133" i="4"/>
  <c r="L133" i="4" s="1"/>
  <c r="K130" i="4"/>
  <c r="L130" i="4" s="1"/>
  <c r="K110" i="4"/>
  <c r="L110" i="4" s="1"/>
  <c r="K189" i="4"/>
  <c r="L189" i="4" s="1"/>
  <c r="K68" i="4"/>
  <c r="L68" i="4" s="1"/>
  <c r="K40" i="4"/>
  <c r="L40" i="4" s="1"/>
  <c r="K35" i="4"/>
  <c r="L35" i="4" s="1"/>
  <c r="K111" i="4"/>
  <c r="L111" i="4" s="1"/>
  <c r="H30" i="3"/>
  <c r="F31" i="3"/>
  <c r="F32" i="3" l="1"/>
  <c r="H31" i="3"/>
  <c r="F33" i="3" l="1"/>
  <c r="H32" i="3"/>
  <c r="F34" i="3" l="1"/>
  <c r="H33" i="3"/>
  <c r="F35" i="3" l="1"/>
  <c r="H34" i="3"/>
  <c r="H35" i="3" l="1"/>
  <c r="F36" i="3"/>
  <c r="F37" i="3" l="1"/>
  <c r="H36" i="3"/>
  <c r="H37" i="3" l="1"/>
  <c r="F38" i="3"/>
  <c r="H38" i="3" l="1"/>
  <c r="F39" i="3"/>
  <c r="I37" i="3"/>
  <c r="J37" i="3" s="1"/>
  <c r="H39" i="3" l="1"/>
  <c r="F40" i="3"/>
  <c r="I38" i="3"/>
  <c r="J38" i="3" s="1"/>
  <c r="F41" i="3" l="1"/>
  <c r="H40" i="3"/>
  <c r="I39" i="3"/>
  <c r="J39" i="3"/>
  <c r="I40" i="3" l="1"/>
  <c r="J40" i="3" s="1"/>
  <c r="H41" i="3"/>
  <c r="F42" i="3"/>
  <c r="F43" i="3" l="1"/>
  <c r="H42" i="3"/>
  <c r="I41" i="3"/>
  <c r="J41" i="3"/>
  <c r="I42" i="3" l="1"/>
  <c r="J42" i="3" s="1"/>
  <c r="H43" i="3"/>
  <c r="F44" i="3"/>
  <c r="H44" i="3" l="1"/>
  <c r="F45" i="3"/>
  <c r="I43" i="3"/>
  <c r="J43" i="3" s="1"/>
  <c r="H45" i="3" l="1"/>
  <c r="F46" i="3"/>
  <c r="I44" i="3"/>
  <c r="J44" i="3" s="1"/>
  <c r="H46" i="3" l="1"/>
  <c r="F47" i="3"/>
  <c r="I45" i="3"/>
  <c r="J45" i="3" s="1"/>
  <c r="F48" i="3" l="1"/>
  <c r="H47" i="3"/>
  <c r="I46" i="3"/>
  <c r="J46" i="3" s="1"/>
  <c r="I47" i="3" l="1"/>
  <c r="J47" i="3"/>
  <c r="H48" i="3"/>
  <c r="F49" i="3"/>
  <c r="F50" i="3" l="1"/>
  <c r="H49" i="3"/>
  <c r="I48" i="3"/>
  <c r="J48" i="3" s="1"/>
  <c r="I49" i="3" l="1"/>
  <c r="J49" i="3" s="1"/>
  <c r="H50" i="3"/>
  <c r="F51" i="3"/>
  <c r="F52" i="3" l="1"/>
  <c r="H51" i="3"/>
  <c r="I50" i="3"/>
  <c r="J50" i="3" s="1"/>
  <c r="I51" i="3" l="1"/>
  <c r="J51" i="3" s="1"/>
  <c r="H52" i="3"/>
  <c r="F53" i="3"/>
  <c r="H53" i="3" l="1"/>
  <c r="F54" i="3"/>
  <c r="I52" i="3"/>
  <c r="J52" i="3"/>
  <c r="H54" i="3" l="1"/>
  <c r="F55" i="3"/>
  <c r="I53" i="3"/>
  <c r="J53" i="3" s="1"/>
  <c r="F56" i="3" l="1"/>
  <c r="H55" i="3"/>
  <c r="I54" i="3"/>
  <c r="J54" i="3" s="1"/>
  <c r="I55" i="3" l="1"/>
  <c r="J55" i="3"/>
  <c r="F57" i="3"/>
  <c r="H56" i="3"/>
  <c r="I56" i="3" l="1"/>
  <c r="J56" i="3" s="1"/>
  <c r="H57" i="3"/>
  <c r="F58" i="3"/>
  <c r="F59" i="3" l="1"/>
  <c r="H58" i="3"/>
  <c r="I57" i="3"/>
  <c r="J57" i="3" s="1"/>
  <c r="I58" i="3" l="1"/>
  <c r="J58" i="3" s="1"/>
  <c r="H59" i="3"/>
  <c r="F60" i="3"/>
  <c r="H60" i="3" l="1"/>
  <c r="F61" i="3"/>
  <c r="I59" i="3"/>
  <c r="J59" i="3" s="1"/>
  <c r="H61" i="3" l="1"/>
  <c r="F62" i="3"/>
  <c r="I60" i="3"/>
  <c r="J60" i="3" s="1"/>
  <c r="H62" i="3" l="1"/>
  <c r="F63" i="3"/>
  <c r="I61" i="3"/>
  <c r="J61" i="3" s="1"/>
  <c r="H63" i="3" l="1"/>
  <c r="F64" i="3"/>
  <c r="I62" i="3"/>
  <c r="J62" i="3" s="1"/>
  <c r="H64" i="3" l="1"/>
  <c r="F65" i="3"/>
  <c r="I63" i="3"/>
  <c r="J63" i="3"/>
  <c r="F66" i="3" l="1"/>
  <c r="H65" i="3"/>
  <c r="I64" i="3"/>
  <c r="J64" i="3" s="1"/>
  <c r="I65" i="3" l="1"/>
  <c r="J65" i="3" s="1"/>
  <c r="H66" i="3"/>
  <c r="F67" i="3"/>
  <c r="F68" i="3" l="1"/>
  <c r="H67" i="3"/>
  <c r="I66" i="3"/>
  <c r="J66" i="3" s="1"/>
  <c r="I67" i="3" l="1"/>
  <c r="J67" i="3" s="1"/>
  <c r="H68" i="3"/>
  <c r="F69" i="3"/>
  <c r="H69" i="3" l="1"/>
  <c r="F70" i="3"/>
  <c r="I68" i="3"/>
  <c r="J68" i="3" s="1"/>
  <c r="H70" i="3" l="1"/>
  <c r="F71" i="3"/>
  <c r="I69" i="3"/>
  <c r="J69" i="3" s="1"/>
  <c r="H71" i="3" l="1"/>
  <c r="F72" i="3"/>
  <c r="I70" i="3"/>
  <c r="J70" i="3" s="1"/>
  <c r="H72" i="3" l="1"/>
  <c r="F73" i="3"/>
  <c r="I71" i="3"/>
  <c r="J71" i="3"/>
  <c r="F74" i="3" l="1"/>
  <c r="H73" i="3"/>
  <c r="I72" i="3"/>
  <c r="J72" i="3" s="1"/>
  <c r="I73" i="3" l="1"/>
  <c r="J73" i="3" s="1"/>
  <c r="F75" i="3"/>
  <c r="H74" i="3"/>
  <c r="I74" i="3" l="1"/>
  <c r="J74" i="3" s="1"/>
  <c r="F76" i="3"/>
  <c r="H75" i="3"/>
  <c r="I75" i="3" l="1"/>
  <c r="J75" i="3" s="1"/>
  <c r="H76" i="3"/>
  <c r="F77" i="3"/>
  <c r="H77" i="3" l="1"/>
  <c r="F78" i="3"/>
  <c r="I76" i="3"/>
  <c r="J76" i="3" s="1"/>
  <c r="H78" i="3" l="1"/>
  <c r="F79" i="3"/>
  <c r="I77" i="3"/>
  <c r="J77" i="3" s="1"/>
  <c r="H79" i="3" l="1"/>
  <c r="F80" i="3"/>
  <c r="I78" i="3"/>
  <c r="J78" i="3" s="1"/>
  <c r="F81" i="3" l="1"/>
  <c r="H80" i="3"/>
  <c r="I79" i="3"/>
  <c r="J79" i="3" s="1"/>
  <c r="I80" i="3" l="1"/>
  <c r="J80" i="3"/>
  <c r="F82" i="3"/>
  <c r="H81" i="3"/>
  <c r="I81" i="3" l="1"/>
  <c r="J81" i="3" s="1"/>
  <c r="H82" i="3"/>
  <c r="F83" i="3"/>
  <c r="H83" i="3" l="1"/>
  <c r="F84" i="3"/>
  <c r="I82" i="3"/>
  <c r="J82" i="3" s="1"/>
  <c r="H84" i="3" l="1"/>
  <c r="F85" i="3"/>
  <c r="I83" i="3"/>
  <c r="J83" i="3" s="1"/>
  <c r="H85" i="3" l="1"/>
  <c r="F86" i="3"/>
  <c r="I84" i="3"/>
  <c r="J84" i="3"/>
  <c r="H86" i="3" l="1"/>
  <c r="F87" i="3"/>
  <c r="I85" i="3"/>
  <c r="J85" i="3"/>
  <c r="H87" i="3" l="1"/>
  <c r="F88" i="3"/>
  <c r="I86" i="3"/>
  <c r="J86" i="3" s="1"/>
  <c r="H88" i="3" l="1"/>
  <c r="F89" i="3"/>
  <c r="I87" i="3"/>
  <c r="J87" i="3" s="1"/>
  <c r="H89" i="3" l="1"/>
  <c r="F90" i="3"/>
  <c r="I88" i="3"/>
  <c r="J88" i="3"/>
  <c r="H90" i="3" l="1"/>
  <c r="F91" i="3"/>
  <c r="I89" i="3"/>
  <c r="J89" i="3"/>
  <c r="H91" i="3" l="1"/>
  <c r="F92" i="3"/>
  <c r="I90" i="3"/>
  <c r="J90" i="3" s="1"/>
  <c r="F93" i="3" l="1"/>
  <c r="H92" i="3"/>
  <c r="I91" i="3"/>
  <c r="J91" i="3" s="1"/>
  <c r="I92" i="3" l="1"/>
  <c r="J92" i="3" s="1"/>
  <c r="H93" i="3"/>
  <c r="F94" i="3"/>
  <c r="H94" i="3" l="1"/>
  <c r="F95" i="3"/>
  <c r="I93" i="3"/>
  <c r="J93" i="3" s="1"/>
  <c r="F96" i="3" l="1"/>
  <c r="H95" i="3"/>
  <c r="I94" i="3"/>
  <c r="J94" i="3"/>
  <c r="I95" i="3" l="1"/>
  <c r="J95" i="3" s="1"/>
  <c r="H96" i="3"/>
  <c r="F97" i="3"/>
  <c r="H97" i="3" l="1"/>
  <c r="F98" i="3"/>
  <c r="I96" i="3"/>
  <c r="J96" i="3"/>
  <c r="H98" i="3" l="1"/>
  <c r="F99" i="3"/>
  <c r="I97" i="3"/>
  <c r="J97" i="3" s="1"/>
  <c r="H99" i="3" l="1"/>
  <c r="F100" i="3"/>
  <c r="I98" i="3"/>
  <c r="J98" i="3" s="1"/>
  <c r="F101" i="3" l="1"/>
  <c r="H100" i="3"/>
  <c r="I99" i="3"/>
  <c r="J99" i="3" s="1"/>
  <c r="I100" i="3" l="1"/>
  <c r="J100" i="3" s="1"/>
  <c r="H101" i="3"/>
  <c r="F102" i="3"/>
  <c r="H102" i="3" l="1"/>
  <c r="F103" i="3"/>
  <c r="I101" i="3"/>
  <c r="J101" i="3" s="1"/>
  <c r="F104" i="3" l="1"/>
  <c r="H103" i="3"/>
  <c r="I102" i="3"/>
  <c r="J102" i="3" s="1"/>
  <c r="I103" i="3" l="1"/>
  <c r="J103" i="3" s="1"/>
  <c r="F105" i="3"/>
  <c r="H104" i="3"/>
  <c r="I104" i="3" l="1"/>
  <c r="J104" i="3"/>
  <c r="H105" i="3"/>
  <c r="F106" i="3"/>
  <c r="H106" i="3" l="1"/>
  <c r="F107" i="3"/>
  <c r="I105" i="3"/>
  <c r="J105" i="3"/>
  <c r="H107" i="3" l="1"/>
  <c r="F108" i="3"/>
  <c r="I106" i="3"/>
  <c r="J106" i="3"/>
  <c r="H108" i="3" l="1"/>
  <c r="F109" i="3"/>
  <c r="I107" i="3"/>
  <c r="J107" i="3" s="1"/>
  <c r="H109" i="3" l="1"/>
  <c r="F110" i="3"/>
  <c r="I108" i="3"/>
  <c r="J108" i="3" s="1"/>
  <c r="H110" i="3" l="1"/>
  <c r="F111" i="3"/>
  <c r="I109" i="3"/>
  <c r="J109" i="3" s="1"/>
  <c r="H111" i="3" l="1"/>
  <c r="F112" i="3"/>
  <c r="I110" i="3"/>
  <c r="J110" i="3" s="1"/>
  <c r="H112" i="3" l="1"/>
  <c r="F113" i="3"/>
  <c r="I111" i="3"/>
  <c r="J111" i="3"/>
  <c r="H113" i="3" l="1"/>
  <c r="F114" i="3"/>
  <c r="I112" i="3"/>
  <c r="J112" i="3"/>
  <c r="F115" i="3" l="1"/>
  <c r="H114" i="3"/>
  <c r="I113" i="3"/>
  <c r="J113" i="3" s="1"/>
  <c r="I114" i="3" l="1"/>
  <c r="J114" i="3" s="1"/>
  <c r="F116" i="3"/>
  <c r="H115" i="3"/>
  <c r="I115" i="3" l="1"/>
  <c r="J115" i="3" s="1"/>
  <c r="H116" i="3"/>
  <c r="F117" i="3"/>
  <c r="H117" i="3" l="1"/>
  <c r="F118" i="3"/>
  <c r="I116" i="3"/>
  <c r="J116" i="3"/>
  <c r="H118" i="3" l="1"/>
  <c r="F119" i="3"/>
  <c r="I117" i="3"/>
  <c r="J117" i="3" s="1"/>
  <c r="H119" i="3" l="1"/>
  <c r="F120" i="3"/>
  <c r="I118" i="3"/>
  <c r="J118" i="3" s="1"/>
  <c r="F121" i="3" l="1"/>
  <c r="H120" i="3"/>
  <c r="I119" i="3"/>
  <c r="J119" i="3" s="1"/>
  <c r="I120" i="3" l="1"/>
  <c r="J120" i="3" s="1"/>
  <c r="H121" i="3"/>
  <c r="F122" i="3"/>
  <c r="F123" i="3" l="1"/>
  <c r="H122" i="3"/>
  <c r="I121" i="3"/>
  <c r="J121" i="3" s="1"/>
  <c r="I122" i="3" l="1"/>
  <c r="J122" i="3" s="1"/>
  <c r="H123" i="3"/>
  <c r="F124" i="3"/>
  <c r="F125" i="3" l="1"/>
  <c r="H124" i="3"/>
  <c r="I123" i="3"/>
  <c r="J123" i="3" s="1"/>
  <c r="I124" i="3" l="1"/>
  <c r="J124" i="3" s="1"/>
  <c r="H125" i="3"/>
  <c r="F126" i="3"/>
  <c r="H126" i="3" l="1"/>
  <c r="F127" i="3"/>
  <c r="I125" i="3"/>
  <c r="J125" i="3" s="1"/>
  <c r="H127" i="3" l="1"/>
  <c r="F128" i="3"/>
  <c r="I126" i="3"/>
  <c r="J126" i="3" s="1"/>
  <c r="H128" i="3" l="1"/>
  <c r="F129" i="3"/>
  <c r="I127" i="3"/>
  <c r="J127" i="3"/>
  <c r="H129" i="3" l="1"/>
  <c r="F130" i="3"/>
  <c r="I128" i="3"/>
  <c r="J128" i="3"/>
  <c r="H130" i="3" l="1"/>
  <c r="F131" i="3"/>
  <c r="I129" i="3"/>
  <c r="J129" i="3" s="1"/>
  <c r="F132" i="3" l="1"/>
  <c r="H131" i="3"/>
  <c r="I130" i="3"/>
  <c r="J130" i="3" s="1"/>
  <c r="I131" i="3" l="1"/>
  <c r="J131" i="3" s="1"/>
  <c r="H132" i="3"/>
  <c r="F133" i="3"/>
  <c r="H133" i="3" l="1"/>
  <c r="F134" i="3"/>
  <c r="I132" i="3"/>
  <c r="J132" i="3" s="1"/>
  <c r="H134" i="3" l="1"/>
  <c r="F135" i="3"/>
  <c r="I133" i="3"/>
  <c r="J133" i="3"/>
  <c r="H135" i="3" l="1"/>
  <c r="F136" i="3"/>
  <c r="I134" i="3"/>
  <c r="J134" i="3" s="1"/>
  <c r="H136" i="3" l="1"/>
  <c r="F137" i="3"/>
  <c r="I135" i="3"/>
  <c r="J135" i="3" s="1"/>
  <c r="H137" i="3" l="1"/>
  <c r="F138" i="3"/>
  <c r="I136" i="3"/>
  <c r="J136" i="3"/>
  <c r="H138" i="3" l="1"/>
  <c r="F139" i="3"/>
  <c r="I137" i="3"/>
  <c r="J137" i="3" s="1"/>
  <c r="F140" i="3" l="1"/>
  <c r="H139" i="3"/>
  <c r="I138" i="3"/>
  <c r="J138" i="3"/>
  <c r="I139" i="3" l="1"/>
  <c r="J139" i="3" s="1"/>
  <c r="H140" i="3"/>
  <c r="F141" i="3"/>
  <c r="H141" i="3" l="1"/>
  <c r="F142" i="3"/>
  <c r="I140" i="3"/>
  <c r="J140" i="3" s="1"/>
  <c r="H142" i="3" l="1"/>
  <c r="F143" i="3"/>
  <c r="I141" i="3"/>
  <c r="J141" i="3" s="1"/>
  <c r="H143" i="3" l="1"/>
  <c r="F144" i="3"/>
  <c r="I142" i="3"/>
  <c r="J142" i="3" s="1"/>
  <c r="F145" i="3" l="1"/>
  <c r="H144" i="3"/>
  <c r="I143" i="3"/>
  <c r="J143" i="3" s="1"/>
  <c r="I144" i="3" l="1"/>
  <c r="J144" i="3"/>
  <c r="H145" i="3"/>
  <c r="F146" i="3"/>
  <c r="F147" i="3" l="1"/>
  <c r="H146" i="3"/>
  <c r="I145" i="3"/>
  <c r="J145" i="3" s="1"/>
  <c r="I146" i="3" l="1"/>
  <c r="J146" i="3" s="1"/>
  <c r="H147" i="3"/>
  <c r="F148" i="3"/>
  <c r="F149" i="3" l="1"/>
  <c r="H148" i="3"/>
  <c r="I147" i="3"/>
  <c r="J147" i="3" s="1"/>
  <c r="I148" i="3" l="1"/>
  <c r="J148" i="3" s="1"/>
  <c r="H149" i="3"/>
  <c r="F150" i="3"/>
  <c r="H150" i="3" l="1"/>
  <c r="F151" i="3"/>
  <c r="I149" i="3"/>
  <c r="J149" i="3"/>
  <c r="H151" i="3" l="1"/>
  <c r="F152" i="3"/>
  <c r="I150" i="3"/>
  <c r="J150" i="3" s="1"/>
  <c r="H152" i="3" l="1"/>
  <c r="F153" i="3"/>
  <c r="I151" i="3"/>
  <c r="J151" i="3" s="1"/>
  <c r="F154" i="3" l="1"/>
  <c r="H153" i="3"/>
  <c r="I152" i="3"/>
  <c r="J152" i="3"/>
  <c r="I153" i="3" l="1"/>
  <c r="J153" i="3" s="1"/>
  <c r="H154" i="3"/>
  <c r="F155" i="3"/>
  <c r="H155" i="3" l="1"/>
  <c r="F156" i="3"/>
  <c r="I154" i="3"/>
  <c r="J154" i="3" s="1"/>
  <c r="F157" i="3" l="1"/>
  <c r="H156" i="3"/>
  <c r="I155" i="3"/>
  <c r="J155" i="3" s="1"/>
  <c r="I156" i="3" l="1"/>
  <c r="J156" i="3" s="1"/>
  <c r="H157" i="3"/>
  <c r="F158" i="3"/>
  <c r="H158" i="3" l="1"/>
  <c r="F159" i="3"/>
  <c r="I157" i="3"/>
  <c r="J157" i="3" s="1"/>
  <c r="H159" i="3" l="1"/>
  <c r="F160" i="3"/>
  <c r="I158" i="3"/>
  <c r="J158" i="3"/>
  <c r="H160" i="3" l="1"/>
  <c r="F161" i="3"/>
  <c r="I159" i="3"/>
  <c r="J159" i="3" s="1"/>
  <c r="H161" i="3" l="1"/>
  <c r="F162" i="3"/>
  <c r="I160" i="3"/>
  <c r="J160" i="3" s="1"/>
  <c r="H162" i="3" l="1"/>
  <c r="F163" i="3"/>
  <c r="I161" i="3"/>
  <c r="J161" i="3" s="1"/>
  <c r="H163" i="3" l="1"/>
  <c r="F164" i="3"/>
  <c r="I162" i="3"/>
  <c r="J162" i="3" s="1"/>
  <c r="H164" i="3" l="1"/>
  <c r="F165" i="3"/>
  <c r="I163" i="3"/>
  <c r="J163" i="3" s="1"/>
  <c r="H165" i="3" l="1"/>
  <c r="F166" i="3"/>
  <c r="I164" i="3"/>
  <c r="J164" i="3" s="1"/>
  <c r="H166" i="3" l="1"/>
  <c r="F167" i="3"/>
  <c r="I165" i="3"/>
  <c r="J165" i="3" s="1"/>
  <c r="H167" i="3" l="1"/>
  <c r="F168" i="3"/>
  <c r="I166" i="3"/>
  <c r="J166" i="3" s="1"/>
  <c r="F169" i="3" l="1"/>
  <c r="H168" i="3"/>
  <c r="I167" i="3"/>
  <c r="J167" i="3" s="1"/>
  <c r="I168" i="3" l="1"/>
  <c r="J168" i="3"/>
  <c r="H169" i="3"/>
  <c r="F170" i="3"/>
  <c r="F171" i="3" l="1"/>
  <c r="H170" i="3"/>
  <c r="I169" i="3"/>
  <c r="J169" i="3"/>
  <c r="I170" i="3" l="1"/>
  <c r="J170" i="3" s="1"/>
  <c r="H171" i="3"/>
  <c r="F172" i="3"/>
  <c r="H172" i="3" l="1"/>
  <c r="F173" i="3"/>
  <c r="I171" i="3"/>
  <c r="J171" i="3" s="1"/>
  <c r="H173" i="3" l="1"/>
  <c r="F174" i="3"/>
  <c r="I172" i="3"/>
  <c r="J172" i="3" s="1"/>
  <c r="H174" i="3" l="1"/>
  <c r="F175" i="3"/>
  <c r="I173" i="3"/>
  <c r="J173" i="3" s="1"/>
  <c r="F176" i="3" l="1"/>
  <c r="H175" i="3"/>
  <c r="I174" i="3"/>
  <c r="J174" i="3" s="1"/>
  <c r="I175" i="3" l="1"/>
  <c r="J175" i="3" s="1"/>
  <c r="H176" i="3"/>
  <c r="F177" i="3"/>
  <c r="H177" i="3" l="1"/>
  <c r="F178" i="3"/>
  <c r="I176" i="3"/>
  <c r="J176" i="3"/>
  <c r="F179" i="3" l="1"/>
  <c r="H178" i="3"/>
  <c r="I177" i="3"/>
  <c r="J177" i="3" s="1"/>
  <c r="I178" i="3" l="1"/>
  <c r="J178" i="3" s="1"/>
  <c r="H179" i="3"/>
  <c r="F180" i="3"/>
  <c r="H180" i="3" l="1"/>
  <c r="F181" i="3"/>
  <c r="I179" i="3"/>
  <c r="J179" i="3" s="1"/>
  <c r="H181" i="3" l="1"/>
  <c r="F182" i="3"/>
  <c r="I180" i="3"/>
  <c r="J180" i="3"/>
  <c r="H182" i="3" l="1"/>
  <c r="F183" i="3"/>
  <c r="I181" i="3"/>
  <c r="J181" i="3" s="1"/>
  <c r="H183" i="3" l="1"/>
  <c r="F184" i="3"/>
  <c r="I182" i="3"/>
  <c r="J182" i="3" s="1"/>
  <c r="H184" i="3" l="1"/>
  <c r="F185" i="3"/>
  <c r="I183" i="3"/>
  <c r="J183" i="3" s="1"/>
  <c r="H185" i="3" l="1"/>
  <c r="F186" i="3"/>
  <c r="I184" i="3"/>
  <c r="J184" i="3"/>
  <c r="H186" i="3" l="1"/>
  <c r="F187" i="3"/>
  <c r="I185" i="3"/>
  <c r="J185" i="3" s="1"/>
  <c r="H187" i="3" l="1"/>
  <c r="F188" i="3"/>
  <c r="I186" i="3"/>
  <c r="J186" i="3" s="1"/>
  <c r="F189" i="3" l="1"/>
  <c r="H188" i="3"/>
  <c r="I187" i="3"/>
  <c r="J187" i="3" s="1"/>
  <c r="I188" i="3" l="1"/>
  <c r="J188" i="3" s="1"/>
  <c r="H189" i="3"/>
  <c r="F190" i="3"/>
  <c r="H190" i="3" l="1"/>
  <c r="F191" i="3"/>
  <c r="I189" i="3"/>
  <c r="J189" i="3" s="1"/>
  <c r="H191" i="3" l="1"/>
  <c r="F192" i="3"/>
  <c r="I190" i="3"/>
  <c r="J190" i="3" s="1"/>
  <c r="F193" i="3" l="1"/>
  <c r="H192" i="3"/>
  <c r="I191" i="3"/>
  <c r="J191" i="3"/>
  <c r="I192" i="3" l="1"/>
  <c r="J192" i="3"/>
  <c r="H193" i="3"/>
  <c r="F194" i="3"/>
  <c r="H194" i="3" l="1"/>
  <c r="F195" i="3"/>
  <c r="I193" i="3"/>
  <c r="J193" i="3" s="1"/>
  <c r="F196" i="3" l="1"/>
  <c r="H195" i="3"/>
  <c r="I194" i="3"/>
  <c r="J194" i="3" s="1"/>
  <c r="I195" i="3" l="1"/>
  <c r="J195" i="3" s="1"/>
  <c r="H196" i="3"/>
  <c r="F197" i="3"/>
  <c r="H197" i="3" l="1"/>
  <c r="F198" i="3"/>
  <c r="I196" i="3"/>
  <c r="J196" i="3" s="1"/>
  <c r="H198" i="3" l="1"/>
  <c r="F199" i="3"/>
  <c r="I197" i="3"/>
  <c r="J197" i="3" s="1"/>
  <c r="H199" i="3" l="1"/>
  <c r="F200" i="3"/>
  <c r="I198" i="3"/>
  <c r="J198" i="3" s="1"/>
  <c r="H200" i="3" l="1"/>
  <c r="F201" i="3"/>
  <c r="I199" i="3"/>
  <c r="J199" i="3" s="1"/>
  <c r="H201" i="3" l="1"/>
  <c r="F202" i="3"/>
  <c r="I200" i="3"/>
  <c r="J200" i="3"/>
  <c r="H202" i="3" l="1"/>
  <c r="F203" i="3"/>
  <c r="I201" i="3"/>
  <c r="J201" i="3" s="1"/>
  <c r="F204" i="3" l="1"/>
  <c r="H203" i="3"/>
  <c r="I202" i="3"/>
  <c r="J202" i="3" s="1"/>
  <c r="I203" i="3" l="1"/>
  <c r="J203" i="3" s="1"/>
  <c r="H204" i="3"/>
  <c r="F205" i="3"/>
  <c r="H205" i="3" l="1"/>
  <c r="F206" i="3"/>
  <c r="I204" i="3"/>
  <c r="J204" i="3" s="1"/>
  <c r="H206" i="3" l="1"/>
  <c r="F207" i="3"/>
  <c r="I205" i="3"/>
  <c r="J205" i="3" s="1"/>
  <c r="H207" i="3" l="1"/>
  <c r="F208" i="3"/>
  <c r="I206" i="3"/>
  <c r="J206" i="3" s="1"/>
  <c r="H208" i="3" l="1"/>
  <c r="F209" i="3"/>
  <c r="I207" i="3"/>
  <c r="J207" i="3" s="1"/>
  <c r="H209" i="3" l="1"/>
  <c r="F210" i="3"/>
  <c r="I208" i="3"/>
  <c r="J208" i="3"/>
  <c r="H210" i="3" l="1"/>
  <c r="F211" i="3"/>
  <c r="H211" i="3" s="1"/>
  <c r="I209" i="3"/>
  <c r="J209" i="3"/>
  <c r="I210" i="3" l="1"/>
  <c r="I211" i="3" s="1"/>
  <c r="J211" i="3" s="1"/>
  <c r="J210"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<sst xmlns="http://schemas.openxmlformats.org/spreadsheetml/2006/main" count="154" uniqueCount="130">
  <si>
    <t>Apple Inc. (AAPL)</t>
  </si>
  <si>
    <t>Date</t>
  </si>
  <si>
    <t>Adj Close </t>
  </si>
  <si>
    <t>Daily Return</t>
  </si>
  <si>
    <t>Average Daily Return</t>
  </si>
  <si>
    <t>Annualized Return</t>
  </si>
  <si>
    <t>Annualized Volatility</t>
  </si>
  <si>
    <t>Average Daily Return:</t>
  </si>
  <si>
    <t>For Apple (AAPL), the average daily return of 0.001745607 (or 0.1746%) indicates that, on a typical trading day, the stock edges upward slightly. This consistent daily gain hints at Apple’s steady performance, driven by strong brand loyalty, innovation, and market dominance in tech products like the iPhone, Mac, and Services division. However, daily returns alone don’t capture short-term volatility or external market influences.</t>
  </si>
  <si>
    <t>Annualized Return:</t>
  </si>
  <si>
    <t>Apple’s 55.2% annualized return suggests impressive long-term performance, significantly outpacing the average market return (S&amp;P 500 typically returns around 8-10% annually). This strong figure reflects Apple’s growth strategy, consistent revenue from hardware, software, and services, and its ability to maintain high profit margins. Investors might interpret this as a sign of Apple’s resilience and future growth potential — though sustaining such high annual returns can be challenging.</t>
  </si>
  <si>
    <t>Annualized Volatility:</t>
  </si>
  <si>
    <t>The 23.97% annualized volatility reveals a moderate level of price fluctuation, typical for a large-cap tech stock. Apple’s volatility reflects both its market leadership and exposure to global economic shifts, supply chain risks, and tech sector trends. This balance — not too low, not excessively high — positions Apple as a growth stock with manageable risk, making it attractive for both long-term investors and short-term traders.</t>
  </si>
  <si>
    <t>Question 2: Calculate VaR and CAPM Beta</t>
  </si>
  <si>
    <t>S&amp;P 500</t>
  </si>
  <si>
    <t>CAPM Beta Estimation</t>
  </si>
  <si>
    <t>SUMMARY OUTPUT</t>
  </si>
  <si>
    <t>1-Day 95% VaR</t>
  </si>
  <si>
    <t>BETA</t>
  </si>
  <si>
    <t>Calculated using Slope function</t>
  </si>
  <si>
    <t>Regression Statistics</t>
  </si>
  <si>
    <t>Value at risk</t>
  </si>
  <si>
    <t>Calculated using Regression</t>
  </si>
  <si>
    <t>Multiple R</t>
  </si>
  <si>
    <t>Using LINEST Formular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</si>
  <si>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</si>
  <si>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</si>
  <si>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</si>
  <si>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</si>
  <si>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</si>
  <si>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</si>
  <si>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</si>
  <si>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</si>
  <si>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</si>
  <si>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</si>
  <si>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</si>
  <si>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</si>
  <si>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</si>
  <si>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</si>
  <si>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</si>
  <si>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</si>
  <si>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</si>
  <si>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</si>
  <si>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</si>
  <si>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</si>
  <si>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</si>
  <si>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MACD (Moving Average Convergence Divergence)</t>
  </si>
  <si>
    <t>Alpha</t>
  </si>
  <si>
    <t>Alpha (9)</t>
  </si>
  <si>
    <t>High</t>
  </si>
  <si>
    <t>Low</t>
  </si>
  <si>
    <t>12-day EMA</t>
  </si>
  <si>
    <t>26 Day EMA</t>
  </si>
  <si>
    <t>MACD</t>
  </si>
  <si>
    <t>Signal Line</t>
  </si>
  <si>
    <t>MACD Histogram</t>
  </si>
  <si>
    <t>When the MACD Line crosses above the Signal Line, it’s a buy signal (bullish). When it crosses below, it's a sell signal (bearish). Strong histogram bars indicate momentum strength.</t>
  </si>
  <si>
    <t>RSI (Relative Strength Index)</t>
  </si>
  <si>
    <t>Daily  Return</t>
  </si>
  <si>
    <t>Daily Gain</t>
  </si>
  <si>
    <t>Daily Loss</t>
  </si>
  <si>
    <t>Average Gain</t>
  </si>
  <si>
    <t>Average Loss</t>
  </si>
  <si>
    <t>Relative Strengths</t>
  </si>
  <si>
    <t>RSI</t>
  </si>
  <si>
    <t>20-Day SMA</t>
  </si>
  <si>
    <t>20-Day Stdev</t>
  </si>
  <si>
    <t>Upper Band</t>
  </si>
  <si>
    <t>Lower Band</t>
  </si>
  <si>
    <t>Bollinger Bands indicate the volatility of the stock. When the price approaches the upper band, the stock may be considered overbought; when near the lower band, oversold. Periods of tight bands suggest consolidation, while widening bands suggest increased volatility or trend breakouts.</t>
  </si>
  <si>
    <t>%k (14 day)</t>
  </si>
  <si>
    <t>%D (3day MA of %K)</t>
  </si>
  <si>
    <t>Lower (20)</t>
  </si>
  <si>
    <t>Upper (80)</t>
  </si>
  <si>
    <t>If %K crosses above %D near 20, it signals a bullish reversal. A crossover below 80 suggests a bearish reversal.</t>
  </si>
  <si>
    <t>Option Type</t>
  </si>
  <si>
    <t>For a European-style option (exercisable only at expiration):</t>
  </si>
  <si>
    <t>Type: Call or Put? Call: You profit if the stock price rises above the strike price.</t>
  </si>
  <si>
    <t>European-style call option for Apple Inc. (AAPL), incorporating the current stock price of $220.73 as of March 25, 2025.</t>
  </si>
  <si>
    <t>Option Payoff at Expiration:</t>
  </si>
  <si>
    <t>The payoff for a call option at expiration is calculated as:​</t>
  </si>
  <si>
    <t xml:space="preserve">Payoff = Max(ST−K,0)  </t>
  </si>
  <si>
    <t>Where: St - Stock Price at expiration,  K = Strike Price</t>
  </si>
  <si>
    <t>Option Parameter</t>
  </si>
  <si>
    <t>Value</t>
  </si>
  <si>
    <t>European Call</t>
  </si>
  <si>
    <t>Underlying Stock</t>
  </si>
  <si>
    <t>Apple Inc. (AAPL)</t>
  </si>
  <si>
    <t>Current Stock Price (S)</t>
  </si>
  <si>
    <t>Strike Price (K)</t>
  </si>
  <si>
    <t>Time to Expiration (T)</t>
  </si>
  <si>
    <t>3 months (0.25 years)</t>
  </si>
  <si>
    <t>Risk-Free Interest Rate (r)</t>
  </si>
  <si>
    <t>4% per annum</t>
  </si>
  <si>
    <t>Volatility (σ)</t>
  </si>
  <si>
    <t>24% per annum</t>
  </si>
  <si>
    <t>The strike price of $230.00 is set above the current stock price, making this an out-of-the-money call option. This positioning anticipates that AAPL's stock price will rise above $230.00 by the expiration date, allowing the option holder to purchase the stock at a price lower than the prevailing market rate.</t>
  </si>
  <si>
    <t>Table illustrating potential payoffs based on various stock prices at expiration:​</t>
  </si>
  <si>
    <t>Stock Price at Expiration (ST)</t>
  </si>
  <si>
    <t xml:space="preserve">Payoff (max⁡(ST−230,0)      </t>
  </si>
  <si>
    <t>This table demonstrates that if AAPL's stock price at expiration is $235.00, the payoff would be $5.00 per share. If the stock price remains at or below the strike price of $230.00, the payoff is $0.00, resulting in a total loss of the premium paid for the option.​</t>
  </si>
  <si>
    <t>Considerations:</t>
  </si>
  <si>
    <t>Premium Paid: The actual profit or loss also depends on the premium paid for the option, which is influenced by factors such as time to expiration, volatility, and the risk-free interest rate.​</t>
  </si>
  <si>
    <t>Breakeven Point: To achieve a net profit, the stock price at expiration must exceed the strike price plus the premium paid.​</t>
  </si>
  <si>
    <t>This setup provides a structured approach to participating in potential upward movements of AAPL's stock price while limiting downside risk to the premium paid.</t>
  </si>
  <si>
    <t>Parameter</t>
  </si>
  <si>
    <t>Stock Price at Expiration</t>
  </si>
  <si>
    <t>Payoff (max(ST - K, 0))</t>
  </si>
  <si>
    <t>Risk-Free Rate (r)</t>
  </si>
  <si>
    <t>d1</t>
  </si>
  <si>
    <t>d2</t>
  </si>
  <si>
    <t>N(d1)</t>
  </si>
  <si>
    <t>N(d2)</t>
  </si>
  <si>
    <t>Call Option Price</t>
  </si>
  <si>
    <t xml:space="preserve">Stock Price </t>
  </si>
  <si>
    <t>USER-INPUTS</t>
  </si>
  <si>
    <t>Simulation #</t>
  </si>
  <si>
    <t>Simulated Stock Price</t>
  </si>
  <si>
    <t>Call Payoff</t>
  </si>
  <si>
    <t>Put Payoff</t>
  </si>
  <si>
    <t>Strike Price</t>
  </si>
  <si>
    <t>Risk-Free Rate</t>
  </si>
  <si>
    <t>Volatility</t>
  </si>
  <si>
    <t>Time to Maturity</t>
  </si>
  <si>
    <t>Number of Simulations</t>
  </si>
  <si>
    <t>Black-Scholes Price Call</t>
  </si>
  <si>
    <t>SIMULATION-OUTPUTS</t>
  </si>
  <si>
    <t>Black-Scholes Price Put</t>
  </si>
  <si>
    <t>Monte Carlo Simulation Price Call</t>
  </si>
  <si>
    <t>Monte Carlo Simulation Price 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</si>
</sst>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0.0000"/>
    <numFmt numFmtId="166" formatCode="&quot;$&quot;#,##0.00_);[Red]\(&quot;$&quot;#,##0.00\)"/>
    <numFmt numFmtId="167" formatCode="&quot;$&quot;#,##0.000_);[Red]\(&quot;$&quot;#,##0.000\)"/>
  </numFmts>
  <fonts count="15" x14ac:knownFonts="1">
    <font>
      <sz val="12"/>
      <color theme="1"/>
      <name val="Aptos Narrow"/>
      <family val="2"/>
      <scheme val="minor"/>
    </font>
    <font>
      <sz val="12"/>
      <color theme="1"/>
      <name val="Aptos Narrow"/>
      <family val="2"/>
      <scheme val="minor"/>
    </font>
    <font>
      <b/>
      <sz val="9"/>
      <color theme="1"/>
      <name val="Abadi"/>
      <family val="2"/>
    </font>
    <font>
      <sz val="9"/>
      <color theme="1"/>
      <name val="Abadi"/>
      <family val="2"/>
    </font>
    <font>
      <u/>
      <sz val="10"/>
      <color theme="10"/>
      <name val="Aptos Narrow"/>
      <family val="2"/>
      <scheme val="minor"/>
    </font>
    <font>
      <u/>
      <sz val="9"/>
      <color theme="10"/>
      <name val="Abadi"/>
      <family val="2"/>
    </font>
    <font>
      <sz val="10"/>
      <color theme="1"/>
      <name val="Abadi"/>
      <family val="2"/>
    </font>
    <font>
      <b/>
      <sz val="10"/>
      <color theme="1"/>
      <name val="Abadi"/>
      <family val="2"/>
    </font>
    <font>
      <b/>
      <sz val="10"/>
      <name val="Abadi"/>
      <family val="2"/>
    </font>
    <font>
      <i/>
      <sz val="10"/>
      <color theme="1"/>
      <name val="Aptos Narrow"/>
      <family val="2"/>
      <scheme val="minor"/>
    </font>
    <font>
      <sz val="9"/>
      <color theme="4"/>
      <name val="Abadi"/>
      <family val="2"/>
    </font>
    <font>
      <b/>
      <sz val="16"/>
      <color theme="1"/>
      <name val="Abadi"/>
      <family val="2"/>
    </font>
    <font>
      <b/>
      <sz val="10"/>
      <color theme="1"/>
      <name val="Aptos Narrow"/>
      <family val="2"/>
      <scheme val="minor"/>
    </font>
    <font>
      <sz val="10"/>
      <color theme="1"/>
      <name val="Arial Unicode MS"/>
      <family val="2"/>
    </font>
    <font>
      <sz val="10"/>
      <name val="Abadi"/>
      <family val="2"/>
    </font>
  </fonts>
  <fills count="9">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59999389629810485"/>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236">
    <xf numFmtId="0" fontId="0" fillId="0" borderId="0" xfId="0"/>
    <xf numFmtId="0" fontId="2" fillId="0" borderId="0" xfId="0" applyFont="1" applyAlignment="1">
      <alignment horizontal="left" vertical="center"/>
    </xf>
    <xf numFmtId="0" fontId="3" fillId="0" borderId="0" xfId="0" applyFont="1" applyAlignment="1">
      <alignment horizontal="left"/>
    </xf>
    <xf numFmtId="0" fontId="3" fillId="0" borderId="0" xfId="0" applyFont="1"/>
    <xf numFmtId="0" fontId="2" fillId="0" borderId="0" xfId="0" applyFont="1" applyAlignment="1">
      <alignment horizontal="left" vertical="center" wrapText="1"/>
    </xf>
    <xf numFmtId="0" fontId="2" fillId="0" borderId="0" xfId="0" applyFont="1" applyAlignment="1">
      <alignment vertical="center" wrapText="1"/>
    </xf>
    <xf numFmtId="15" fontId="3" fillId="0" borderId="0" xfId="0" applyNumberFormat="1" applyFont="1" applyAlignment="1">
      <alignment horizontal="left" vertical="center"/>
    </xf>
    <xf numFmtId="0" fontId="3" fillId="0" borderId="0" xfId="0" applyFont="1" applyAlignment="1">
      <alignment horizontal="left" vertical="center"/>
    </xf>
    <xf numFmtId="11" fontId="3" fillId="0" borderId="0" xfId="0" applyNumberFormat="1" applyFont="1" applyAlignment="1">
      <alignment horizontal="left"/>
    </xf>
    <xf numFmtId="0" fontId="2" fillId="2" borderId="1"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3" fillId="2" borderId="4" xfId="0" applyFont="1" applyFill="1" applyBorder="1" applyAlignment="1">
      <alignment horizontal="left" wrapText="1"/>
    </xf>
    <xf numFmtId="0" fontId="3" fillId="2" borderId="0" xfId="0" applyFont="1" applyFill="1" applyAlignment="1">
      <alignment horizontal="left" wrapText="1"/>
    </xf>
    <xf numFmtId="0" fontId="3" fillId="2" borderId="5" xfId="0" applyFont="1" applyFill="1" applyBorder="1" applyAlignment="1">
      <alignment horizontal="left" wrapText="1"/>
    </xf>
    <xf numFmtId="0" fontId="0" fillId="2" borderId="4" xfId="0" applyFill="1" applyBorder="1" applyAlignment="1">
      <alignment horizontal="left" wrapText="1"/>
    </xf>
    <xf numFmtId="0" fontId="0" fillId="2" borderId="0" xfId="0" applyFill="1" applyAlignment="1">
      <alignment horizontal="left" wrapText="1"/>
    </xf>
    <xf numFmtId="0" fontId="0" fillId="2" borderId="5" xfId="0" applyFill="1" applyBorder="1" applyAlignment="1">
      <alignment horizontal="left" wrapText="1"/>
    </xf>
    <xf numFmtId="0" fontId="0" fillId="2" borderId="4" xfId="0" applyFill="1" applyBorder="1" applyAlignment="1">
      <alignment horizontal="left" wrapText="1"/>
    </xf>
    <xf numFmtId="0" fontId="0" fillId="2" borderId="0" xfId="0" applyFill="1" applyAlignment="1">
      <alignment horizontal="left" wrapText="1"/>
    </xf>
    <xf numFmtId="0" fontId="0" fillId="2" borderId="5" xfId="0" applyFill="1" applyBorder="1" applyAlignment="1">
      <alignment horizontal="left" wrapText="1"/>
    </xf>
    <xf numFmtId="0" fontId="2" fillId="2" borderId="4" xfId="0" applyFont="1" applyFill="1" applyBorder="1" applyAlignment="1">
      <alignment horizontal="left"/>
    </xf>
    <xf numFmtId="0" fontId="2" fillId="2" borderId="0" xfId="0" applyFont="1" applyFill="1" applyAlignment="1">
      <alignment horizontal="left"/>
    </xf>
    <xf numFmtId="0" fontId="2" fillId="2" borderId="5" xfId="0" applyFont="1" applyFill="1" applyBorder="1" applyAlignment="1">
      <alignment horizontal="left"/>
    </xf>
    <xf numFmtId="0" fontId="3" fillId="2" borderId="4" xfId="0" applyFont="1" applyFill="1" applyBorder="1" applyAlignment="1">
      <alignment horizontal="left" wrapText="1"/>
    </xf>
    <xf numFmtId="0" fontId="3" fillId="2" borderId="0" xfId="0" applyFont="1" applyFill="1" applyAlignment="1">
      <alignment horizontal="left" wrapText="1"/>
    </xf>
    <xf numFmtId="0" fontId="3" fillId="2" borderId="5" xfId="0" applyFont="1" applyFill="1" applyBorder="1" applyAlignment="1">
      <alignment horizontal="left" wrapText="1"/>
    </xf>
    <xf numFmtId="0" fontId="3" fillId="2" borderId="6" xfId="0" applyFont="1" applyFill="1" applyBorder="1" applyAlignment="1">
      <alignment horizontal="left" wrapText="1"/>
    </xf>
    <xf numFmtId="0" fontId="3" fillId="2" borderId="7" xfId="0" applyFont="1" applyFill="1" applyBorder="1" applyAlignment="1">
      <alignment horizontal="left" wrapText="1"/>
    </xf>
    <xf numFmtId="0" fontId="3" fillId="2" borderId="8" xfId="0" applyFont="1" applyFill="1" applyBorder="1" applyAlignment="1">
      <alignment horizontal="left" wrapText="1"/>
    </xf>
    <xf numFmtId="10" fontId="3" fillId="0" borderId="0" xfId="0" applyNumberFormat="1" applyFont="1" applyAlignment="1">
      <alignment horizontal="left" vertical="center"/>
    </xf>
    <xf numFmtId="0" fontId="5" fillId="0" borderId="0" xfId="2" applyFont="1" applyAlignment="1">
      <alignment horizontal="left" vertical="center"/>
    </xf>
    <xf numFmtId="4" fontId="2" fillId="0" borderId="0" xfId="0" applyNumberFormat="1" applyFont="1" applyAlignment="1">
      <alignment horizontal="left" vertical="center"/>
    </xf>
    <xf numFmtId="0" fontId="6" fillId="3" borderId="0" xfId="0" applyFont="1" applyFill="1" applyAlignment="1">
      <alignment wrapText="1"/>
    </xf>
    <xf numFmtId="0" fontId="7" fillId="3" borderId="0" xfId="0" applyFont="1" applyFill="1" applyAlignment="1">
      <alignment horizontal="left"/>
    </xf>
    <xf numFmtId="0" fontId="6" fillId="3" borderId="0" xfId="0" applyFont="1" applyFill="1" applyAlignment="1">
      <alignment horizontal="left"/>
    </xf>
    <xf numFmtId="0" fontId="6" fillId="3" borderId="0" xfId="0" applyFont="1" applyFill="1"/>
    <xf numFmtId="0" fontId="7" fillId="4" borderId="9" xfId="0" applyFont="1" applyFill="1" applyBorder="1" applyAlignment="1">
      <alignment horizontal="left" vertical="center" wrapText="1"/>
    </xf>
    <xf numFmtId="0" fontId="7" fillId="4" borderId="10" xfId="0" applyFont="1" applyFill="1" applyBorder="1" applyAlignment="1">
      <alignment horizontal="left" vertical="center" wrapText="1"/>
    </xf>
    <xf numFmtId="0" fontId="7" fillId="2" borderId="9"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5" borderId="9" xfId="0" applyFont="1" applyFill="1" applyBorder="1" applyAlignment="1">
      <alignment horizontal="center" vertical="center" wrapText="1"/>
    </xf>
    <xf numFmtId="0" fontId="7" fillId="5" borderId="11"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3" borderId="0" xfId="0" applyFont="1" applyFill="1" applyAlignment="1">
      <alignment horizontal="left" vertical="center" wrapText="1"/>
    </xf>
    <xf numFmtId="0" fontId="0" fillId="0" borderId="1" xfId="0" applyBorder="1"/>
    <xf numFmtId="0" fontId="0" fillId="0" borderId="2" xfId="0" applyBorder="1"/>
    <xf numFmtId="0" fontId="0" fillId="0" borderId="3" xfId="0" applyBorder="1"/>
    <xf numFmtId="0" fontId="6" fillId="0" borderId="0" xfId="0" applyFont="1" applyAlignment="1">
      <alignment wrapText="1"/>
    </xf>
    <xf numFmtId="0" fontId="7" fillId="3" borderId="0" xfId="0" applyFont="1" applyFill="1"/>
    <xf numFmtId="0" fontId="8" fillId="4" borderId="4" xfId="0" applyFont="1" applyFill="1" applyBorder="1" applyAlignment="1">
      <alignment horizontal="left"/>
    </xf>
    <xf numFmtId="0" fontId="7" fillId="4" borderId="5" xfId="0" applyFont="1" applyFill="1" applyBorder="1" applyAlignment="1">
      <alignment horizontal="left"/>
    </xf>
    <xf numFmtId="0" fontId="7" fillId="2" borderId="4" xfId="0" applyFont="1" applyFill="1" applyBorder="1" applyAlignment="1">
      <alignment horizontal="left" vertical="center"/>
    </xf>
    <xf numFmtId="0" fontId="7" fillId="2" borderId="5" xfId="0" applyFont="1" applyFill="1" applyBorder="1"/>
    <xf numFmtId="0" fontId="7" fillId="5" borderId="4" xfId="0" applyFont="1" applyFill="1" applyBorder="1"/>
    <xf numFmtId="0" fontId="7" fillId="5" borderId="0" xfId="0" applyFont="1" applyFill="1"/>
    <xf numFmtId="0" fontId="7" fillId="5" borderId="5" xfId="0" applyFont="1" applyFill="1" applyBorder="1"/>
    <xf numFmtId="0" fontId="0" fillId="0" borderId="4" xfId="0" applyBorder="1"/>
    <xf numFmtId="0" fontId="0" fillId="0" borderId="5" xfId="0" applyBorder="1"/>
    <xf numFmtId="0" fontId="7" fillId="0" borderId="0" xfId="0" applyFont="1"/>
    <xf numFmtId="164" fontId="6" fillId="4" borderId="4" xfId="0" applyNumberFormat="1" applyFont="1" applyFill="1" applyBorder="1" applyAlignment="1">
      <alignment horizontal="left"/>
    </xf>
    <xf numFmtId="164" fontId="6" fillId="4" borderId="5" xfId="0" applyNumberFormat="1" applyFont="1" applyFill="1" applyBorder="1" applyAlignment="1">
      <alignment horizontal="left"/>
    </xf>
    <xf numFmtId="4" fontId="6" fillId="2" borderId="4" xfId="0" applyNumberFormat="1" applyFont="1" applyFill="1" applyBorder="1" applyAlignment="1">
      <alignment horizontal="left" vertical="center"/>
    </xf>
    <xf numFmtId="164" fontId="6" fillId="2" borderId="5" xfId="0" applyNumberFormat="1" applyFont="1" applyFill="1" applyBorder="1"/>
    <xf numFmtId="0" fontId="6" fillId="5" borderId="4" xfId="0" applyFont="1" applyFill="1" applyBorder="1"/>
    <xf numFmtId="0" fontId="6" fillId="5" borderId="0" xfId="0" applyFont="1" applyFill="1"/>
    <xf numFmtId="0" fontId="6" fillId="5" borderId="5" xfId="0" applyFont="1" applyFill="1" applyBorder="1"/>
    <xf numFmtId="0" fontId="9" fillId="0" borderId="12" xfId="0" applyFont="1" applyBorder="1" applyAlignment="1">
      <alignment horizontal="centerContinuous"/>
    </xf>
    <xf numFmtId="0" fontId="9" fillId="0" borderId="13" xfId="0" applyFont="1" applyBorder="1" applyAlignment="1">
      <alignment horizontal="centerContinuous"/>
    </xf>
    <xf numFmtId="0" fontId="6" fillId="0" borderId="0" xfId="0" applyFont="1"/>
    <xf numFmtId="0" fontId="6" fillId="4" borderId="5" xfId="0" applyFont="1" applyFill="1" applyBorder="1" applyAlignment="1">
      <alignment horizontal="left"/>
    </xf>
    <xf numFmtId="0" fontId="6" fillId="5" borderId="7" xfId="0" applyFont="1" applyFill="1" applyBorder="1"/>
    <xf numFmtId="0" fontId="6" fillId="5" borderId="8" xfId="0" applyFont="1" applyFill="1" applyBorder="1"/>
    <xf numFmtId="0" fontId="0" fillId="0" borderId="6" xfId="0" applyBorder="1"/>
    <xf numFmtId="0" fontId="0" fillId="0" borderId="7" xfId="0" applyBorder="1"/>
    <xf numFmtId="0" fontId="6" fillId="5" borderId="6" xfId="0" applyFont="1" applyFill="1" applyBorder="1"/>
    <xf numFmtId="0" fontId="0" fillId="3" borderId="0" xfId="0" applyFill="1" applyAlignment="1">
      <alignment wrapText="1"/>
    </xf>
    <xf numFmtId="0" fontId="9" fillId="0" borderId="12" xfId="0" applyFont="1" applyBorder="1" applyAlignment="1">
      <alignment horizontal="center"/>
    </xf>
    <xf numFmtId="0" fontId="9" fillId="0" borderId="13" xfId="0" applyFont="1" applyBorder="1" applyAlignment="1">
      <alignment horizontal="center"/>
    </xf>
    <xf numFmtId="0" fontId="9" fillId="0" borderId="14" xfId="0" applyFont="1" applyBorder="1" applyAlignment="1">
      <alignment horizontal="center"/>
    </xf>
    <xf numFmtId="0" fontId="0" fillId="0" borderId="8" xfId="0" applyBorder="1"/>
    <xf numFmtId="0" fontId="0" fillId="3" borderId="0" xfId="0" applyFill="1"/>
    <xf numFmtId="0" fontId="6" fillId="4" borderId="6" xfId="0" applyFont="1" applyFill="1" applyBorder="1" applyAlignment="1">
      <alignment horizontal="left"/>
    </xf>
    <xf numFmtId="0" fontId="6" fillId="4" borderId="8" xfId="0" applyFont="1" applyFill="1" applyBorder="1" applyAlignment="1">
      <alignment horizontal="left"/>
    </xf>
    <xf numFmtId="4" fontId="6" fillId="2" borderId="6" xfId="0" applyNumberFormat="1" applyFont="1" applyFill="1" applyBorder="1" applyAlignment="1">
      <alignment horizontal="left" vertical="center"/>
    </xf>
    <xf numFmtId="164" fontId="6" fillId="2" borderId="8" xfId="0" applyNumberFormat="1" applyFont="1" applyFill="1" applyBorder="1"/>
    <xf numFmtId="0" fontId="6" fillId="0" borderId="0" xfId="0" applyFont="1" applyAlignment="1">
      <alignment horizontal="left"/>
    </xf>
    <xf numFmtId="165" fontId="3" fillId="0" borderId="0" xfId="0" applyNumberFormat="1" applyFont="1"/>
    <xf numFmtId="0" fontId="2" fillId="0" borderId="0" xfId="0" applyFont="1" applyAlignment="1">
      <alignment wrapText="1"/>
    </xf>
    <xf numFmtId="0" fontId="2" fillId="2" borderId="15" xfId="0" applyFont="1" applyFill="1" applyBorder="1" applyAlignment="1">
      <alignment wrapText="1"/>
    </xf>
    <xf numFmtId="15" fontId="3" fillId="0" borderId="0" xfId="0" applyNumberFormat="1" applyFont="1"/>
    <xf numFmtId="2" fontId="3" fillId="0" borderId="0" xfId="0" applyNumberFormat="1" applyFont="1"/>
    <xf numFmtId="2" fontId="3" fillId="2" borderId="15" xfId="0" applyNumberFormat="1" applyFont="1" applyFill="1" applyBorder="1"/>
    <xf numFmtId="0" fontId="3" fillId="2" borderId="15" xfId="0" applyFont="1" applyFill="1" applyBorder="1"/>
    <xf numFmtId="2" fontId="10" fillId="2" borderId="15" xfId="0" applyNumberFormat="1" applyFont="1" applyFill="1" applyBorder="1"/>
    <xf numFmtId="0" fontId="3" fillId="6" borderId="1" xfId="0" applyFont="1" applyFill="1" applyBorder="1" applyAlignment="1">
      <alignment horizontal="left" vertical="center" wrapText="1"/>
    </xf>
    <xf numFmtId="0" fontId="3" fillId="6" borderId="2" xfId="0" applyFont="1" applyFill="1" applyBorder="1" applyAlignment="1">
      <alignment horizontal="left" vertical="center" wrapText="1"/>
    </xf>
    <xf numFmtId="0" fontId="3" fillId="6" borderId="3" xfId="0" applyFont="1" applyFill="1" applyBorder="1" applyAlignment="1">
      <alignment horizontal="left" vertical="center" wrapText="1"/>
    </xf>
    <xf numFmtId="0" fontId="3" fillId="6" borderId="4" xfId="0" applyFont="1" applyFill="1" applyBorder="1" applyAlignment="1">
      <alignment horizontal="left" vertical="center" wrapText="1"/>
    </xf>
    <xf numFmtId="0" fontId="3" fillId="6" borderId="0" xfId="0" applyFont="1" applyFill="1" applyAlignment="1">
      <alignment horizontal="left" vertical="center" wrapText="1"/>
    </xf>
    <xf numFmtId="0" fontId="3" fillId="6" borderId="5"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6" borderId="7" xfId="0" applyFont="1" applyFill="1" applyBorder="1" applyAlignment="1">
      <alignment horizontal="left" vertical="center" wrapText="1"/>
    </xf>
    <xf numFmtId="0" fontId="3" fillId="6" borderId="8" xfId="0" applyFont="1" applyFill="1" applyBorder="1" applyAlignment="1">
      <alignment horizontal="left" vertical="center" wrapText="1"/>
    </xf>
    <xf numFmtId="3" fontId="3" fillId="0" borderId="0" xfId="0" applyNumberFormat="1" applyFont="1"/>
    <xf numFmtId="10" fontId="3" fillId="0" borderId="0" xfId="0" applyNumberFormat="1" applyFont="1"/>
    <xf numFmtId="4" fontId="3" fillId="0" borderId="0" xfId="0" applyNumberFormat="1" applyFont="1"/>
    <xf numFmtId="0" fontId="11" fillId="0" borderId="0" xfId="0" applyFont="1"/>
    <xf numFmtId="0" fontId="2" fillId="4" borderId="15" xfId="0" applyFont="1" applyFill="1" applyBorder="1" applyAlignment="1">
      <alignment wrapText="1"/>
    </xf>
    <xf numFmtId="165" fontId="3" fillId="4" borderId="15" xfId="0" applyNumberFormat="1" applyFont="1" applyFill="1" applyBorder="1"/>
    <xf numFmtId="0" fontId="3" fillId="4" borderId="15" xfId="0" applyFont="1" applyFill="1" applyBorder="1"/>
    <xf numFmtId="0" fontId="2" fillId="0" borderId="16" xfId="0" applyFont="1" applyBorder="1" applyAlignment="1">
      <alignment wrapText="1"/>
    </xf>
    <xf numFmtId="0" fontId="2" fillId="0" borderId="17" xfId="0" applyFont="1" applyBorder="1" applyAlignment="1">
      <alignment wrapText="1"/>
    </xf>
    <xf numFmtId="0" fontId="2" fillId="0" borderId="18" xfId="0" applyFont="1" applyBorder="1" applyAlignment="1">
      <alignment wrapText="1"/>
    </xf>
    <xf numFmtId="0" fontId="12" fillId="4" borderId="16" xfId="0" applyFont="1" applyFill="1" applyBorder="1" applyAlignment="1">
      <alignment wrapText="1"/>
    </xf>
    <xf numFmtId="0" fontId="12" fillId="4" borderId="17" xfId="0" applyFont="1" applyFill="1" applyBorder="1" applyAlignment="1">
      <alignment wrapText="1"/>
    </xf>
    <xf numFmtId="0" fontId="12" fillId="4" borderId="19" xfId="0" applyFont="1" applyFill="1" applyBorder="1" applyAlignment="1">
      <alignment wrapText="1"/>
    </xf>
    <xf numFmtId="0" fontId="12" fillId="0" borderId="0" xfId="0" applyFont="1" applyAlignment="1">
      <alignment wrapText="1"/>
    </xf>
    <xf numFmtId="0" fontId="3" fillId="0" borderId="20" xfId="0" applyFont="1" applyBorder="1"/>
    <xf numFmtId="15" fontId="3" fillId="0" borderId="15" xfId="0" applyNumberFormat="1" applyFont="1" applyBorder="1"/>
    <xf numFmtId="2" fontId="3" fillId="0" borderId="21" xfId="0" applyNumberFormat="1" applyFont="1" applyBorder="1"/>
    <xf numFmtId="0" fontId="0" fillId="4" borderId="20" xfId="0" applyFill="1" applyBorder="1"/>
    <xf numFmtId="0" fontId="0" fillId="4" borderId="15" xfId="0" applyFill="1" applyBorder="1"/>
    <xf numFmtId="0" fontId="0" fillId="4" borderId="22" xfId="0" applyFill="1" applyBorder="1"/>
    <xf numFmtId="0" fontId="0" fillId="6" borderId="1" xfId="0" applyFill="1" applyBorder="1" applyAlignment="1">
      <alignment horizontal="center"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0" xfId="0" applyFill="1" applyAlignment="1">
      <alignment horizontal="center" vertical="center" wrapText="1"/>
    </xf>
    <xf numFmtId="0" fontId="0" fillId="6" borderId="5" xfId="0" applyFill="1" applyBorder="1" applyAlignment="1">
      <alignment horizontal="center" vertical="center" wrapText="1"/>
    </xf>
    <xf numFmtId="2" fontId="0" fillId="4" borderId="20" xfId="0" applyNumberFormat="1" applyFill="1" applyBorder="1"/>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0" fillId="6" borderId="8" xfId="0" applyFill="1" applyBorder="1" applyAlignment="1">
      <alignment horizontal="center" vertical="center" wrapText="1"/>
    </xf>
    <xf numFmtId="0" fontId="3" fillId="0" borderId="23" xfId="0" applyFont="1" applyBorder="1"/>
    <xf numFmtId="15" fontId="3" fillId="0" borderId="24" xfId="0" applyNumberFormat="1" applyFont="1" applyBorder="1"/>
    <xf numFmtId="2" fontId="3" fillId="0" borderId="25" xfId="0" applyNumberFormat="1" applyFont="1" applyBorder="1"/>
    <xf numFmtId="2" fontId="0" fillId="4" borderId="23" xfId="0" applyNumberFormat="1" applyFill="1" applyBorder="1"/>
    <xf numFmtId="0" fontId="0" fillId="4" borderId="24" xfId="0" applyFill="1" applyBorder="1"/>
    <xf numFmtId="0" fontId="0" fillId="4" borderId="26" xfId="0" applyFill="1" applyBorder="1"/>
    <xf numFmtId="0" fontId="2" fillId="7" borderId="27" xfId="0" applyFont="1" applyFill="1" applyBorder="1" applyAlignment="1">
      <alignment vertical="center" wrapText="1"/>
    </xf>
    <xf numFmtId="0" fontId="12" fillId="7" borderId="28" xfId="0" applyFont="1" applyFill="1" applyBorder="1" applyAlignment="1">
      <alignment vertical="center" wrapText="1"/>
    </xf>
    <xf numFmtId="0" fontId="12" fillId="7" borderId="29" xfId="0" applyFont="1" applyFill="1" applyBorder="1" applyAlignment="1">
      <alignment vertical="center" wrapText="1"/>
    </xf>
    <xf numFmtId="0" fontId="12" fillId="0" borderId="0" xfId="0" applyFont="1" applyAlignment="1">
      <alignment vertical="center" wrapText="1"/>
    </xf>
    <xf numFmtId="0" fontId="0" fillId="7" borderId="30" xfId="0" applyFill="1" applyBorder="1"/>
    <xf numFmtId="0" fontId="0" fillId="7" borderId="31" xfId="0" applyFill="1" applyBorder="1"/>
    <xf numFmtId="0" fontId="0" fillId="7" borderId="32" xfId="0" applyFill="1" applyBorder="1"/>
    <xf numFmtId="0" fontId="0" fillId="7" borderId="20" xfId="0" applyFill="1" applyBorder="1"/>
    <xf numFmtId="0" fontId="0" fillId="7" borderId="15" xfId="0" applyFill="1" applyBorder="1"/>
    <xf numFmtId="0" fontId="0" fillId="7" borderId="22" xfId="0" applyFill="1" applyBorder="1"/>
    <xf numFmtId="2" fontId="0" fillId="7" borderId="20" xfId="1" applyNumberFormat="1" applyFont="1" applyFill="1" applyBorder="1"/>
    <xf numFmtId="2" fontId="0" fillId="7" borderId="15" xfId="0" applyNumberFormat="1" applyFill="1" applyBorder="1"/>
    <xf numFmtId="2" fontId="3" fillId="7" borderId="15" xfId="0" applyNumberFormat="1" applyFont="1" applyFill="1" applyBorder="1"/>
    <xf numFmtId="2" fontId="3" fillId="7" borderId="22" xfId="0" applyNumberFormat="1" applyFont="1" applyFill="1" applyBorder="1"/>
    <xf numFmtId="2" fontId="0" fillId="7" borderId="23" xfId="1" applyNumberFormat="1" applyFont="1" applyFill="1" applyBorder="1"/>
    <xf numFmtId="2" fontId="0" fillId="7" borderId="24" xfId="0" applyNumberFormat="1" applyFill="1" applyBorder="1"/>
    <xf numFmtId="2" fontId="3" fillId="7" borderId="24" xfId="0" applyNumberFormat="1" applyFont="1" applyFill="1" applyBorder="1"/>
    <xf numFmtId="2" fontId="3" fillId="7" borderId="26" xfId="0" applyNumberFormat="1" applyFont="1" applyFill="1" applyBorder="1"/>
    <xf numFmtId="0" fontId="3" fillId="3" borderId="0" xfId="0" applyFont="1" applyFill="1"/>
    <xf numFmtId="0" fontId="2" fillId="0" borderId="0" xfId="0" applyFont="1" applyAlignment="1">
      <alignment horizontal="left"/>
    </xf>
    <xf numFmtId="0" fontId="3" fillId="6" borderId="1" xfId="0" applyFont="1" applyFill="1" applyBorder="1" applyAlignment="1">
      <alignment horizontal="left" wrapText="1"/>
    </xf>
    <xf numFmtId="0" fontId="3" fillId="6" borderId="2" xfId="0" applyFont="1" applyFill="1" applyBorder="1" applyAlignment="1">
      <alignment horizontal="left" wrapText="1"/>
    </xf>
    <xf numFmtId="0" fontId="3" fillId="6" borderId="3" xfId="0" applyFont="1" applyFill="1" applyBorder="1" applyAlignment="1">
      <alignment horizontal="left" wrapText="1"/>
    </xf>
    <xf numFmtId="0" fontId="3" fillId="6" borderId="6" xfId="0" applyFont="1" applyFill="1" applyBorder="1" applyAlignment="1">
      <alignment horizontal="left" wrapText="1"/>
    </xf>
    <xf numFmtId="0" fontId="3" fillId="6" borderId="7" xfId="0" applyFont="1" applyFill="1" applyBorder="1" applyAlignment="1">
      <alignment horizontal="left" wrapText="1"/>
    </xf>
    <xf numFmtId="0" fontId="3" fillId="6" borderId="8" xfId="0" applyFont="1" applyFill="1" applyBorder="1" applyAlignment="1">
      <alignment horizontal="left" wrapText="1"/>
    </xf>
    <xf numFmtId="0" fontId="12" fillId="0" borderId="0" xfId="0" applyFont="1" applyAlignment="1">
      <alignment horizontal="left"/>
    </xf>
    <xf numFmtId="0" fontId="3" fillId="0" borderId="0" xfId="0" applyFont="1" applyAlignment="1">
      <alignment horizontal="left" wrapText="1"/>
    </xf>
    <xf numFmtId="0" fontId="0" fillId="0" borderId="0" xfId="0" applyAlignment="1">
      <alignment horizontal="left"/>
    </xf>
    <xf numFmtId="0" fontId="2" fillId="6" borderId="27" xfId="0" applyFont="1" applyFill="1" applyBorder="1" applyAlignment="1">
      <alignment horizontal="left"/>
    </xf>
    <xf numFmtId="0" fontId="2" fillId="6" borderId="29" xfId="0" applyFont="1" applyFill="1" applyBorder="1" applyAlignment="1">
      <alignment horizontal="left"/>
    </xf>
    <xf numFmtId="0" fontId="3" fillId="0" borderId="31" xfId="0" applyFont="1" applyBorder="1" applyAlignment="1">
      <alignment horizontal="left"/>
    </xf>
    <xf numFmtId="0" fontId="3" fillId="0" borderId="15" xfId="0" applyFont="1" applyBorder="1" applyAlignment="1">
      <alignment horizontal="left"/>
    </xf>
    <xf numFmtId="166" fontId="3" fillId="0" borderId="15" xfId="0" applyNumberFormat="1" applyFont="1" applyBorder="1" applyAlignment="1">
      <alignment horizontal="left"/>
    </xf>
    <xf numFmtId="166" fontId="3" fillId="0" borderId="30" xfId="0" applyNumberFormat="1" applyFont="1" applyBorder="1" applyAlignment="1">
      <alignment horizontal="left"/>
    </xf>
    <xf numFmtId="166" fontId="3" fillId="0" borderId="32" xfId="0" applyNumberFormat="1" applyFont="1" applyBorder="1" applyAlignment="1">
      <alignment horizontal="left"/>
    </xf>
    <xf numFmtId="166" fontId="3" fillId="0" borderId="20" xfId="0" applyNumberFormat="1" applyFont="1" applyBorder="1" applyAlignment="1">
      <alignment horizontal="left"/>
    </xf>
    <xf numFmtId="166" fontId="3" fillId="0" borderId="22" xfId="0" applyNumberFormat="1" applyFont="1" applyBorder="1" applyAlignment="1">
      <alignment horizontal="left"/>
    </xf>
    <xf numFmtId="166" fontId="3" fillId="0" borderId="23" xfId="0" applyNumberFormat="1" applyFont="1" applyBorder="1" applyAlignment="1">
      <alignment horizontal="left"/>
    </xf>
    <xf numFmtId="166" fontId="3" fillId="0" borderId="26" xfId="0" applyNumberFormat="1" applyFont="1" applyBorder="1" applyAlignment="1">
      <alignment horizontal="left"/>
    </xf>
    <xf numFmtId="0" fontId="3" fillId="3" borderId="1" xfId="0" applyFont="1" applyFill="1" applyBorder="1" applyAlignment="1">
      <alignment horizontal="left" wrapText="1"/>
    </xf>
    <xf numFmtId="0" fontId="3" fillId="3" borderId="2" xfId="0" applyFont="1" applyFill="1" applyBorder="1" applyAlignment="1">
      <alignment horizontal="left" wrapText="1"/>
    </xf>
    <xf numFmtId="0" fontId="3" fillId="3" borderId="3" xfId="0" applyFont="1" applyFill="1" applyBorder="1" applyAlignment="1">
      <alignment horizontal="left" wrapText="1"/>
    </xf>
    <xf numFmtId="0" fontId="3" fillId="3" borderId="4" xfId="0" applyFont="1" applyFill="1" applyBorder="1" applyAlignment="1">
      <alignment horizontal="left" wrapText="1"/>
    </xf>
    <xf numFmtId="0" fontId="3" fillId="3" borderId="0" xfId="0" applyFont="1" applyFill="1" applyAlignment="1">
      <alignment horizontal="left" wrapText="1"/>
    </xf>
    <xf numFmtId="0" fontId="3" fillId="3" borderId="5" xfId="0" applyFont="1" applyFill="1" applyBorder="1" applyAlignment="1">
      <alignment horizontal="left" wrapText="1"/>
    </xf>
    <xf numFmtId="0" fontId="3" fillId="3" borderId="4" xfId="0" applyFont="1" applyFill="1" applyBorder="1" applyAlignment="1">
      <alignment horizontal="left"/>
    </xf>
    <xf numFmtId="0" fontId="3" fillId="3" borderId="0" xfId="0" applyFont="1" applyFill="1" applyAlignment="1">
      <alignment horizontal="left"/>
    </xf>
    <xf numFmtId="0" fontId="3" fillId="3" borderId="5" xfId="0" applyFont="1" applyFill="1" applyBorder="1" applyAlignment="1">
      <alignment horizontal="left"/>
    </xf>
    <xf numFmtId="0" fontId="3" fillId="3" borderId="6" xfId="0" applyFont="1" applyFill="1" applyBorder="1" applyAlignment="1">
      <alignment horizontal="left" wrapText="1"/>
    </xf>
    <xf numFmtId="0" fontId="3" fillId="3" borderId="7" xfId="0" applyFont="1" applyFill="1" applyBorder="1" applyAlignment="1">
      <alignment horizontal="left" wrapText="1"/>
    </xf>
    <xf numFmtId="0" fontId="3" fillId="3" borderId="8" xfId="0" applyFont="1" applyFill="1" applyBorder="1" applyAlignment="1">
      <alignment horizontal="left" wrapText="1"/>
    </xf>
    <xf numFmtId="0" fontId="7" fillId="3" borderId="0" xfId="0" applyFont="1" applyFill="1" applyAlignment="1">
      <alignment horizontal="left" vertical="center"/>
    </xf>
    <xf numFmtId="0" fontId="7" fillId="8" borderId="27" xfId="0" applyFont="1" applyFill="1" applyBorder="1" applyAlignment="1">
      <alignment vertical="center"/>
    </xf>
    <xf numFmtId="0" fontId="7" fillId="8" borderId="29" xfId="0" applyFont="1" applyFill="1" applyBorder="1" applyAlignment="1">
      <alignment vertical="center"/>
    </xf>
    <xf numFmtId="166" fontId="7" fillId="3" borderId="0" xfId="0" applyNumberFormat="1" applyFont="1" applyFill="1" applyAlignment="1">
      <alignment vertical="center"/>
    </xf>
    <xf numFmtId="0" fontId="12" fillId="2" borderId="27" xfId="0" applyFont="1" applyFill="1" applyBorder="1" applyAlignment="1">
      <alignment horizontal="left" vertical="center" wrapText="1"/>
    </xf>
    <xf numFmtId="0" fontId="12" fillId="2" borderId="29" xfId="0" applyFont="1" applyFill="1" applyBorder="1" applyAlignment="1">
      <alignment horizontal="left" vertical="center" wrapText="1"/>
    </xf>
    <xf numFmtId="0" fontId="7" fillId="3" borderId="0" xfId="0" applyFont="1" applyFill="1" applyAlignment="1">
      <alignment vertical="center"/>
    </xf>
    <xf numFmtId="0" fontId="7" fillId="0" borderId="0" xfId="0" applyFont="1" applyAlignment="1">
      <alignment horizontal="left" vertical="center"/>
    </xf>
    <xf numFmtId="0" fontId="6" fillId="0" borderId="30" xfId="0" applyFont="1" applyBorder="1"/>
    <xf numFmtId="166" fontId="6" fillId="0" borderId="32" xfId="0" applyNumberFormat="1" applyFont="1" applyBorder="1"/>
    <xf numFmtId="166" fontId="6" fillId="3" borderId="0" xfId="0" applyNumberFormat="1" applyFont="1" applyFill="1"/>
    <xf numFmtId="0" fontId="0" fillId="0" borderId="30" xfId="0" applyBorder="1" applyAlignment="1">
      <alignment horizontal="left" vertical="center" wrapText="1"/>
    </xf>
    <xf numFmtId="166" fontId="13" fillId="0" borderId="32" xfId="0" applyNumberFormat="1" applyFont="1" applyBorder="1" applyAlignment="1">
      <alignment horizontal="left" vertical="center" wrapText="1"/>
    </xf>
    <xf numFmtId="0" fontId="6" fillId="0" borderId="20" xfId="0" applyFont="1" applyBorder="1"/>
    <xf numFmtId="166" fontId="6" fillId="0" borderId="22" xfId="0" applyNumberFormat="1" applyFont="1" applyBorder="1"/>
    <xf numFmtId="0" fontId="0" fillId="0" borderId="20" xfId="0" applyBorder="1" applyAlignment="1">
      <alignment horizontal="left" vertical="center" wrapText="1"/>
    </xf>
    <xf numFmtId="166" fontId="13" fillId="0" borderId="22" xfId="0" applyNumberFormat="1" applyFont="1" applyBorder="1" applyAlignment="1">
      <alignment horizontal="left" vertical="center" wrapText="1"/>
    </xf>
    <xf numFmtId="9" fontId="6" fillId="3" borderId="0" xfId="0" applyNumberFormat="1" applyFont="1" applyFill="1"/>
    <xf numFmtId="167" fontId="0" fillId="0" borderId="22" xfId="0" applyNumberFormat="1" applyBorder="1"/>
    <xf numFmtId="0" fontId="0" fillId="0" borderId="23" xfId="0" applyBorder="1" applyAlignment="1">
      <alignment horizontal="left" vertical="center" wrapText="1"/>
    </xf>
    <xf numFmtId="166" fontId="13" fillId="0" borderId="26" xfId="0" applyNumberFormat="1" applyFont="1" applyBorder="1" applyAlignment="1">
      <alignment horizontal="left" vertical="center" wrapText="1"/>
    </xf>
    <xf numFmtId="0" fontId="0" fillId="0" borderId="23" xfId="0" applyBorder="1"/>
    <xf numFmtId="167" fontId="0" fillId="0" borderId="26" xfId="0" applyNumberFormat="1" applyBorder="1"/>
    <xf numFmtId="0" fontId="14" fillId="3" borderId="1" xfId="0" applyFont="1" applyFill="1" applyBorder="1" applyAlignment="1">
      <alignment vertical="center" wrapText="1"/>
    </xf>
    <xf numFmtId="166" fontId="14" fillId="4" borderId="33" xfId="0" applyNumberFormat="1" applyFont="1" applyFill="1" applyBorder="1" applyAlignment="1">
      <alignment vertical="center" wrapText="1"/>
    </xf>
    <xf numFmtId="0" fontId="14" fillId="3" borderId="1" xfId="0" applyFont="1" applyFill="1" applyBorder="1" applyAlignment="1">
      <alignment horizontal="center"/>
    </xf>
    <xf numFmtId="0" fontId="14" fillId="3" borderId="2" xfId="0" applyFont="1" applyFill="1" applyBorder="1" applyAlignment="1">
      <alignment horizontal="center"/>
    </xf>
    <xf numFmtId="0" fontId="14" fillId="3" borderId="3" xfId="0" applyFont="1" applyFill="1" applyBorder="1" applyAlignment="1">
      <alignment horizontal="center"/>
    </xf>
    <xf numFmtId="0" fontId="14" fillId="3" borderId="0" xfId="0" applyFont="1" applyFill="1"/>
    <xf numFmtId="0" fontId="14" fillId="3" borderId="4" xfId="0" applyFont="1" applyFill="1" applyBorder="1" applyAlignment="1">
      <alignment vertical="center" wrapText="1"/>
    </xf>
    <xf numFmtId="166" fontId="14" fillId="4" borderId="34" xfId="0" applyNumberFormat="1" applyFont="1" applyFill="1" applyBorder="1" applyAlignment="1">
      <alignment vertical="center" wrapText="1"/>
    </xf>
    <xf numFmtId="0" fontId="14" fillId="3" borderId="4" xfId="0" applyFont="1" applyFill="1" applyBorder="1" applyAlignment="1">
      <alignment horizontal="center"/>
    </xf>
    <xf numFmtId="0" fontId="14" fillId="3" borderId="0" xfId="0" applyFont="1" applyFill="1" applyAlignment="1">
      <alignment horizontal="center"/>
    </xf>
    <xf numFmtId="0" fontId="14" fillId="3" borderId="5" xfId="0" applyFont="1" applyFill="1" applyBorder="1" applyAlignment="1">
      <alignment horizontal="center"/>
    </xf>
    <xf numFmtId="0" fontId="14" fillId="4" borderId="34" xfId="0" applyFont="1" applyFill="1" applyBorder="1" applyAlignment="1">
      <alignment vertical="center" wrapText="1"/>
    </xf>
    <xf numFmtId="3" fontId="14" fillId="4" borderId="35" xfId="0" applyNumberFormat="1" applyFont="1" applyFill="1" applyBorder="1" applyAlignment="1">
      <alignment vertical="center" wrapText="1"/>
    </xf>
    <xf numFmtId="0" fontId="14" fillId="3" borderId="6" xfId="0" applyFont="1" applyFill="1" applyBorder="1" applyAlignment="1">
      <alignment horizontal="center"/>
    </xf>
    <xf numFmtId="0" fontId="14" fillId="3" borderId="7" xfId="0" applyFont="1" applyFill="1" applyBorder="1" applyAlignment="1">
      <alignment horizontal="center"/>
    </xf>
    <xf numFmtId="0" fontId="14" fillId="3" borderId="8" xfId="0" applyFont="1" applyFill="1" applyBorder="1" applyAlignment="1">
      <alignment horizontal="center"/>
    </xf>
    <xf numFmtId="0" fontId="14" fillId="3" borderId="4" xfId="0" applyFont="1" applyFill="1" applyBorder="1"/>
    <xf numFmtId="0" fontId="14" fillId="6" borderId="34" xfId="0" applyFont="1" applyFill="1" applyBorder="1"/>
    <xf numFmtId="0" fontId="14" fillId="3" borderId="6" xfId="0" applyFont="1" applyFill="1" applyBorder="1"/>
    <xf numFmtId="0" fontId="14" fillId="6" borderId="35" xfId="0" applyFont="1" applyFill="1" applyBorder="1"/>
    <xf numFmtId="0" fontId="14" fillId="3" borderId="0" xfId="0" applyFont="1" applyFill="1" applyAlignment="1">
      <alignment horizontal="center"/>
    </xf>
  </cellXfs>
  <cellStyles count="3">
    <cellStyle name="Hyperlink" xfId="2" builtinId="8"/>
    <cellStyle name="Normal" xfId="0" builtinId="0"/>
    <cellStyle name="Percent" xfId="1" builtinId="5"/>
  </cellStyles>
  <dxfs count="3">
    <dxf>
      <font>
        <b val="0"/>
        <i val="0"/>
        <strike val="0"/>
        <condense val="0"/>
        <extend val="0"/>
        <outline val="0"/>
        <shadow val="0"/>
        <u val="none"/>
        <vertAlign val="baseline"/>
        <sz val="10"/>
        <color theme="1"/>
        <name val="Abadi"/>
        <family val="2"/>
        <scheme val="none"/>
      </font>
      <numFmt numFmtId="164" formatCode="0.00000"/>
      <fill>
        <patternFill>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badi"/>
        <family val="2"/>
        <scheme val="none"/>
      </font>
      <numFmt numFmtId="164" formatCode="0.00000"/>
      <fill>
        <patternFill>
          <fgColor indexed="64"/>
          <bgColor theme="9" tint="0.79998168889431442"/>
        </patternFill>
      </fill>
      <alignment horizontal="left" vertical="bottom" textRotation="0" wrapText="0" indent="0" justifyLastLine="0" shrinkToFit="0" readingOrder="0"/>
    </dxf>
    <dxf>
      <font>
        <b/>
        <i val="0"/>
        <strike val="0"/>
        <condense val="0"/>
        <extend val="0"/>
        <outline val="0"/>
        <shadow val="0"/>
        <u val="none"/>
        <vertAlign val="baseline"/>
        <sz val="10"/>
        <color auto="1"/>
        <name val="Abadi"/>
        <family val="2"/>
        <scheme val="none"/>
      </font>
      <fill>
        <patternFill>
          <fgColor indexed="64"/>
          <bgColor theme="9" tint="0.79998168889431442"/>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t>MACD &amp; Signal LIne</a:t>
            </a:r>
            <a:endParaRPr lang="en-KE" sz="12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W"/>
        </a:p>
      </c:txPr>
    </c:title>
    <c:autoTitleDeleted val="0"/>
    <c:plotArea>
      <c:layout/>
      <c:lineChart>
        <c:grouping val="standard"/>
        <c:varyColors val="0"/>
        <c:ser>
          <c:idx val="5"/>
          <c:order val="5"/>
          <c:tx>
            <c:strRef>
              <c:f>[1]MACD!$H$3</c:f>
              <c:strCache>
                <c:ptCount val="1"/>
                <c:pt idx="0">
                  <c:v>MACD</c:v>
                </c:pt>
              </c:strCache>
            </c:strRef>
          </c:tx>
          <c:spPr>
            <a:ln w="28575" cap="rnd">
              <a:solidFill>
                <a:srgbClr val="FF0000"/>
              </a:solidFill>
              <a:round/>
            </a:ln>
            <a:effectLst/>
          </c:spPr>
          <c:marker>
            <c:symbol val="none"/>
          </c:marker>
          <c:cat>
            <c:numRef>
              <c:f>[1]MACD!$B$4:$B$211</c:f>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f>[1]MACD!$H$4:$H$211</c:f>
              <c:numCache>
                <c:formatCode>General</c:formatCode>
                <c:ptCount val="208"/>
                <c:pt idx="25">
                  <c:v>-5.4945232800793065</c:v>
                </c:pt>
                <c:pt idx="26">
                  <c:v>-5.6893960956358001</c:v>
                </c:pt>
                <c:pt idx="27">
                  <c:v>-5.9694315369335129</c:v>
                </c:pt>
                <c:pt idx="28">
                  <c:v>-4.9191523922302167</c:v>
                </c:pt>
                <c:pt idx="29">
                  <c:v>-4.7642709837905102</c:v>
                </c:pt>
                <c:pt idx="30">
                  <c:v>-3.0039021198130911</c:v>
                </c:pt>
                <c:pt idx="31">
                  <c:v>-2.8983264899753749</c:v>
                </c:pt>
                <c:pt idx="32">
                  <c:v>-2.3225811789631905</c:v>
                </c:pt>
                <c:pt idx="33">
                  <c:v>-1.5383068620281506</c:v>
                </c:pt>
                <c:pt idx="34">
                  <c:v>-0.16141607967699656</c:v>
                </c:pt>
                <c:pt idx="35">
                  <c:v>0.47775950284514579</c:v>
                </c:pt>
                <c:pt idx="36">
                  <c:v>1.4330365603443056</c:v>
                </c:pt>
                <c:pt idx="37">
                  <c:v>1.7379626132528472</c:v>
                </c:pt>
                <c:pt idx="38">
                  <c:v>2.1352355878877063</c:v>
                </c:pt>
                <c:pt idx="39">
                  <c:v>3.4006746923693072</c:v>
                </c:pt>
                <c:pt idx="40">
                  <c:v>4.2160395213235802</c:v>
                </c:pt>
                <c:pt idx="41">
                  <c:v>5.2167835950475876</c:v>
                </c:pt>
                <c:pt idx="42">
                  <c:v>6.2566054921812793</c:v>
                </c:pt>
                <c:pt idx="43">
                  <c:v>6.6588408190845314</c:v>
                </c:pt>
                <c:pt idx="44">
                  <c:v>6.498725011739964</c:v>
                </c:pt>
                <c:pt idx="45">
                  <c:v>6.362865333487207</c:v>
                </c:pt>
                <c:pt idx="46">
                  <c:v>5.5112617071240777</c:v>
                </c:pt>
                <c:pt idx="47">
                  <c:v>4.807512293795412</c:v>
                </c:pt>
                <c:pt idx="48">
                  <c:v>5.1442611888365661</c:v>
                </c:pt>
                <c:pt idx="49">
                  <c:v>4.6343720189817645</c:v>
                </c:pt>
                <c:pt idx="50">
                  <c:v>3.8888534725829231</c:v>
                </c:pt>
                <c:pt idx="51">
                  <c:v>3.4160528624689164</c:v>
                </c:pt>
                <c:pt idx="52">
                  <c:v>2.7911970811833271</c:v>
                </c:pt>
                <c:pt idx="53">
                  <c:v>2.5588890236954285</c:v>
                </c:pt>
                <c:pt idx="54">
                  <c:v>2.1105691607211554</c:v>
                </c:pt>
                <c:pt idx="55">
                  <c:v>1.1976624970151875</c:v>
                </c:pt>
                <c:pt idx="56">
                  <c:v>0.74461411380380582</c:v>
                </c:pt>
                <c:pt idx="57">
                  <c:v>0.36402504873726116</c:v>
                </c:pt>
                <c:pt idx="58">
                  <c:v>8.1900256938070015E-3</c:v>
                </c:pt>
                <c:pt idx="59">
                  <c:v>-0.71735809806605744</c:v>
                </c:pt>
                <c:pt idx="60">
                  <c:v>-1.434156678241834</c:v>
                </c:pt>
                <c:pt idx="61">
                  <c:v>-2.206985689168846</c:v>
                </c:pt>
                <c:pt idx="62">
                  <c:v>-2.6169003195057314</c:v>
                </c:pt>
                <c:pt idx="63">
                  <c:v>-3.2533075048750391</c:v>
                </c:pt>
                <c:pt idx="64">
                  <c:v>-4.0375774363766084</c:v>
                </c:pt>
                <c:pt idx="65">
                  <c:v>-4.6263065572239839</c:v>
                </c:pt>
                <c:pt idx="66">
                  <c:v>-4.8763785857258028</c:v>
                </c:pt>
                <c:pt idx="67">
                  <c:v>-5.157587399102141</c:v>
                </c:pt>
                <c:pt idx="68">
                  <c:v>-5.3140035645781722</c:v>
                </c:pt>
                <c:pt idx="69">
                  <c:v>-5.8243124855115127</c:v>
                </c:pt>
                <c:pt idx="70">
                  <c:v>-5.4730808710232282</c:v>
                </c:pt>
                <c:pt idx="71">
                  <c:v>-5.8142745534495077</c:v>
                </c:pt>
                <c:pt idx="72">
                  <c:v>-5.9579530846558839</c:v>
                </c:pt>
                <c:pt idx="73">
                  <c:v>-5.9468413574283261</c:v>
                </c:pt>
                <c:pt idx="74">
                  <c:v>-5.4503653163534125</c:v>
                </c:pt>
                <c:pt idx="75">
                  <c:v>-5.1288485854103669</c:v>
                </c:pt>
                <c:pt idx="76">
                  <c:v>-5.5661919034987477</c:v>
                </c:pt>
                <c:pt idx="77">
                  <c:v>-5.4353789258927918</c:v>
                </c:pt>
                <c:pt idx="78">
                  <c:v>-5.5382419328864785</c:v>
                </c:pt>
                <c:pt idx="79">
                  <c:v>-5.3270007909825381</c:v>
                </c:pt>
                <c:pt idx="80">
                  <c:v>-4.6972021665166892</c:v>
                </c:pt>
                <c:pt idx="81">
                  <c:v>-3.6945713106928224</c:v>
                </c:pt>
                <c:pt idx="82">
                  <c:v>-2.5796944713927417</c:v>
                </c:pt>
                <c:pt idx="83">
                  <c:v>-1.9421163839480187</c:v>
                </c:pt>
                <c:pt idx="84">
                  <c:v>-1.7096877811471813</c:v>
                </c:pt>
                <c:pt idx="85">
                  <c:v>-1.5126034025294928</c:v>
                </c:pt>
                <c:pt idx="86">
                  <c:v>-1.2590745770879153</c:v>
                </c:pt>
                <c:pt idx="87">
                  <c:v>-0.27492436254436825</c:v>
                </c:pt>
                <c:pt idx="88">
                  <c:v>0.27561981537485281</c:v>
                </c:pt>
                <c:pt idx="89">
                  <c:v>0.4372641733984608</c:v>
                </c:pt>
                <c:pt idx="90">
                  <c:v>0.21476600178277749</c:v>
                </c:pt>
                <c:pt idx="91">
                  <c:v>0.15907921773307976</c:v>
                </c:pt>
                <c:pt idx="92">
                  <c:v>0.45528952404478673</c:v>
                </c:pt>
                <c:pt idx="93">
                  <c:v>0.16012335920021314</c:v>
                </c:pt>
                <c:pt idx="94">
                  <c:v>-0.48851250623872033</c:v>
                </c:pt>
                <c:pt idx="95">
                  <c:v>-0.52748918136910561</c:v>
                </c:pt>
                <c:pt idx="96">
                  <c:v>-0.56848242619921052</c:v>
                </c:pt>
                <c:pt idx="97">
                  <c:v>-1.205460239941317</c:v>
                </c:pt>
                <c:pt idx="98">
                  <c:v>-2.0806370428453533</c:v>
                </c:pt>
                <c:pt idx="99">
                  <c:v>-1.7028908110141003</c:v>
                </c:pt>
                <c:pt idx="100">
                  <c:v>-1.8810338964908908</c:v>
                </c:pt>
                <c:pt idx="101">
                  <c:v>-1.7575729646394791</c:v>
                </c:pt>
                <c:pt idx="102">
                  <c:v>-1.7980799500591615</c:v>
                </c:pt>
                <c:pt idx="103">
                  <c:v>-0.73052183379184044</c:v>
                </c:pt>
                <c:pt idx="104">
                  <c:v>-1.1107481320576937</c:v>
                </c:pt>
                <c:pt idx="105">
                  <c:v>-1.1116006662311406</c:v>
                </c:pt>
                <c:pt idx="106">
                  <c:v>-1.2596007922504384</c:v>
                </c:pt>
                <c:pt idx="107">
                  <c:v>-1.1352749560290931</c:v>
                </c:pt>
                <c:pt idx="108">
                  <c:v>-1.2260706688923904</c:v>
                </c:pt>
                <c:pt idx="109">
                  <c:v>-0.9606704932850505</c:v>
                </c:pt>
                <c:pt idx="110">
                  <c:v>-0.74714419623336426</c:v>
                </c:pt>
                <c:pt idx="111">
                  <c:v>-1.8687159669622702</c:v>
                </c:pt>
                <c:pt idx="112">
                  <c:v>-2.8146913888500364</c:v>
                </c:pt>
                <c:pt idx="113">
                  <c:v>-3.3516272163820418</c:v>
                </c:pt>
                <c:pt idx="114">
                  <c:v>-2.7554187938913799</c:v>
                </c:pt>
                <c:pt idx="115">
                  <c:v>-2.6020883341748515</c:v>
                </c:pt>
                <c:pt idx="116">
                  <c:v>-2.4861503576541963</c:v>
                </c:pt>
                <c:pt idx="117">
                  <c:v>-2.7508582067316922</c:v>
                </c:pt>
                <c:pt idx="118">
                  <c:v>-2.6461608439663848</c:v>
                </c:pt>
                <c:pt idx="119">
                  <c:v>-2.5958006783358769</c:v>
                </c:pt>
                <c:pt idx="120">
                  <c:v>-2.283287150524643</c:v>
                </c:pt>
                <c:pt idx="121">
                  <c:v>-2.3434171540853583</c:v>
                </c:pt>
                <c:pt idx="122">
                  <c:v>-1.974705138025115</c:v>
                </c:pt>
                <c:pt idx="123">
                  <c:v>-0.82611646290072827</c:v>
                </c:pt>
                <c:pt idx="124">
                  <c:v>-0.18512970645969062</c:v>
                </c:pt>
                <c:pt idx="125">
                  <c:v>-0.23803034222282804</c:v>
                </c:pt>
                <c:pt idx="126">
                  <c:v>0.16699657097950649</c:v>
                </c:pt>
                <c:pt idx="127">
                  <c:v>0.25512880701003837</c:v>
                </c:pt>
                <c:pt idx="128">
                  <c:v>0.3222394898600669</c:v>
                </c:pt>
                <c:pt idx="129">
                  <c:v>3.8611227251294622E-2</c:v>
                </c:pt>
                <c:pt idx="130">
                  <c:v>0.24626872831564128</c:v>
                </c:pt>
                <c:pt idx="131">
                  <c:v>0.30649875076414901</c:v>
                </c:pt>
                <c:pt idx="132">
                  <c:v>0.24791544925497533</c:v>
                </c:pt>
                <c:pt idx="133">
                  <c:v>0.26266738739732887</c:v>
                </c:pt>
                <c:pt idx="134">
                  <c:v>5.8126400045637183E-2</c:v>
                </c:pt>
                <c:pt idx="135">
                  <c:v>-0.48159233819342262</c:v>
                </c:pt>
                <c:pt idx="136">
                  <c:v>-0.78015724891409377</c:v>
                </c:pt>
                <c:pt idx="137">
                  <c:v>-1.5508259710010748</c:v>
                </c:pt>
                <c:pt idx="138">
                  <c:v>-2.1385484629951463</c:v>
                </c:pt>
                <c:pt idx="139">
                  <c:v>-2.9279772135546409</c:v>
                </c:pt>
                <c:pt idx="140">
                  <c:v>-3.8654729330692987</c:v>
                </c:pt>
                <c:pt idx="141">
                  <c:v>-4.7347305716284325</c:v>
                </c:pt>
                <c:pt idx="142">
                  <c:v>-4.887798743472473</c:v>
                </c:pt>
                <c:pt idx="143">
                  <c:v>-3.4561820833106935</c:v>
                </c:pt>
                <c:pt idx="144">
                  <c:v>-3.1856427389296869</c:v>
                </c:pt>
                <c:pt idx="145">
                  <c:v>-2.273218549013734</c:v>
                </c:pt>
                <c:pt idx="146">
                  <c:v>-2.2680632030794072</c:v>
                </c:pt>
                <c:pt idx="147">
                  <c:v>-2.1193738214718394</c:v>
                </c:pt>
                <c:pt idx="148">
                  <c:v>-1.9867040914776055</c:v>
                </c:pt>
                <c:pt idx="149">
                  <c:v>-1.9148779031177128</c:v>
                </c:pt>
                <c:pt idx="150">
                  <c:v>-1.6457847025153569</c:v>
                </c:pt>
                <c:pt idx="151">
                  <c:v>-0.48970558862441749</c:v>
                </c:pt>
                <c:pt idx="152">
                  <c:v>-0.14417687445202887</c:v>
                </c:pt>
                <c:pt idx="153">
                  <c:v>0.24783766655994555</c:v>
                </c:pt>
                <c:pt idx="154">
                  <c:v>0.51020988340340523</c:v>
                </c:pt>
                <c:pt idx="155">
                  <c:v>1.438105952059658</c:v>
                </c:pt>
                <c:pt idx="156">
                  <c:v>2.7661372770517403</c:v>
                </c:pt>
                <c:pt idx="157">
                  <c:v>3.3394252122785986</c:v>
                </c:pt>
                <c:pt idx="158">
                  <c:v>3.1860818542679397</c:v>
                </c:pt>
                <c:pt idx="159">
                  <c:v>2.8149315668890438</c:v>
                </c:pt>
                <c:pt idx="160">
                  <c:v>3.5068231472401692</c:v>
                </c:pt>
                <c:pt idx="161">
                  <c:v>3.0111048908515556</c:v>
                </c:pt>
                <c:pt idx="162">
                  <c:v>2.7265267140131471</c:v>
                </c:pt>
                <c:pt idx="163">
                  <c:v>2.2980791200341741</c:v>
                </c:pt>
                <c:pt idx="164">
                  <c:v>1.2951292487397552</c:v>
                </c:pt>
                <c:pt idx="165">
                  <c:v>0.59663428691374065</c:v>
                </c:pt>
                <c:pt idx="166">
                  <c:v>-0.41719093146178921</c:v>
                </c:pt>
                <c:pt idx="167">
                  <c:v>-1.9267441261268061</c:v>
                </c:pt>
                <c:pt idx="168">
                  <c:v>-2.1706761831876804</c:v>
                </c:pt>
                <c:pt idx="169">
                  <c:v>-2.6837776389112946</c:v>
                </c:pt>
                <c:pt idx="170">
                  <c:v>-3.6440847322684533</c:v>
                </c:pt>
                <c:pt idx="171">
                  <c:v>-4.2366434551862255</c:v>
                </c:pt>
                <c:pt idx="172">
                  <c:v>-4.6943274294928869</c:v>
                </c:pt>
                <c:pt idx="173">
                  <c:v>-4.6217513133001944</c:v>
                </c:pt>
                <c:pt idx="174">
                  <c:v>-3.943331264279692</c:v>
                </c:pt>
                <c:pt idx="175">
                  <c:v>-3.2899442598986184</c:v>
                </c:pt>
                <c:pt idx="176">
                  <c:v>-3.5290861309972001</c:v>
                </c:pt>
                <c:pt idx="177">
                  <c:v>-3.1477974416186498</c:v>
                </c:pt>
                <c:pt idx="178">
                  <c:v>-3.1007160189816716</c:v>
                </c:pt>
                <c:pt idx="179">
                  <c:v>-3.8634788243916489</c:v>
                </c:pt>
                <c:pt idx="180">
                  <c:v>-6.1995638847625401</c:v>
                </c:pt>
                <c:pt idx="181">
                  <c:v>-6.5038520216940015</c:v>
                </c:pt>
                <c:pt idx="182">
                  <c:v>-7.2730367213218869</c:v>
                </c:pt>
                <c:pt idx="183">
                  <c:v>-7.4300556544055496</c:v>
                </c:pt>
                <c:pt idx="184">
                  <c:v>-7.7872066059166229</c:v>
                </c:pt>
                <c:pt idx="185">
                  <c:v>-7.932869526833656</c:v>
                </c:pt>
                <c:pt idx="186">
                  <c:v>-8.2088405386423631</c:v>
                </c:pt>
                <c:pt idx="187">
                  <c:v>-8.3682612397614662</c:v>
                </c:pt>
                <c:pt idx="188">
                  <c:v>-8.4914739116951523</c:v>
                </c:pt>
                <c:pt idx="189">
                  <c:v>-8.4747149063817062</c:v>
                </c:pt>
                <c:pt idx="190">
                  <c:v>-8.3477417266474276</c:v>
                </c:pt>
                <c:pt idx="191">
                  <c:v>-8.6278881900847182</c:v>
                </c:pt>
                <c:pt idx="192">
                  <c:v>-7.9384543572782036</c:v>
                </c:pt>
                <c:pt idx="193">
                  <c:v>-7.3360950369052489</c:v>
                </c:pt>
                <c:pt idx="194">
                  <c:v>-7.0729805262209879</c:v>
                </c:pt>
                <c:pt idx="195">
                  <c:v>-6.8841246500299462</c:v>
                </c:pt>
                <c:pt idx="196">
                  <c:v>-6.5889911327859068</c:v>
                </c:pt>
                <c:pt idx="197">
                  <c:v>-6.299254147676919</c:v>
                </c:pt>
                <c:pt idx="198">
                  <c:v>-6.3437137274613349</c:v>
                </c:pt>
                <c:pt idx="199">
                  <c:v>-6.3387323301134018</c:v>
                </c:pt>
                <c:pt idx="200">
                  <c:v>-6.6865248839847595</c:v>
                </c:pt>
                <c:pt idx="201">
                  <c:v>-6.4871426981690377</c:v>
                </c:pt>
                <c:pt idx="202">
                  <c:v>-6.6159783907844485</c:v>
                </c:pt>
                <c:pt idx="203">
                  <c:v>-6.5797558890924392</c:v>
                </c:pt>
                <c:pt idx="204">
                  <c:v>-6.559698306409615</c:v>
                </c:pt>
                <c:pt idx="205">
                  <c:v>-6.1712235814426037</c:v>
                </c:pt>
                <c:pt idx="206">
                  <c:v>-7.4851966763380631</c:v>
                </c:pt>
                <c:pt idx="207">
                  <c:v>-8.3560850364260943</c:v>
                </c:pt>
              </c:numCache>
            </c:numRef>
          </c:val>
          <c:smooth val="0"/>
          <c:extLst>
            <c:ext xmlns:c16="http://schemas.microsoft.com/office/drawing/2014/chart" uri="{C3380CC4-5D6E-409C-BE32-E72D297353CC}">
              <c16:uniqueId val="{00000000-EEAA-EC41-942B-108AFAF35D2C}"/>
            </c:ext>
          </c:extLst>
        </c:ser>
        <c:ser>
          <c:idx val="6"/>
          <c:order val="6"/>
          <c:tx>
            <c:strRef>
              <c:f>[1]MACD!$I$3</c:f>
              <c:strCache>
                <c:ptCount val="1"/>
                <c:pt idx="0">
                  <c:v>Signal Line</c:v>
                </c:pt>
              </c:strCache>
            </c:strRef>
          </c:tx>
          <c:spPr>
            <a:ln w="28575" cap="rnd">
              <a:solidFill>
                <a:schemeClr val="accent1">
                  <a:lumMod val="60000"/>
                </a:schemeClr>
              </a:solidFill>
              <a:round/>
            </a:ln>
            <a:effectLst/>
          </c:spPr>
          <c:marker>
            <c:symbol val="none"/>
          </c:marker>
          <c:cat>
            <c:numRef>
              <c:f>[1]MACD!$B$4:$B$211</c:f>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f>[1]MACD!$I$4:$I$211</c:f>
              <c:numCache>
                <c:formatCode>General</c:formatCode>
                <c:ptCount val="208"/>
                <c:pt idx="33">
                  <c:v>-4.0666545488276835</c:v>
                </c:pt>
                <c:pt idx="34">
                  <c:v>-3.2856068549975466</c:v>
                </c:pt>
                <c:pt idx="35">
                  <c:v>-2.5329335834290085</c:v>
                </c:pt>
                <c:pt idx="36">
                  <c:v>-1.7397395546743457</c:v>
                </c:pt>
                <c:pt idx="37">
                  <c:v>-1.0441991210889072</c:v>
                </c:pt>
                <c:pt idx="38">
                  <c:v>-0.4083121792935846</c:v>
                </c:pt>
                <c:pt idx="39">
                  <c:v>0.35348519503899384</c:v>
                </c:pt>
                <c:pt idx="40">
                  <c:v>1.1259960602959111</c:v>
                </c:pt>
                <c:pt idx="41">
                  <c:v>1.9441535672462467</c:v>
                </c:pt>
                <c:pt idx="42">
                  <c:v>2.8066439522332534</c:v>
                </c:pt>
                <c:pt idx="43">
                  <c:v>3.5770833256035095</c:v>
                </c:pt>
                <c:pt idx="44">
                  <c:v>4.1614116628308002</c:v>
                </c:pt>
                <c:pt idx="45">
                  <c:v>4.6017023969620823</c:v>
                </c:pt>
                <c:pt idx="46">
                  <c:v>4.783614258994481</c:v>
                </c:pt>
                <c:pt idx="47">
                  <c:v>4.7883938659546672</c:v>
                </c:pt>
                <c:pt idx="48">
                  <c:v>4.8595673305310472</c:v>
                </c:pt>
                <c:pt idx="49">
                  <c:v>4.8145282682211903</c:v>
                </c:pt>
                <c:pt idx="50">
                  <c:v>4.6293933090935369</c:v>
                </c:pt>
                <c:pt idx="51">
                  <c:v>4.3867252197686124</c:v>
                </c:pt>
                <c:pt idx="52">
                  <c:v>4.067619592051555</c:v>
                </c:pt>
                <c:pt idx="53">
                  <c:v>3.76587347838033</c:v>
                </c:pt>
                <c:pt idx="54">
                  <c:v>3.4348126148484956</c:v>
                </c:pt>
                <c:pt idx="55">
                  <c:v>2.9873825912818344</c:v>
                </c:pt>
                <c:pt idx="56">
                  <c:v>2.5388288957862288</c:v>
                </c:pt>
                <c:pt idx="57">
                  <c:v>2.1038681263764354</c:v>
                </c:pt>
                <c:pt idx="58">
                  <c:v>1.6847325062399099</c:v>
                </c:pt>
                <c:pt idx="59">
                  <c:v>1.2043143853787164</c:v>
                </c:pt>
                <c:pt idx="60">
                  <c:v>0.67662017265460628</c:v>
                </c:pt>
                <c:pt idx="61">
                  <c:v>9.9899000289915829E-2</c:v>
                </c:pt>
                <c:pt idx="62">
                  <c:v>-0.44346086366921367</c:v>
                </c:pt>
                <c:pt idx="63">
                  <c:v>-1.0054301919103787</c:v>
                </c:pt>
                <c:pt idx="64">
                  <c:v>-1.6118596408036248</c:v>
                </c:pt>
                <c:pt idx="65">
                  <c:v>-2.2147490240876966</c:v>
                </c:pt>
                <c:pt idx="66">
                  <c:v>-2.7470749364153177</c:v>
                </c:pt>
                <c:pt idx="67">
                  <c:v>-3.2291774289526827</c:v>
                </c:pt>
                <c:pt idx="68">
                  <c:v>-3.6461426560777808</c:v>
                </c:pt>
                <c:pt idx="69">
                  <c:v>-4.0817766219645275</c:v>
                </c:pt>
                <c:pt idx="70">
                  <c:v>-4.360037471776268</c:v>
                </c:pt>
                <c:pt idx="71">
                  <c:v>-4.6508848881109159</c:v>
                </c:pt>
                <c:pt idx="72">
                  <c:v>-4.9122985274199094</c:v>
                </c:pt>
                <c:pt idx="73">
                  <c:v>-5.1192070934215925</c:v>
                </c:pt>
                <c:pt idx="74">
                  <c:v>-5.1854387380079565</c:v>
                </c:pt>
                <c:pt idx="75">
                  <c:v>-5.1741207074884388</c:v>
                </c:pt>
                <c:pt idx="76">
                  <c:v>-5.2525349466905009</c:v>
                </c:pt>
                <c:pt idx="77">
                  <c:v>-5.2891037425309593</c:v>
                </c:pt>
                <c:pt idx="78">
                  <c:v>-5.3389313806020633</c:v>
                </c:pt>
                <c:pt idx="79">
                  <c:v>-5.3365452626781584</c:v>
                </c:pt>
                <c:pt idx="80">
                  <c:v>-5.2086766434458642</c:v>
                </c:pt>
                <c:pt idx="81">
                  <c:v>-4.9058555768952559</c:v>
                </c:pt>
                <c:pt idx="82">
                  <c:v>-4.4406233557947532</c:v>
                </c:pt>
                <c:pt idx="83">
                  <c:v>-3.9409219614254063</c:v>
                </c:pt>
                <c:pt idx="84">
                  <c:v>-3.4946751253697617</c:v>
                </c:pt>
                <c:pt idx="85">
                  <c:v>-3.098260780801708</c:v>
                </c:pt>
                <c:pt idx="86">
                  <c:v>-2.7304235400589496</c:v>
                </c:pt>
                <c:pt idx="87">
                  <c:v>-2.2393237045560337</c:v>
                </c:pt>
                <c:pt idx="88">
                  <c:v>-1.7363350005698566</c:v>
                </c:pt>
                <c:pt idx="89">
                  <c:v>-1.3016151657761932</c:v>
                </c:pt>
                <c:pt idx="90">
                  <c:v>-0.99833893226439907</c:v>
                </c:pt>
                <c:pt idx="91">
                  <c:v>-0.76685530226490339</c:v>
                </c:pt>
                <c:pt idx="92">
                  <c:v>-0.52242633700296537</c:v>
                </c:pt>
                <c:pt idx="93">
                  <c:v>-0.38591639776232967</c:v>
                </c:pt>
                <c:pt idx="94">
                  <c:v>-0.40643561945760787</c:v>
                </c:pt>
                <c:pt idx="95">
                  <c:v>-0.43064633183990747</c:v>
                </c:pt>
                <c:pt idx="96">
                  <c:v>-0.45821355071176811</c:v>
                </c:pt>
                <c:pt idx="97">
                  <c:v>-0.60766288855767792</c:v>
                </c:pt>
                <c:pt idx="98">
                  <c:v>-0.90225771941521304</c:v>
                </c:pt>
                <c:pt idx="99">
                  <c:v>-1.0623843377349906</c:v>
                </c:pt>
                <c:pt idx="100">
                  <c:v>-1.2261142494861708</c:v>
                </c:pt>
                <c:pt idx="101">
                  <c:v>-1.3324059925168326</c:v>
                </c:pt>
                <c:pt idx="102">
                  <c:v>-1.4255407840252985</c:v>
                </c:pt>
                <c:pt idx="103">
                  <c:v>-1.2865369939786069</c:v>
                </c:pt>
                <c:pt idx="104">
                  <c:v>-1.2513792215944244</c:v>
                </c:pt>
                <c:pt idx="105">
                  <c:v>-1.2234235105217677</c:v>
                </c:pt>
                <c:pt idx="106">
                  <c:v>-1.2306589668675019</c:v>
                </c:pt>
                <c:pt idx="107">
                  <c:v>-1.2115821646998202</c:v>
                </c:pt>
                <c:pt idx="108">
                  <c:v>-1.2144798655383342</c:v>
                </c:pt>
                <c:pt idx="109">
                  <c:v>-1.1637179910876776</c:v>
                </c:pt>
                <c:pt idx="110">
                  <c:v>-1.0804032321168151</c:v>
                </c:pt>
                <c:pt idx="111">
                  <c:v>-1.2380657790859062</c:v>
                </c:pt>
                <c:pt idx="112">
                  <c:v>-1.5533909010387323</c:v>
                </c:pt>
                <c:pt idx="113">
                  <c:v>-1.9130381641073946</c:v>
                </c:pt>
                <c:pt idx="114">
                  <c:v>-2.0815142900641916</c:v>
                </c:pt>
                <c:pt idx="115">
                  <c:v>-2.1856290988863236</c:v>
                </c:pt>
                <c:pt idx="116">
                  <c:v>-2.245733350639898</c:v>
                </c:pt>
                <c:pt idx="117">
                  <c:v>-2.3467583218582568</c:v>
                </c:pt>
                <c:pt idx="118">
                  <c:v>-2.4066388262798823</c:v>
                </c:pt>
                <c:pt idx="119">
                  <c:v>-2.4444711966910813</c:v>
                </c:pt>
                <c:pt idx="120">
                  <c:v>-2.4122343874577936</c:v>
                </c:pt>
                <c:pt idx="121">
                  <c:v>-2.3984709407833065</c:v>
                </c:pt>
                <c:pt idx="122">
                  <c:v>-2.3137177802316682</c:v>
                </c:pt>
                <c:pt idx="123">
                  <c:v>-2.0161975167654802</c:v>
                </c:pt>
                <c:pt idx="124">
                  <c:v>-1.6499839547043222</c:v>
                </c:pt>
                <c:pt idx="125">
                  <c:v>-1.3675932322080235</c:v>
                </c:pt>
                <c:pt idx="126">
                  <c:v>-1.0606752715705177</c:v>
                </c:pt>
                <c:pt idx="127">
                  <c:v>-0.7975144558544065</c:v>
                </c:pt>
                <c:pt idx="128">
                  <c:v>-0.57356366671151193</c:v>
                </c:pt>
                <c:pt idx="129">
                  <c:v>-0.45112868791895067</c:v>
                </c:pt>
                <c:pt idx="130">
                  <c:v>-0.31164920467203228</c:v>
                </c:pt>
                <c:pt idx="131">
                  <c:v>-0.18801961358479602</c:v>
                </c:pt>
                <c:pt idx="132">
                  <c:v>-0.10083260101684174</c:v>
                </c:pt>
                <c:pt idx="133">
                  <c:v>-2.8132603334007626E-2</c:v>
                </c:pt>
                <c:pt idx="134">
                  <c:v>-1.0880802658078666E-2</c:v>
                </c:pt>
                <c:pt idx="135">
                  <c:v>-0.10502310976514746</c:v>
                </c:pt>
                <c:pt idx="136">
                  <c:v>-0.24004993759493676</c:v>
                </c:pt>
                <c:pt idx="137">
                  <c:v>-0.50220514427616436</c:v>
                </c:pt>
                <c:pt idx="138">
                  <c:v>-0.82947380801996085</c:v>
                </c:pt>
                <c:pt idx="139">
                  <c:v>-1.249174489126897</c:v>
                </c:pt>
                <c:pt idx="140">
                  <c:v>-1.7724341779153774</c:v>
                </c:pt>
                <c:pt idx="141">
                  <c:v>-2.3648934566579882</c:v>
                </c:pt>
                <c:pt idx="142">
                  <c:v>-2.8694745140208853</c:v>
                </c:pt>
                <c:pt idx="143">
                  <c:v>-2.9868160278788469</c:v>
                </c:pt>
                <c:pt idx="144">
                  <c:v>-3.0265813700890147</c:v>
                </c:pt>
                <c:pt idx="145">
                  <c:v>-2.8759088058739586</c:v>
                </c:pt>
                <c:pt idx="146">
                  <c:v>-2.7543396853150481</c:v>
                </c:pt>
                <c:pt idx="147">
                  <c:v>-2.6273465125464064</c:v>
                </c:pt>
                <c:pt idx="148">
                  <c:v>-2.4992180283326464</c:v>
                </c:pt>
                <c:pt idx="149">
                  <c:v>-2.3823500032896598</c:v>
                </c:pt>
                <c:pt idx="150">
                  <c:v>-2.2350369431347996</c:v>
                </c:pt>
                <c:pt idx="151">
                  <c:v>-1.8859706722327232</c:v>
                </c:pt>
                <c:pt idx="152">
                  <c:v>-1.5376119126765844</c:v>
                </c:pt>
                <c:pt idx="153">
                  <c:v>-1.1805219968292784</c:v>
                </c:pt>
                <c:pt idx="154">
                  <c:v>-0.84237562078274175</c:v>
                </c:pt>
                <c:pt idx="155">
                  <c:v>-0.38627930621426182</c:v>
                </c:pt>
                <c:pt idx="156">
                  <c:v>0.24420401043893863</c:v>
                </c:pt>
                <c:pt idx="157">
                  <c:v>0.86324825080687073</c:v>
                </c:pt>
                <c:pt idx="158">
                  <c:v>1.3278149714990846</c:v>
                </c:pt>
                <c:pt idx="159">
                  <c:v>1.6252382905770766</c:v>
                </c:pt>
                <c:pt idx="160">
                  <c:v>2.0015552619096955</c:v>
                </c:pt>
                <c:pt idx="161">
                  <c:v>2.2034651876980673</c:v>
                </c:pt>
                <c:pt idx="162">
                  <c:v>2.3080774929610834</c:v>
                </c:pt>
                <c:pt idx="163">
                  <c:v>2.3060778183757016</c:v>
                </c:pt>
                <c:pt idx="164">
                  <c:v>2.1038881044485125</c:v>
                </c:pt>
                <c:pt idx="165">
                  <c:v>1.8024373409415582</c:v>
                </c:pt>
                <c:pt idx="166">
                  <c:v>1.3585116864608888</c:v>
                </c:pt>
                <c:pt idx="167">
                  <c:v>0.70146052394335001</c:v>
                </c:pt>
                <c:pt idx="168">
                  <c:v>0.12703318251714396</c:v>
                </c:pt>
                <c:pt idx="169">
                  <c:v>-0.43512898176854381</c:v>
                </c:pt>
                <c:pt idx="170">
                  <c:v>-1.0769201318685258</c:v>
                </c:pt>
                <c:pt idx="171">
                  <c:v>-1.7088647965320658</c:v>
                </c:pt>
                <c:pt idx="172">
                  <c:v>-2.3059573231242299</c:v>
                </c:pt>
                <c:pt idx="173">
                  <c:v>-2.7691161211594228</c:v>
                </c:pt>
                <c:pt idx="174">
                  <c:v>-3.0039591497834768</c:v>
                </c:pt>
                <c:pt idx="175">
                  <c:v>-3.0611561718065055</c:v>
                </c:pt>
                <c:pt idx="176">
                  <c:v>-3.1547421636446447</c:v>
                </c:pt>
                <c:pt idx="177">
                  <c:v>-3.1533532192394458</c:v>
                </c:pt>
                <c:pt idx="178">
                  <c:v>-3.1428257791878913</c:v>
                </c:pt>
                <c:pt idx="179">
                  <c:v>-3.286956388228643</c:v>
                </c:pt>
                <c:pt idx="180">
                  <c:v>-3.8694778875354228</c:v>
                </c:pt>
                <c:pt idx="181">
                  <c:v>-4.396352714367139</c:v>
                </c:pt>
                <c:pt idx="182">
                  <c:v>-4.9716895157580892</c:v>
                </c:pt>
                <c:pt idx="183">
                  <c:v>-5.4633627434875809</c:v>
                </c:pt>
                <c:pt idx="184">
                  <c:v>-5.9281315159733889</c:v>
                </c:pt>
                <c:pt idx="185">
                  <c:v>-6.3290791181454429</c:v>
                </c:pt>
                <c:pt idx="186">
                  <c:v>-6.7050314022448276</c:v>
                </c:pt>
                <c:pt idx="187">
                  <c:v>-7.0376773697481552</c:v>
                </c:pt>
                <c:pt idx="188">
                  <c:v>-7.3284366781375549</c:v>
                </c:pt>
                <c:pt idx="189">
                  <c:v>-7.5576923237863856</c:v>
                </c:pt>
                <c:pt idx="190">
                  <c:v>-7.7157022043585943</c:v>
                </c:pt>
                <c:pt idx="191">
                  <c:v>-7.8981394015038191</c:v>
                </c:pt>
                <c:pt idx="192">
                  <c:v>-7.9062023926586971</c:v>
                </c:pt>
                <c:pt idx="193">
                  <c:v>-7.7921809215080078</c:v>
                </c:pt>
                <c:pt idx="194">
                  <c:v>-7.6483408424506045</c:v>
                </c:pt>
                <c:pt idx="195">
                  <c:v>-7.4954976039664736</c:v>
                </c:pt>
                <c:pt idx="196">
                  <c:v>-7.3141963097303613</c:v>
                </c:pt>
                <c:pt idx="197">
                  <c:v>-7.1112078773196732</c:v>
                </c:pt>
                <c:pt idx="198">
                  <c:v>-6.9577090473480059</c:v>
                </c:pt>
                <c:pt idx="199">
                  <c:v>-6.8339137039010858</c:v>
                </c:pt>
                <c:pt idx="200">
                  <c:v>-6.8044359399178216</c:v>
                </c:pt>
                <c:pt idx="201">
                  <c:v>-6.7409772915680657</c:v>
                </c:pt>
                <c:pt idx="202">
                  <c:v>-6.7159775114113431</c:v>
                </c:pt>
                <c:pt idx="203">
                  <c:v>-6.6887331869475632</c:v>
                </c:pt>
                <c:pt idx="204">
                  <c:v>-6.6629262108399745</c:v>
                </c:pt>
                <c:pt idx="205">
                  <c:v>-6.5645856849605</c:v>
                </c:pt>
                <c:pt idx="206">
                  <c:v>-6.7487078832360128</c:v>
                </c:pt>
                <c:pt idx="207">
                  <c:v>-7.07018331387403</c:v>
                </c:pt>
              </c:numCache>
            </c:numRef>
          </c:val>
          <c:smooth val="0"/>
          <c:extLst>
            <c:ext xmlns:c16="http://schemas.microsoft.com/office/drawing/2014/chart" uri="{C3380CC4-5D6E-409C-BE32-E72D297353CC}">
              <c16:uniqueId val="{00000001-EEAA-EC41-942B-108AFAF35D2C}"/>
            </c:ext>
          </c:extLst>
        </c:ser>
        <c:dLbls>
          <c:showLegendKey val="0"/>
          <c:showVal val="0"/>
          <c:showCatName val="0"/>
          <c:showSerName val="0"/>
          <c:showPercent val="0"/>
          <c:showBubbleSize val="0"/>
        </c:dLbls>
        <c:smooth val="0"/>
        <c:axId val="1211593791"/>
        <c:axId val="1211593311"/>
        <c:extLst>
          <c:ext xmlns:c15="http://schemas.microsoft.com/office/drawing/2012/chart" uri="{02D57815-91ED-43cb-92C2-25804820EDAC}">
            <c15:filteredLineSeries>
              <c15:ser>
                <c:idx val="0"/>
                <c:order val="0"/>
                <c:tx>
                  <c:strRef>
                    <c:extLst>
                      <c:ext uri="{02D57815-91ED-43cb-92C2-25804820EDAC}">
                        <c15:formulaRef>
                          <c15:sqref>[1]MACD!$C$3</c15:sqref>
                        </c15:formulaRef>
                      </c:ext>
                    </c:extLst>
                    <c:strCache>
                      <c:ptCount val="1"/>
                      <c:pt idx="0">
                        <c:v>Adj Close </c:v>
                      </c:pt>
                    </c:strCache>
                  </c:strRef>
                </c:tx>
                <c:spPr>
                  <a:ln w="28575" cap="rnd">
                    <a:solidFill>
                      <a:schemeClr val="accent1"/>
                    </a:solidFill>
                    <a:round/>
                  </a:ln>
                  <a:effectLst/>
                </c:spPr>
                <c:marker>
                  <c:symbol val="none"/>
                </c:marker>
                <c:cat>
                  <c:numRef>
                    <c:extLst>
                      <c:ext uri="{02D57815-91ED-43cb-92C2-25804820EDAC}">
                        <c15:formulaRef>
                          <c15:sqref>[1]MACD!$B$4:$B$211</c15:sqref>
                        </c15:formulaRef>
                      </c:ext>
                    </c:extLst>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extLst>
                      <c:ext uri="{02D57815-91ED-43cb-92C2-25804820EDAC}">
                        <c15:formulaRef>
                          <c15:sqref>[1]MACD!$C$4:$C$211</c15:sqref>
                        </c15:formulaRef>
                      </c:ext>
                    </c:extLst>
                    <c:numCache>
                      <c:formatCode>General</c:formatCode>
                      <c:ptCount val="208"/>
                      <c:pt idx="0">
                        <c:v>241.84</c:v>
                      </c:pt>
                      <c:pt idx="1">
                        <c:v>237.3</c:v>
                      </c:pt>
                      <c:pt idx="2">
                        <c:v>240.36</c:v>
                      </c:pt>
                      <c:pt idx="3">
                        <c:v>247.04</c:v>
                      </c:pt>
                      <c:pt idx="4">
                        <c:v>247.1</c:v>
                      </c:pt>
                      <c:pt idx="5">
                        <c:v>245.55</c:v>
                      </c:pt>
                      <c:pt idx="6">
                        <c:v>245.83</c:v>
                      </c:pt>
                      <c:pt idx="7">
                        <c:v>244.87</c:v>
                      </c:pt>
                      <c:pt idx="8">
                        <c:v>244.47</c:v>
                      </c:pt>
                      <c:pt idx="9">
                        <c:v>244.6</c:v>
                      </c:pt>
                      <c:pt idx="10">
                        <c:v>241.53</c:v>
                      </c:pt>
                      <c:pt idx="11">
                        <c:v>236.87</c:v>
                      </c:pt>
                      <c:pt idx="12">
                        <c:v>232.62</c:v>
                      </c:pt>
                      <c:pt idx="13">
                        <c:v>227.65</c:v>
                      </c:pt>
                      <c:pt idx="14">
                        <c:v>227.38</c:v>
                      </c:pt>
                      <c:pt idx="15">
                        <c:v>232.96</c:v>
                      </c:pt>
                      <c:pt idx="16">
                        <c:v>232.21</c:v>
                      </c:pt>
                      <c:pt idx="17">
                        <c:v>232.54</c:v>
                      </c:pt>
                      <c:pt idx="18">
                        <c:v>227.76</c:v>
                      </c:pt>
                      <c:pt idx="19">
                        <c:v>235.74</c:v>
                      </c:pt>
                      <c:pt idx="20">
                        <c:v>237.33</c:v>
                      </c:pt>
                      <c:pt idx="21">
                        <c:v>239.1</c:v>
                      </c:pt>
                      <c:pt idx="22">
                        <c:v>238</c:v>
                      </c:pt>
                      <c:pt idx="23">
                        <c:v>229.61</c:v>
                      </c:pt>
                      <c:pt idx="24">
                        <c:v>222.54</c:v>
                      </c:pt>
                      <c:pt idx="25">
                        <c:v>223.41</c:v>
                      </c:pt>
                      <c:pt idx="26">
                        <c:v>223.58</c:v>
                      </c:pt>
                      <c:pt idx="27">
                        <c:v>222.4</c:v>
                      </c:pt>
                      <c:pt idx="28">
                        <c:v>229.73</c:v>
                      </c:pt>
                      <c:pt idx="29">
                        <c:v>228.01</c:v>
                      </c:pt>
                      <c:pt idx="30">
                        <c:v>237.61</c:v>
                      </c:pt>
                      <c:pt idx="31">
                        <c:v>233.02</c:v>
                      </c:pt>
                      <c:pt idx="32">
                        <c:v>234.14</c:v>
                      </c:pt>
                      <c:pt idx="33">
                        <c:v>236.59</c:v>
                      </c:pt>
                      <c:pt idx="34">
                        <c:v>242.43</c:v>
                      </c:pt>
                      <c:pt idx="35">
                        <c:v>241.94</c:v>
                      </c:pt>
                      <c:pt idx="36">
                        <c:v>244.73</c:v>
                      </c:pt>
                      <c:pt idx="37">
                        <c:v>243.09</c:v>
                      </c:pt>
                      <c:pt idx="38">
                        <c:v>243.58</c:v>
                      </c:pt>
                      <c:pt idx="39">
                        <c:v>250.14</c:v>
                      </c:pt>
                      <c:pt idx="40">
                        <c:v>251.92</c:v>
                      </c:pt>
                      <c:pt idx="41">
                        <c:v>255.31</c:v>
                      </c:pt>
                      <c:pt idx="42">
                        <c:v>258.74</c:v>
                      </c:pt>
                      <c:pt idx="43">
                        <c:v>257.92</c:v>
                      </c:pt>
                      <c:pt idx="44">
                        <c:v>254.99</c:v>
                      </c:pt>
                      <c:pt idx="45">
                        <c:v>254.21</c:v>
                      </c:pt>
                      <c:pt idx="46">
                        <c:v>249.52</c:v>
                      </c:pt>
                      <c:pt idx="47">
                        <c:v>247.78</c:v>
                      </c:pt>
                      <c:pt idx="48">
                        <c:v>253.2</c:v>
                      </c:pt>
                      <c:pt idx="49">
                        <c:v>250.76</c:v>
                      </c:pt>
                      <c:pt idx="50">
                        <c:v>247.86</c:v>
                      </c:pt>
                      <c:pt idx="51">
                        <c:v>247.69</c:v>
                      </c:pt>
                      <c:pt idx="52">
                        <c:v>246.22</c:v>
                      </c:pt>
                      <c:pt idx="53">
                        <c:v>247.5</c:v>
                      </c:pt>
                      <c:pt idx="54">
                        <c:v>246.48</c:v>
                      </c:pt>
                      <c:pt idx="55">
                        <c:v>242.57</c:v>
                      </c:pt>
                      <c:pt idx="56">
                        <c:v>242.77</c:v>
                      </c:pt>
                      <c:pt idx="57">
                        <c:v>242.74</c:v>
                      </c:pt>
                      <c:pt idx="58">
                        <c:v>242.38</c:v>
                      </c:pt>
                      <c:pt idx="59">
                        <c:v>239.33</c:v>
                      </c:pt>
                      <c:pt idx="60">
                        <c:v>237.07</c:v>
                      </c:pt>
                      <c:pt idx="61">
                        <c:v>234.67</c:v>
                      </c:pt>
                      <c:pt idx="62">
                        <c:v>234.8</c:v>
                      </c:pt>
                      <c:pt idx="63">
                        <c:v>232.61</c:v>
                      </c:pt>
                      <c:pt idx="64">
                        <c:v>229.62</c:v>
                      </c:pt>
                      <c:pt idx="65">
                        <c:v>228.27</c:v>
                      </c:pt>
                      <c:pt idx="66">
                        <c:v>228.75</c:v>
                      </c:pt>
                      <c:pt idx="67">
                        <c:v>228.03</c:v>
                      </c:pt>
                      <c:pt idx="68">
                        <c:v>227.77</c:v>
                      </c:pt>
                      <c:pt idx="69">
                        <c:v>224.75</c:v>
                      </c:pt>
                      <c:pt idx="70">
                        <c:v>227.97</c:v>
                      </c:pt>
                      <c:pt idx="71">
                        <c:v>224.87</c:v>
                      </c:pt>
                      <c:pt idx="72">
                        <c:v>223.98</c:v>
                      </c:pt>
                      <c:pt idx="73">
                        <c:v>223.98</c:v>
                      </c:pt>
                      <c:pt idx="74">
                        <c:v>226.71</c:v>
                      </c:pt>
                      <c:pt idx="75">
                        <c:v>226.98</c:v>
                      </c:pt>
                      <c:pt idx="76">
                        <c:v>222.23</c:v>
                      </c:pt>
                      <c:pt idx="77">
                        <c:v>222.96</c:v>
                      </c:pt>
                      <c:pt idx="78">
                        <c:v>221.52</c:v>
                      </c:pt>
                      <c:pt idx="79">
                        <c:v>222.42</c:v>
                      </c:pt>
                      <c:pt idx="80">
                        <c:v>225.41</c:v>
                      </c:pt>
                      <c:pt idx="81">
                        <c:v>229.59</c:v>
                      </c:pt>
                      <c:pt idx="82">
                        <c:v>233.16</c:v>
                      </c:pt>
                      <c:pt idx="83">
                        <c:v>232.89</c:v>
                      </c:pt>
                      <c:pt idx="84">
                        <c:v>230.9</c:v>
                      </c:pt>
                      <c:pt idx="85">
                        <c:v>230.06</c:v>
                      </c:pt>
                      <c:pt idx="86">
                        <c:v>230.25</c:v>
                      </c:pt>
                      <c:pt idx="87">
                        <c:v>235.34</c:v>
                      </c:pt>
                      <c:pt idx="88">
                        <c:v>235.96</c:v>
                      </c:pt>
                      <c:pt idx="89">
                        <c:v>234.48</c:v>
                      </c:pt>
                      <c:pt idx="90">
                        <c:v>231.64</c:v>
                      </c:pt>
                      <c:pt idx="91">
                        <c:v>231.27</c:v>
                      </c:pt>
                      <c:pt idx="92">
                        <c:v>233.34</c:v>
                      </c:pt>
                      <c:pt idx="93">
                        <c:v>230.79</c:v>
                      </c:pt>
                      <c:pt idx="94">
                        <c:v>227.05</c:v>
                      </c:pt>
                      <c:pt idx="95">
                        <c:v>228.54</c:v>
                      </c:pt>
                      <c:pt idx="96">
                        <c:v>229.04</c:v>
                      </c:pt>
                      <c:pt idx="97">
                        <c:v>225.27</c:v>
                      </c:pt>
                      <c:pt idx="98">
                        <c:v>221.2</c:v>
                      </c:pt>
                      <c:pt idx="99">
                        <c:v>226.3</c:v>
                      </c:pt>
                      <c:pt idx="100">
                        <c:v>225.17</c:v>
                      </c:pt>
                      <c:pt idx="101">
                        <c:v>226.28</c:v>
                      </c:pt>
                      <c:pt idx="102">
                        <c:v>225.71</c:v>
                      </c:pt>
                      <c:pt idx="103">
                        <c:v>232.49</c:v>
                      </c:pt>
                      <c:pt idx="104">
                        <c:v>227.29</c:v>
                      </c:pt>
                      <c:pt idx="105">
                        <c:v>227.02</c:v>
                      </c:pt>
                      <c:pt idx="106">
                        <c:v>225.87</c:v>
                      </c:pt>
                      <c:pt idx="107">
                        <c:v>226.87</c:v>
                      </c:pt>
                      <c:pt idx="108">
                        <c:v>225.97</c:v>
                      </c:pt>
                      <c:pt idx="109">
                        <c:v>227.7</c:v>
                      </c:pt>
                      <c:pt idx="110">
                        <c:v>228.37</c:v>
                      </c:pt>
                      <c:pt idx="111">
                        <c:v>220.21</c:v>
                      </c:pt>
                      <c:pt idx="112">
                        <c:v>216.31</c:v>
                      </c:pt>
                      <c:pt idx="113">
                        <c:v>215.84</c:v>
                      </c:pt>
                      <c:pt idx="114">
                        <c:v>222.01</c:v>
                      </c:pt>
                      <c:pt idx="115">
                        <c:v>222.28</c:v>
                      </c:pt>
                      <c:pt idx="116">
                        <c:v>222.17</c:v>
                      </c:pt>
                      <c:pt idx="117">
                        <c:v>219.63</c:v>
                      </c:pt>
                      <c:pt idx="118">
                        <c:v>220.42</c:v>
                      </c:pt>
                      <c:pt idx="119">
                        <c:v>220.34</c:v>
                      </c:pt>
                      <c:pt idx="120">
                        <c:v>221.89</c:v>
                      </c:pt>
                      <c:pt idx="121">
                        <c:v>220.37</c:v>
                      </c:pt>
                      <c:pt idx="122">
                        <c:v>222.28</c:v>
                      </c:pt>
                      <c:pt idx="123">
                        <c:v>228.5</c:v>
                      </c:pt>
                      <c:pt idx="124">
                        <c:v>229.29</c:v>
                      </c:pt>
                      <c:pt idx="125">
                        <c:v>225.99</c:v>
                      </c:pt>
                      <c:pt idx="126">
                        <c:v>227.53</c:v>
                      </c:pt>
                      <c:pt idx="127">
                        <c:v>226.68</c:v>
                      </c:pt>
                      <c:pt idx="128">
                        <c:v>226.34</c:v>
                      </c:pt>
                      <c:pt idx="129">
                        <c:v>224.04</c:v>
                      </c:pt>
                      <c:pt idx="130">
                        <c:v>225.9</c:v>
                      </c:pt>
                      <c:pt idx="131">
                        <c:v>226.01</c:v>
                      </c:pt>
                      <c:pt idx="132">
                        <c:v>225.39</c:v>
                      </c:pt>
                      <c:pt idx="133">
                        <c:v>225.55</c:v>
                      </c:pt>
                      <c:pt idx="134">
                        <c:v>224.23</c:v>
                      </c:pt>
                      <c:pt idx="135">
                        <c:v>221.23</c:v>
                      </c:pt>
                      <c:pt idx="136">
                        <c:v>220.78</c:v>
                      </c:pt>
                      <c:pt idx="137">
                        <c:v>217.05</c:v>
                      </c:pt>
                      <c:pt idx="138">
                        <c:v>215.52</c:v>
                      </c:pt>
                      <c:pt idx="139">
                        <c:v>212.6</c:v>
                      </c:pt>
                      <c:pt idx="140">
                        <c:v>209.12</c:v>
                      </c:pt>
                      <c:pt idx="141">
                        <c:v>206.54</c:v>
                      </c:pt>
                      <c:pt idx="142">
                        <c:v>208.57</c:v>
                      </c:pt>
                      <c:pt idx="143">
                        <c:v>219.12</c:v>
                      </c:pt>
                      <c:pt idx="144">
                        <c:v>217.63</c:v>
                      </c:pt>
                      <c:pt idx="145">
                        <c:v>221.34</c:v>
                      </c:pt>
                      <c:pt idx="146">
                        <c:v>218.07</c:v>
                      </c:pt>
                      <c:pt idx="147">
                        <c:v>217.51</c:v>
                      </c:pt>
                      <c:pt idx="148">
                        <c:v>217.23</c:v>
                      </c:pt>
                      <c:pt idx="149">
                        <c:v>216.76</c:v>
                      </c:pt>
                      <c:pt idx="150">
                        <c:v>217.81</c:v>
                      </c:pt>
                      <c:pt idx="151">
                        <c:v>224.26</c:v>
                      </c:pt>
                      <c:pt idx="152">
                        <c:v>223.21</c:v>
                      </c:pt>
                      <c:pt idx="153">
                        <c:v>223.56</c:v>
                      </c:pt>
                      <c:pt idx="154">
                        <c:v>223.43</c:v>
                      </c:pt>
                      <c:pt idx="155">
                        <c:v>228.11</c:v>
                      </c:pt>
                      <c:pt idx="156">
                        <c:v>234.03</c:v>
                      </c:pt>
                      <c:pt idx="157">
                        <c:v>233.61</c:v>
                      </c:pt>
                      <c:pt idx="158">
                        <c:v>229.77</c:v>
                      </c:pt>
                      <c:pt idx="159">
                        <c:v>226.81</c:v>
                      </c:pt>
                      <c:pt idx="160">
                        <c:v>232.2</c:v>
                      </c:pt>
                      <c:pt idx="161">
                        <c:v>227.91</c:v>
                      </c:pt>
                      <c:pt idx="162">
                        <c:v>227.06</c:v>
                      </c:pt>
                      <c:pt idx="163">
                        <c:v>225.58</c:v>
                      </c:pt>
                      <c:pt idx="164">
                        <c:v>220.81</c:v>
                      </c:pt>
                      <c:pt idx="165">
                        <c:v>219.53</c:v>
                      </c:pt>
                      <c:pt idx="166">
                        <c:v>216.02</c:v>
                      </c:pt>
                      <c:pt idx="167">
                        <c:v>209.91</c:v>
                      </c:pt>
                      <c:pt idx="168">
                        <c:v>213.38</c:v>
                      </c:pt>
                      <c:pt idx="169">
                        <c:v>212.54</c:v>
                      </c:pt>
                      <c:pt idx="170">
                        <c:v>208.37</c:v>
                      </c:pt>
                      <c:pt idx="171">
                        <c:v>207.44</c:v>
                      </c:pt>
                      <c:pt idx="172">
                        <c:v>206.79</c:v>
                      </c:pt>
                      <c:pt idx="173">
                        <c:v>208.98</c:v>
                      </c:pt>
                      <c:pt idx="174">
                        <c:v>213.57</c:v>
                      </c:pt>
                      <c:pt idx="175">
                        <c:v>215.94</c:v>
                      </c:pt>
                      <c:pt idx="176">
                        <c:v>211.78</c:v>
                      </c:pt>
                      <c:pt idx="177">
                        <c:v>213.52</c:v>
                      </c:pt>
                      <c:pt idx="178">
                        <c:v>212.36</c:v>
                      </c:pt>
                      <c:pt idx="179">
                        <c:v>206.46</c:v>
                      </c:pt>
                      <c:pt idx="180">
                        <c:v>192.47</c:v>
                      </c:pt>
                      <c:pt idx="181">
                        <c:v>196.23</c:v>
                      </c:pt>
                      <c:pt idx="182">
                        <c:v>193.83</c:v>
                      </c:pt>
                      <c:pt idx="183">
                        <c:v>195.21</c:v>
                      </c:pt>
                      <c:pt idx="184">
                        <c:v>193.7</c:v>
                      </c:pt>
                      <c:pt idx="185">
                        <c:v>193.38</c:v>
                      </c:pt>
                      <c:pt idx="186">
                        <c:v>191.61</c:v>
                      </c:pt>
                      <c:pt idx="187">
                        <c:v>190.65</c:v>
                      </c:pt>
                      <c:pt idx="188">
                        <c:v>189.65</c:v>
                      </c:pt>
                      <c:pt idx="189">
                        <c:v>189.35</c:v>
                      </c:pt>
                      <c:pt idx="190">
                        <c:v>189.34</c:v>
                      </c:pt>
                      <c:pt idx="191">
                        <c:v>186.25</c:v>
                      </c:pt>
                      <c:pt idx="192">
                        <c:v>190.26</c:v>
                      </c:pt>
                      <c:pt idx="193">
                        <c:v>191.71</c:v>
                      </c:pt>
                      <c:pt idx="194">
                        <c:v>190.4</c:v>
                      </c:pt>
                      <c:pt idx="195">
                        <c:v>189.23</c:v>
                      </c:pt>
                      <c:pt idx="196">
                        <c:v>189.2</c:v>
                      </c:pt>
                      <c:pt idx="197">
                        <c:v>189.08</c:v>
                      </c:pt>
                      <c:pt idx="198">
                        <c:v>186.8</c:v>
                      </c:pt>
                      <c:pt idx="199">
                        <c:v>185.66</c:v>
                      </c:pt>
                      <c:pt idx="200">
                        <c:v>182.44</c:v>
                      </c:pt>
                      <c:pt idx="201">
                        <c:v>183.7</c:v>
                      </c:pt>
                      <c:pt idx="202">
                        <c:v>181.88</c:v>
                      </c:pt>
                      <c:pt idx="203">
                        <c:v>181.54</c:v>
                      </c:pt>
                      <c:pt idx="204">
                        <c:v>180.86</c:v>
                      </c:pt>
                      <c:pt idx="205">
                        <c:v>182.52</c:v>
                      </c:pt>
                      <c:pt idx="206">
                        <c:v>172.22</c:v>
                      </c:pt>
                      <c:pt idx="207">
                        <c:v>168.5</c:v>
                      </c:pt>
                    </c:numCache>
                  </c:numRef>
                </c:val>
                <c:smooth val="0"/>
                <c:extLst>
                  <c:ext xmlns:c16="http://schemas.microsoft.com/office/drawing/2014/chart" uri="{C3380CC4-5D6E-409C-BE32-E72D297353CC}">
                    <c16:uniqueId val="{00000002-EEAA-EC41-942B-108AFAF35D2C}"/>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[1]MACD!$D$3</c15:sqref>
                        </c15:formulaRef>
                      </c:ext>
                    </c:extLst>
                    <c:strCache>
                      <c:ptCount val="1"/>
                      <c:pt idx="0">
                        <c:v>High</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[1]MACD!$B$4:$B$211</c15:sqref>
                        </c15:formulaRef>
                      </c:ext>
                    </c:extLst>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extLst xmlns:c15="http://schemas.microsoft.com/office/drawing/2012/chart">
                      <c:ext xmlns:c15="http://schemas.microsoft.com/office/drawing/2012/chart" uri="{02D57815-91ED-43cb-92C2-25804820EDAC}">
                        <c15:formulaRef>
                          <c15:sqref>[1]MACD!$D$4:$D$211</c15:sqref>
                        </c15:formulaRef>
                      </c:ext>
                    </c:extLst>
                    <c:numCache>
                      <c:formatCode>General</c:formatCode>
                      <c:ptCount val="208"/>
                      <c:pt idx="0">
                        <c:v>242.09</c:v>
                      </c:pt>
                      <c:pt idx="1">
                        <c:v>242.46</c:v>
                      </c:pt>
                      <c:pt idx="2">
                        <c:v>244.98</c:v>
                      </c:pt>
                      <c:pt idx="3">
                        <c:v>250</c:v>
                      </c:pt>
                      <c:pt idx="4">
                        <c:v>248.86</c:v>
                      </c:pt>
                      <c:pt idx="5">
                        <c:v>248.69</c:v>
                      </c:pt>
                      <c:pt idx="6">
                        <c:v>246.78</c:v>
                      </c:pt>
                      <c:pt idx="7">
                        <c:v>246.01</c:v>
                      </c:pt>
                      <c:pt idx="8">
                        <c:v>245.18</c:v>
                      </c:pt>
                      <c:pt idx="9">
                        <c:v>245.55</c:v>
                      </c:pt>
                      <c:pt idx="10">
                        <c:v>242.34</c:v>
                      </c:pt>
                      <c:pt idx="11">
                        <c:v>236.96</c:v>
                      </c:pt>
                      <c:pt idx="12">
                        <c:v>235.23</c:v>
                      </c:pt>
                      <c:pt idx="13">
                        <c:v>230.59</c:v>
                      </c:pt>
                      <c:pt idx="14">
                        <c:v>234</c:v>
                      </c:pt>
                      <c:pt idx="15">
                        <c:v>233.8</c:v>
                      </c:pt>
                      <c:pt idx="16">
                        <c:v>232.67</c:v>
                      </c:pt>
                      <c:pt idx="17">
                        <c:v>233.13</c:v>
                      </c:pt>
                      <c:pt idx="18">
                        <c:v>231.83</c:v>
                      </c:pt>
                      <c:pt idx="19">
                        <c:v>247.19</c:v>
                      </c:pt>
                      <c:pt idx="20">
                        <c:v>240.79</c:v>
                      </c:pt>
                      <c:pt idx="21">
                        <c:v>239.86</c:v>
                      </c:pt>
                      <c:pt idx="22">
                        <c:v>240.19</c:v>
                      </c:pt>
                      <c:pt idx="23">
                        <c:v>232.15</c:v>
                      </c:pt>
                      <c:pt idx="24">
                        <c:v>225.63</c:v>
                      </c:pt>
                      <c:pt idx="25">
                        <c:v>227.03</c:v>
                      </c:pt>
                      <c:pt idx="26">
                        <c:v>224.12</c:v>
                      </c:pt>
                      <c:pt idx="27">
                        <c:v>224.42</c:v>
                      </c:pt>
                      <c:pt idx="28">
                        <c:v>232.29</c:v>
                      </c:pt>
                      <c:pt idx="29">
                        <c:v>238.01</c:v>
                      </c:pt>
                      <c:pt idx="30">
                        <c:v>238.96</c:v>
                      </c:pt>
                      <c:pt idx="31">
                        <c:v>236.12</c:v>
                      </c:pt>
                      <c:pt idx="32">
                        <c:v>234.67</c:v>
                      </c:pt>
                      <c:pt idx="33">
                        <c:v>240.16</c:v>
                      </c:pt>
                      <c:pt idx="34">
                        <c:v>243.71</c:v>
                      </c:pt>
                      <c:pt idx="35">
                        <c:v>245.55</c:v>
                      </c:pt>
                      <c:pt idx="36">
                        <c:v>247.33</c:v>
                      </c:pt>
                      <c:pt idx="37">
                        <c:v>244.18</c:v>
                      </c:pt>
                      <c:pt idx="38">
                        <c:v>249.1</c:v>
                      </c:pt>
                      <c:pt idx="39">
                        <c:v>253.28</c:v>
                      </c:pt>
                      <c:pt idx="40">
                        <c:v>253.5</c:v>
                      </c:pt>
                      <c:pt idx="41">
                        <c:v>258.7</c:v>
                      </c:pt>
                      <c:pt idx="42">
                        <c:v>260.10000000000002</c:v>
                      </c:pt>
                      <c:pt idx="43">
                        <c:v>258.20999999999998</c:v>
                      </c:pt>
                      <c:pt idx="44">
                        <c:v>255.65</c:v>
                      </c:pt>
                      <c:pt idx="45">
                        <c:v>255</c:v>
                      </c:pt>
                      <c:pt idx="46">
                        <c:v>252</c:v>
                      </c:pt>
                      <c:pt idx="47">
                        <c:v>254.28</c:v>
                      </c:pt>
                      <c:pt idx="48">
                        <c:v>253.83</c:v>
                      </c:pt>
                      <c:pt idx="49">
                        <c:v>251.38</c:v>
                      </c:pt>
                      <c:pt idx="50">
                        <c:v>249.29</c:v>
                      </c:pt>
                      <c:pt idx="51">
                        <c:v>248.74</c:v>
                      </c:pt>
                      <c:pt idx="52">
                        <c:v>250.8</c:v>
                      </c:pt>
                      <c:pt idx="53">
                        <c:v>248.21</c:v>
                      </c:pt>
                      <c:pt idx="54">
                        <c:v>247.24</c:v>
                      </c:pt>
                      <c:pt idx="55">
                        <c:v>244.63</c:v>
                      </c:pt>
                      <c:pt idx="56">
                        <c:v>244.54</c:v>
                      </c:pt>
                      <c:pt idx="57">
                        <c:v>244.11</c:v>
                      </c:pt>
                      <c:pt idx="58">
                        <c:v>242.76</c:v>
                      </c:pt>
                      <c:pt idx="59">
                        <c:v>240.79</c:v>
                      </c:pt>
                      <c:pt idx="60">
                        <c:v>237.81</c:v>
                      </c:pt>
                      <c:pt idx="61">
                        <c:v>235.69</c:v>
                      </c:pt>
                      <c:pt idx="62">
                        <c:v>235.57</c:v>
                      </c:pt>
                      <c:pt idx="63">
                        <c:v>233.25</c:v>
                      </c:pt>
                      <c:pt idx="64">
                        <c:v>230.72</c:v>
                      </c:pt>
                      <c:pt idx="65">
                        <c:v>230.16</c:v>
                      </c:pt>
                      <c:pt idx="66">
                        <c:v>229.93</c:v>
                      </c:pt>
                      <c:pt idx="67">
                        <c:v>230.16</c:v>
                      </c:pt>
                      <c:pt idx="68">
                        <c:v>229.74</c:v>
                      </c:pt>
                      <c:pt idx="69">
                        <c:v>226.92</c:v>
                      </c:pt>
                      <c:pt idx="70">
                        <c:v>228.87</c:v>
                      </c:pt>
                      <c:pt idx="71">
                        <c:v>226.65</c:v>
                      </c:pt>
                      <c:pt idx="72">
                        <c:v>225.59</c:v>
                      </c:pt>
                      <c:pt idx="73">
                        <c:v>225.7</c:v>
                      </c:pt>
                      <c:pt idx="74">
                        <c:v>228.66</c:v>
                      </c:pt>
                      <c:pt idx="75">
                        <c:v>227.88</c:v>
                      </c:pt>
                      <c:pt idx="76">
                        <c:v>226.07</c:v>
                      </c:pt>
                      <c:pt idx="77">
                        <c:v>223.95</c:v>
                      </c:pt>
                      <c:pt idx="78">
                        <c:v>222.79</c:v>
                      </c:pt>
                      <c:pt idx="79">
                        <c:v>225.35</c:v>
                      </c:pt>
                      <c:pt idx="80">
                        <c:v>229.83</c:v>
                      </c:pt>
                      <c:pt idx="81">
                        <c:v>233.47</c:v>
                      </c:pt>
                      <c:pt idx="82">
                        <c:v>234.33</c:v>
                      </c:pt>
                      <c:pt idx="83">
                        <c:v>234.73</c:v>
                      </c:pt>
                      <c:pt idx="84">
                        <c:v>233.22</c:v>
                      </c:pt>
                      <c:pt idx="85">
                        <c:v>230.82</c:v>
                      </c:pt>
                      <c:pt idx="86">
                        <c:v>235.14</c:v>
                      </c:pt>
                      <c:pt idx="87">
                        <c:v>236.22</c:v>
                      </c:pt>
                      <c:pt idx="88">
                        <c:v>236.85</c:v>
                      </c:pt>
                      <c:pt idx="89">
                        <c:v>236.18</c:v>
                      </c:pt>
                      <c:pt idx="90">
                        <c:v>233.85</c:v>
                      </c:pt>
                      <c:pt idx="91">
                        <c:v>232.12</c:v>
                      </c:pt>
                      <c:pt idx="92">
                        <c:v>237.49</c:v>
                      </c:pt>
                      <c:pt idx="93">
                        <c:v>231.73</c:v>
                      </c:pt>
                      <c:pt idx="94">
                        <c:v>229.41</c:v>
                      </c:pt>
                      <c:pt idx="95">
                        <c:v>229.5</c:v>
                      </c:pt>
                      <c:pt idx="96">
                        <c:v>229.75</c:v>
                      </c:pt>
                      <c:pt idx="97">
                        <c:v>225.98</c:v>
                      </c:pt>
                      <c:pt idx="98">
                        <c:v>225.69</c:v>
                      </c:pt>
                      <c:pt idx="99">
                        <c:v>228</c:v>
                      </c:pt>
                      <c:pt idx="100">
                        <c:v>226.81</c:v>
                      </c:pt>
                      <c:pt idx="101">
                        <c:v>227.37</c:v>
                      </c:pt>
                      <c:pt idx="102">
                        <c:v>229.65</c:v>
                      </c:pt>
                      <c:pt idx="103">
                        <c:v>233</c:v>
                      </c:pt>
                      <c:pt idx="104">
                        <c:v>229.52</c:v>
                      </c:pt>
                      <c:pt idx="105">
                        <c:v>228.5</c:v>
                      </c:pt>
                      <c:pt idx="106">
                        <c:v>227.29</c:v>
                      </c:pt>
                      <c:pt idx="107">
                        <c:v>229.35</c:v>
                      </c:pt>
                      <c:pt idx="108">
                        <c:v>229.45</c:v>
                      </c:pt>
                      <c:pt idx="109">
                        <c:v>233.09</c:v>
                      </c:pt>
                      <c:pt idx="110">
                        <c:v>229.82</c:v>
                      </c:pt>
                      <c:pt idx="111">
                        <c:v>222.71</c:v>
                      </c:pt>
                      <c:pt idx="112">
                        <c:v>216.9</c:v>
                      </c:pt>
                      <c:pt idx="113">
                        <c:v>217.22</c:v>
                      </c:pt>
                      <c:pt idx="114">
                        <c:v>224.04</c:v>
                      </c:pt>
                      <c:pt idx="115">
                        <c:v>223.55</c:v>
                      </c:pt>
                      <c:pt idx="116">
                        <c:v>223.09</c:v>
                      </c:pt>
                      <c:pt idx="117">
                        <c:v>221.48</c:v>
                      </c:pt>
                      <c:pt idx="118">
                        <c:v>221.27</c:v>
                      </c:pt>
                      <c:pt idx="119">
                        <c:v>225.24</c:v>
                      </c:pt>
                      <c:pt idx="120">
                        <c:v>225.48</c:v>
                      </c:pt>
                      <c:pt idx="121">
                        <c:v>221.78</c:v>
                      </c:pt>
                      <c:pt idx="122">
                        <c:v>229</c:v>
                      </c:pt>
                      <c:pt idx="123">
                        <c:v>230.4</c:v>
                      </c:pt>
                      <c:pt idx="124">
                        <c:v>232.92</c:v>
                      </c:pt>
                      <c:pt idx="125">
                        <c:v>229.86</c:v>
                      </c:pt>
                      <c:pt idx="126">
                        <c:v>228.85</c:v>
                      </c:pt>
                      <c:pt idx="127">
                        <c:v>227.28</c:v>
                      </c:pt>
                      <c:pt idx="128">
                        <c:v>228.22</c:v>
                      </c:pt>
                      <c:pt idx="129">
                        <c:v>228.34</c:v>
                      </c:pt>
                      <c:pt idx="130">
                        <c:v>227.98</c:v>
                      </c:pt>
                      <c:pt idx="131">
                        <c:v>227.17</c:v>
                      </c:pt>
                      <c:pt idx="132">
                        <c:v>225.99</c:v>
                      </c:pt>
                      <c:pt idx="133">
                        <c:v>226.83</c:v>
                      </c:pt>
                      <c:pt idx="134">
                        <c:v>225.35</c:v>
                      </c:pt>
                      <c:pt idx="135">
                        <c:v>223.03</c:v>
                      </c:pt>
                      <c:pt idx="136">
                        <c:v>221.89</c:v>
                      </c:pt>
                      <c:pt idx="137">
                        <c:v>219.51</c:v>
                      </c:pt>
                      <c:pt idx="138">
                        <c:v>216.78</c:v>
                      </c:pt>
                      <c:pt idx="139">
                        <c:v>214.2</c:v>
                      </c:pt>
                      <c:pt idx="140">
                        <c:v>213.64</c:v>
                      </c:pt>
                      <c:pt idx="141">
                        <c:v>209.99</c:v>
                      </c:pt>
                      <c:pt idx="142">
                        <c:v>213.5</c:v>
                      </c:pt>
                      <c:pt idx="143">
                        <c:v>225.6</c:v>
                      </c:pt>
                      <c:pt idx="144">
                        <c:v>224.48</c:v>
                      </c:pt>
                      <c:pt idx="145">
                        <c:v>223.82</c:v>
                      </c:pt>
                      <c:pt idx="146">
                        <c:v>220.33</c:v>
                      </c:pt>
                      <c:pt idx="147">
                        <c:v>219.3</c:v>
                      </c:pt>
                      <c:pt idx="148">
                        <c:v>219.49</c:v>
                      </c:pt>
                      <c:pt idx="149">
                        <c:v>220.85</c:v>
                      </c:pt>
                      <c:pt idx="150">
                        <c:v>224.8</c:v>
                      </c:pt>
                      <c:pt idx="151">
                        <c:v>226.94</c:v>
                      </c:pt>
                      <c:pt idx="152">
                        <c:v>227.78</c:v>
                      </c:pt>
                      <c:pt idx="153">
                        <c:v>226.8</c:v>
                      </c:pt>
                      <c:pt idx="154">
                        <c:v>230.44</c:v>
                      </c:pt>
                      <c:pt idx="155">
                        <c:v>231.46</c:v>
                      </c:pt>
                      <c:pt idx="156">
                        <c:v>236.27</c:v>
                      </c:pt>
                      <c:pt idx="157">
                        <c:v>237.23</c:v>
                      </c:pt>
                      <c:pt idx="158">
                        <c:v>232.64</c:v>
                      </c:pt>
                      <c:pt idx="159">
                        <c:v>232.39</c:v>
                      </c:pt>
                      <c:pt idx="160">
                        <c:v>233.08</c:v>
                      </c:pt>
                      <c:pt idx="161">
                        <c:v>229.4</c:v>
                      </c:pt>
                      <c:pt idx="162">
                        <c:v>227.85</c:v>
                      </c:pt>
                      <c:pt idx="163">
                        <c:v>226.45</c:v>
                      </c:pt>
                      <c:pt idx="164">
                        <c:v>221.55</c:v>
                      </c:pt>
                      <c:pt idx="165">
                        <c:v>220.38</c:v>
                      </c:pt>
                      <c:pt idx="166">
                        <c:v>217.51</c:v>
                      </c:pt>
                      <c:pt idx="167">
                        <c:v>216.07</c:v>
                      </c:pt>
                      <c:pt idx="168">
                        <c:v>215.74</c:v>
                      </c:pt>
                      <c:pt idx="169">
                        <c:v>214.86</c:v>
                      </c:pt>
                      <c:pt idx="170">
                        <c:v>211.38</c:v>
                      </c:pt>
                      <c:pt idx="171">
                        <c:v>212.7</c:v>
                      </c:pt>
                      <c:pt idx="172">
                        <c:v>211.89</c:v>
                      </c:pt>
                      <c:pt idx="173">
                        <c:v>214.24</c:v>
                      </c:pt>
                      <c:pt idx="174">
                        <c:v>218.63</c:v>
                      </c:pt>
                      <c:pt idx="175">
                        <c:v>218.95</c:v>
                      </c:pt>
                      <c:pt idx="176">
                        <c:v>215.17</c:v>
                      </c:pt>
                      <c:pt idx="177">
                        <c:v>216.75</c:v>
                      </c:pt>
                      <c:pt idx="178">
                        <c:v>220.2</c:v>
                      </c:pt>
                      <c:pt idx="179">
                        <c:v>207.16</c:v>
                      </c:pt>
                      <c:pt idx="180">
                        <c:v>197.3</c:v>
                      </c:pt>
                      <c:pt idx="181">
                        <c:v>196.94</c:v>
                      </c:pt>
                      <c:pt idx="182">
                        <c:v>196.5</c:v>
                      </c:pt>
                      <c:pt idx="183">
                        <c:v>196.9</c:v>
                      </c:pt>
                      <c:pt idx="184">
                        <c:v>195.32</c:v>
                      </c:pt>
                      <c:pt idx="185">
                        <c:v>194.99</c:v>
                      </c:pt>
                      <c:pt idx="186">
                        <c:v>192.57</c:v>
                      </c:pt>
                      <c:pt idx="187">
                        <c:v>192.18</c:v>
                      </c:pt>
                      <c:pt idx="188">
                        <c:v>192.25</c:v>
                      </c:pt>
                      <c:pt idx="189">
                        <c:v>193</c:v>
                      </c:pt>
                      <c:pt idx="190">
                        <c:v>190.58</c:v>
                      </c:pt>
                      <c:pt idx="191">
                        <c:v>191</c:v>
                      </c:pt>
                      <c:pt idx="192">
                        <c:v>192.82</c:v>
                      </c:pt>
                      <c:pt idx="193">
                        <c:v>192.73</c:v>
                      </c:pt>
                      <c:pt idx="194">
                        <c:v>191.92</c:v>
                      </c:pt>
                      <c:pt idx="195">
                        <c:v>190.81</c:v>
                      </c:pt>
                      <c:pt idx="196">
                        <c:v>191.1</c:v>
                      </c:pt>
                      <c:pt idx="197">
                        <c:v>190.65</c:v>
                      </c:pt>
                      <c:pt idx="198">
                        <c:v>188.3</c:v>
                      </c:pt>
                      <c:pt idx="199">
                        <c:v>187.1</c:v>
                      </c:pt>
                      <c:pt idx="200">
                        <c:v>185.09</c:v>
                      </c:pt>
                      <c:pt idx="201">
                        <c:v>184.66</c:v>
                      </c:pt>
                      <c:pt idx="202">
                        <c:v>183.07</c:v>
                      </c:pt>
                      <c:pt idx="203">
                        <c:v>184.9</c:v>
                      </c:pt>
                      <c:pt idx="204">
                        <c:v>184.2</c:v>
                      </c:pt>
                      <c:pt idx="205">
                        <c:v>187</c:v>
                      </c:pt>
                      <c:pt idx="206">
                        <c:v>173.42</c:v>
                      </c:pt>
                      <c:pt idx="207">
                        <c:v>172.71</c:v>
                      </c:pt>
                    </c:numCache>
                  </c:numRef>
                </c:val>
                <c:smooth val="0"/>
                <c:extLst xmlns:c15="http://schemas.microsoft.com/office/drawing/2012/chart">
                  <c:ext xmlns:c16="http://schemas.microsoft.com/office/drawing/2014/chart" uri="{C3380CC4-5D6E-409C-BE32-E72D297353CC}">
                    <c16:uniqueId val="{00000003-EEAA-EC41-942B-108AFAF35D2C}"/>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[1]MACD!$E$3</c15:sqref>
                        </c15:formulaRef>
                      </c:ext>
                    </c:extLst>
                    <c:strCache>
                      <c:ptCount val="1"/>
                      <c:pt idx="0">
                        <c:v>Low</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[1]MACD!$B$4:$B$211</c15:sqref>
                        </c15:formulaRef>
                      </c:ext>
                    </c:extLst>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extLst xmlns:c15="http://schemas.microsoft.com/office/drawing/2012/chart">
                      <c:ext xmlns:c15="http://schemas.microsoft.com/office/drawing/2012/chart" uri="{02D57815-91ED-43cb-92C2-25804820EDAC}">
                        <c15:formulaRef>
                          <c15:sqref>[1]MACD!$E$4:$E$211</c15:sqref>
                        </c15:formulaRef>
                      </c:ext>
                    </c:extLst>
                    <c:numCache>
                      <c:formatCode>General</c:formatCode>
                      <c:ptCount val="208"/>
                      <c:pt idx="0">
                        <c:v>230.2</c:v>
                      </c:pt>
                      <c:pt idx="1">
                        <c:v>237.06</c:v>
                      </c:pt>
                      <c:pt idx="2">
                        <c:v>239.13</c:v>
                      </c:pt>
                      <c:pt idx="3">
                        <c:v>244.91</c:v>
                      </c:pt>
                      <c:pt idx="4">
                        <c:v>244.42</c:v>
                      </c:pt>
                      <c:pt idx="5">
                        <c:v>245.22</c:v>
                      </c:pt>
                      <c:pt idx="6">
                        <c:v>244.29</c:v>
                      </c:pt>
                      <c:pt idx="7">
                        <c:v>243.16</c:v>
                      </c:pt>
                      <c:pt idx="8">
                        <c:v>241.84</c:v>
                      </c:pt>
                      <c:pt idx="9">
                        <c:v>240.99</c:v>
                      </c:pt>
                      <c:pt idx="10">
                        <c:v>235.57</c:v>
                      </c:pt>
                      <c:pt idx="11">
                        <c:v>230.68</c:v>
                      </c:pt>
                      <c:pt idx="12">
                        <c:v>228.13</c:v>
                      </c:pt>
                      <c:pt idx="13">
                        <c:v>227.2</c:v>
                      </c:pt>
                      <c:pt idx="14">
                        <c:v>227.26</c:v>
                      </c:pt>
                      <c:pt idx="15">
                        <c:v>230.43</c:v>
                      </c:pt>
                      <c:pt idx="16">
                        <c:v>228.27</c:v>
                      </c:pt>
                      <c:pt idx="17">
                        <c:v>226.65</c:v>
                      </c:pt>
                      <c:pt idx="18">
                        <c:v>225.7</c:v>
                      </c:pt>
                      <c:pt idx="19">
                        <c:v>233.44</c:v>
                      </c:pt>
                      <c:pt idx="20">
                        <c:v>237.21</c:v>
                      </c:pt>
                      <c:pt idx="21">
                        <c:v>234.01</c:v>
                      </c:pt>
                      <c:pt idx="22">
                        <c:v>230.81</c:v>
                      </c:pt>
                      <c:pt idx="23">
                        <c:v>223.98</c:v>
                      </c:pt>
                      <c:pt idx="24">
                        <c:v>221.41</c:v>
                      </c:pt>
                      <c:pt idx="25">
                        <c:v>222.3</c:v>
                      </c:pt>
                      <c:pt idx="26">
                        <c:v>219.79</c:v>
                      </c:pt>
                      <c:pt idx="27">
                        <c:v>219.38</c:v>
                      </c:pt>
                      <c:pt idx="28">
                        <c:v>228.48</c:v>
                      </c:pt>
                      <c:pt idx="29">
                        <c:v>228.03</c:v>
                      </c:pt>
                      <c:pt idx="30">
                        <c:v>234.43</c:v>
                      </c:pt>
                      <c:pt idx="31">
                        <c:v>232.47</c:v>
                      </c:pt>
                      <c:pt idx="32">
                        <c:v>229.72</c:v>
                      </c:pt>
                      <c:pt idx="33">
                        <c:v>233</c:v>
                      </c:pt>
                      <c:pt idx="34">
                        <c:v>240.05</c:v>
                      </c:pt>
                      <c:pt idx="35">
                        <c:v>241.35</c:v>
                      </c:pt>
                      <c:pt idx="36">
                        <c:v>243.2</c:v>
                      </c:pt>
                      <c:pt idx="37">
                        <c:v>241.89</c:v>
                      </c:pt>
                      <c:pt idx="38">
                        <c:v>241.82</c:v>
                      </c:pt>
                      <c:pt idx="39">
                        <c:v>249.43</c:v>
                      </c:pt>
                      <c:pt idx="40">
                        <c:v>250.75</c:v>
                      </c:pt>
                      <c:pt idx="41">
                        <c:v>253.06</c:v>
                      </c:pt>
                      <c:pt idx="42">
                        <c:v>257.63</c:v>
                      </c:pt>
                      <c:pt idx="43">
                        <c:v>255.29</c:v>
                      </c:pt>
                      <c:pt idx="44">
                        <c:v>253.45</c:v>
                      </c:pt>
                      <c:pt idx="45">
                        <c:v>245.69</c:v>
                      </c:pt>
                      <c:pt idx="46">
                        <c:v>247.09</c:v>
                      </c:pt>
                      <c:pt idx="47">
                        <c:v>247.74</c:v>
                      </c:pt>
                      <c:pt idx="48">
                        <c:v>249.78</c:v>
                      </c:pt>
                      <c:pt idx="49">
                        <c:v>247.65</c:v>
                      </c:pt>
                      <c:pt idx="50">
                        <c:v>246.24</c:v>
                      </c:pt>
                      <c:pt idx="51">
                        <c:v>245.68</c:v>
                      </c:pt>
                      <c:pt idx="52">
                        <c:v>246.26</c:v>
                      </c:pt>
                      <c:pt idx="53">
                        <c:v>245.34</c:v>
                      </c:pt>
                      <c:pt idx="54">
                        <c:v>241.75</c:v>
                      </c:pt>
                      <c:pt idx="55">
                        <c:v>242.08</c:v>
                      </c:pt>
                      <c:pt idx="56">
                        <c:v>242.13</c:v>
                      </c:pt>
                      <c:pt idx="57">
                        <c:v>241.25</c:v>
                      </c:pt>
                      <c:pt idx="58">
                        <c:v>238.9</c:v>
                      </c:pt>
                      <c:pt idx="59">
                        <c:v>237.16</c:v>
                      </c:pt>
                      <c:pt idx="60">
                        <c:v>233.97</c:v>
                      </c:pt>
                      <c:pt idx="61">
                        <c:v>233.81</c:v>
                      </c:pt>
                      <c:pt idx="62">
                        <c:v>233.33</c:v>
                      </c:pt>
                      <c:pt idx="63">
                        <c:v>229.74</c:v>
                      </c:pt>
                      <c:pt idx="64">
                        <c:v>228.06</c:v>
                      </c:pt>
                      <c:pt idx="65">
                        <c:v>225.71</c:v>
                      </c:pt>
                      <c:pt idx="66">
                        <c:v>225.89</c:v>
                      </c:pt>
                      <c:pt idx="67">
                        <c:v>226.66</c:v>
                      </c:pt>
                      <c:pt idx="68">
                        <c:v>225.17</c:v>
                      </c:pt>
                      <c:pt idx="69">
                        <c:v>224.27</c:v>
                      </c:pt>
                      <c:pt idx="70">
                        <c:v>225</c:v>
                      </c:pt>
                      <c:pt idx="71">
                        <c:v>222.76</c:v>
                      </c:pt>
                      <c:pt idx="72">
                        <c:v>223.36</c:v>
                      </c:pt>
                      <c:pt idx="73">
                        <c:v>221.5</c:v>
                      </c:pt>
                      <c:pt idx="74">
                        <c:v>226.41</c:v>
                      </c:pt>
                      <c:pt idx="75">
                        <c:v>224.57</c:v>
                      </c:pt>
                      <c:pt idx="76">
                        <c:v>221.19</c:v>
                      </c:pt>
                      <c:pt idx="77">
                        <c:v>221.14</c:v>
                      </c:pt>
                      <c:pt idx="78">
                        <c:v>219.71</c:v>
                      </c:pt>
                      <c:pt idx="79">
                        <c:v>220.27</c:v>
                      </c:pt>
                      <c:pt idx="80">
                        <c:v>225.37</c:v>
                      </c:pt>
                      <c:pt idx="81">
                        <c:v>229.55</c:v>
                      </c:pt>
                      <c:pt idx="82">
                        <c:v>232.32</c:v>
                      </c:pt>
                      <c:pt idx="83">
                        <c:v>232.55</c:v>
                      </c:pt>
                      <c:pt idx="84">
                        <c:v>229.57</c:v>
                      </c:pt>
                      <c:pt idx="85">
                        <c:v>228.41</c:v>
                      </c:pt>
                      <c:pt idx="86">
                        <c:v>227.76</c:v>
                      </c:pt>
                      <c:pt idx="87">
                        <c:v>232.6</c:v>
                      </c:pt>
                      <c:pt idx="88">
                        <c:v>234.45</c:v>
                      </c:pt>
                      <c:pt idx="89">
                        <c:v>234.01</c:v>
                      </c:pt>
                      <c:pt idx="90">
                        <c:v>230.52</c:v>
                      </c:pt>
                      <c:pt idx="91">
                        <c:v>229.84</c:v>
                      </c:pt>
                      <c:pt idx="92">
                        <c:v>232.37</c:v>
                      </c:pt>
                      <c:pt idx="93">
                        <c:v>228.6</c:v>
                      </c:pt>
                      <c:pt idx="94">
                        <c:v>227.34</c:v>
                      </c:pt>
                      <c:pt idx="95">
                        <c:v>227.17</c:v>
                      </c:pt>
                      <c:pt idx="96">
                        <c:v>224.83</c:v>
                      </c:pt>
                      <c:pt idx="97">
                        <c:v>223.25</c:v>
                      </c:pt>
                      <c:pt idx="98">
                        <c:v>221.33</c:v>
                      </c:pt>
                      <c:pt idx="99">
                        <c:v>224.13</c:v>
                      </c:pt>
                      <c:pt idx="100">
                        <c:v>223.32</c:v>
                      </c:pt>
                      <c:pt idx="101">
                        <c:v>223.02</c:v>
                      </c:pt>
                      <c:pt idx="102">
                        <c:v>223.74</c:v>
                      </c:pt>
                      <c:pt idx="103">
                        <c:v>229.65</c:v>
                      </c:pt>
                      <c:pt idx="104">
                        <c:v>227.3</c:v>
                      </c:pt>
                      <c:pt idx="105">
                        <c:v>225.41</c:v>
                      </c:pt>
                      <c:pt idx="106">
                        <c:v>224.02</c:v>
                      </c:pt>
                      <c:pt idx="107">
                        <c:v>225.73</c:v>
                      </c:pt>
                      <c:pt idx="108">
                        <c:v>225.81</c:v>
                      </c:pt>
                      <c:pt idx="109">
                        <c:v>227.62</c:v>
                      </c:pt>
                      <c:pt idx="110">
                        <c:v>224.63</c:v>
                      </c:pt>
                      <c:pt idx="111">
                        <c:v>217.54</c:v>
                      </c:pt>
                      <c:pt idx="112">
                        <c:v>214.5</c:v>
                      </c:pt>
                      <c:pt idx="113">
                        <c:v>213.92</c:v>
                      </c:pt>
                      <c:pt idx="114">
                        <c:v>221.91</c:v>
                      </c:pt>
                      <c:pt idx="115">
                        <c:v>219.82</c:v>
                      </c:pt>
                      <c:pt idx="116">
                        <c:v>217.89</c:v>
                      </c:pt>
                      <c:pt idx="117">
                        <c:v>216.73</c:v>
                      </c:pt>
                      <c:pt idx="118">
                        <c:v>216.71</c:v>
                      </c:pt>
                      <c:pt idx="119">
                        <c:v>219.77</c:v>
                      </c:pt>
                      <c:pt idx="120">
                        <c:v>221.52</c:v>
                      </c:pt>
                      <c:pt idx="121">
                        <c:v>217.48</c:v>
                      </c:pt>
                      <c:pt idx="122">
                        <c:v>221.17</c:v>
                      </c:pt>
                      <c:pt idx="123">
                        <c:v>227.48</c:v>
                      </c:pt>
                      <c:pt idx="124">
                        <c:v>228.88</c:v>
                      </c:pt>
                      <c:pt idx="125">
                        <c:v>225.68</c:v>
                      </c:pt>
                      <c:pt idx="126">
                        <c:v>224.89</c:v>
                      </c:pt>
                      <c:pt idx="127">
                        <c:v>223.89</c:v>
                      </c:pt>
                      <c:pt idx="128">
                        <c:v>224.33</c:v>
                      </c:pt>
                      <c:pt idx="129">
                        <c:v>223.9</c:v>
                      </c:pt>
                      <c:pt idx="130">
                        <c:v>225.05</c:v>
                      </c:pt>
                      <c:pt idx="131">
                        <c:v>225.45</c:v>
                      </c:pt>
                      <c:pt idx="132">
                        <c:v>223.04</c:v>
                      </c:pt>
                      <c:pt idx="133">
                        <c:v>223.65</c:v>
                      </c:pt>
                      <c:pt idx="134">
                        <c:v>222.76</c:v>
                      </c:pt>
                      <c:pt idx="135">
                        <c:v>219.7</c:v>
                      </c:pt>
                      <c:pt idx="136">
                        <c:v>219.01</c:v>
                      </c:pt>
                      <c:pt idx="137">
                        <c:v>215.6</c:v>
                      </c:pt>
                      <c:pt idx="138">
                        <c:v>211.97</c:v>
                      </c:pt>
                      <c:pt idx="139">
                        <c:v>208.83</c:v>
                      </c:pt>
                      <c:pt idx="140">
                        <c:v>206.39</c:v>
                      </c:pt>
                      <c:pt idx="141">
                        <c:v>201.07</c:v>
                      </c:pt>
                      <c:pt idx="142">
                        <c:v>196</c:v>
                      </c:pt>
                      <c:pt idx="143">
                        <c:v>217.71</c:v>
                      </c:pt>
                      <c:pt idx="144">
                        <c:v>217.02</c:v>
                      </c:pt>
                      <c:pt idx="145">
                        <c:v>220.63</c:v>
                      </c:pt>
                      <c:pt idx="146">
                        <c:v>216.12</c:v>
                      </c:pt>
                      <c:pt idx="147">
                        <c:v>215.75</c:v>
                      </c:pt>
                      <c:pt idx="148">
                        <c:v>216.01</c:v>
                      </c:pt>
                      <c:pt idx="149">
                        <c:v>214.62</c:v>
                      </c:pt>
                      <c:pt idx="150">
                        <c:v>217.13</c:v>
                      </c:pt>
                      <c:pt idx="151">
                        <c:v>222.68</c:v>
                      </c:pt>
                      <c:pt idx="152">
                        <c:v>223.09</c:v>
                      </c:pt>
                      <c:pt idx="153">
                        <c:v>223.28</c:v>
                      </c:pt>
                      <c:pt idx="154">
                        <c:v>222.27</c:v>
                      </c:pt>
                      <c:pt idx="155">
                        <c:v>226.64</c:v>
                      </c:pt>
                      <c:pt idx="156">
                        <c:v>232.33</c:v>
                      </c:pt>
                      <c:pt idx="157">
                        <c:v>233.09</c:v>
                      </c:pt>
                      <c:pt idx="158">
                        <c:v>228.68</c:v>
                      </c:pt>
                      <c:pt idx="159">
                        <c:v>225.77</c:v>
                      </c:pt>
                      <c:pt idx="160">
                        <c:v>229.25</c:v>
                      </c:pt>
                      <c:pt idx="161">
                        <c:v>226.37</c:v>
                      </c:pt>
                      <c:pt idx="162">
                        <c:v>223.25</c:v>
                      </c:pt>
                      <c:pt idx="163">
                        <c:v>221.65</c:v>
                      </c:pt>
                      <c:pt idx="164">
                        <c:v>219.03</c:v>
                      </c:pt>
                      <c:pt idx="165">
                        <c:v>215.1</c:v>
                      </c:pt>
                      <c:pt idx="166">
                        <c:v>211.92</c:v>
                      </c:pt>
                      <c:pt idx="167">
                        <c:v>210.3</c:v>
                      </c:pt>
                      <c:pt idx="168">
                        <c:v>212.35</c:v>
                      </c:pt>
                      <c:pt idx="169">
                        <c:v>210.64</c:v>
                      </c:pt>
                      <c:pt idx="170">
                        <c:v>208.61</c:v>
                      </c:pt>
                      <c:pt idx="171">
                        <c:v>206.59</c:v>
                      </c:pt>
                      <c:pt idx="172">
                        <c:v>207.11</c:v>
                      </c:pt>
                      <c:pt idx="173">
                        <c:v>208.85</c:v>
                      </c:pt>
                      <c:pt idx="174">
                        <c:v>213</c:v>
                      </c:pt>
                      <c:pt idx="175">
                        <c:v>212.72</c:v>
                      </c:pt>
                      <c:pt idx="176">
                        <c:v>211.3</c:v>
                      </c:pt>
                      <c:pt idx="177">
                        <c:v>211.6</c:v>
                      </c:pt>
                      <c:pt idx="178">
                        <c:v>206.9</c:v>
                      </c:pt>
                      <c:pt idx="179">
                        <c:v>193.63</c:v>
                      </c:pt>
                      <c:pt idx="180">
                        <c:v>192.15</c:v>
                      </c:pt>
                      <c:pt idx="181">
                        <c:v>194.14</c:v>
                      </c:pt>
                      <c:pt idx="182">
                        <c:v>194.17</c:v>
                      </c:pt>
                      <c:pt idx="183">
                        <c:v>194.87</c:v>
                      </c:pt>
                      <c:pt idx="184">
                        <c:v>193.03</c:v>
                      </c:pt>
                      <c:pt idx="185">
                        <c:v>192.52</c:v>
                      </c:pt>
                      <c:pt idx="186">
                        <c:v>189.91</c:v>
                      </c:pt>
                      <c:pt idx="187">
                        <c:v>190.63</c:v>
                      </c:pt>
                      <c:pt idx="188">
                        <c:v>189.51</c:v>
                      </c:pt>
                      <c:pt idx="189">
                        <c:v>189.1</c:v>
                      </c:pt>
                      <c:pt idx="190">
                        <c:v>188.04</c:v>
                      </c:pt>
                      <c:pt idx="191">
                        <c:v>186.63</c:v>
                      </c:pt>
                      <c:pt idx="192">
                        <c:v>190.27</c:v>
                      </c:pt>
                      <c:pt idx="193">
                        <c:v>190.92</c:v>
                      </c:pt>
                      <c:pt idx="194">
                        <c:v>189.01</c:v>
                      </c:pt>
                      <c:pt idx="195">
                        <c:v>189.18</c:v>
                      </c:pt>
                      <c:pt idx="196">
                        <c:v>189.66</c:v>
                      </c:pt>
                      <c:pt idx="197">
                        <c:v>187.37</c:v>
                      </c:pt>
                      <c:pt idx="198">
                        <c:v>186.29</c:v>
                      </c:pt>
                      <c:pt idx="199">
                        <c:v>184.62</c:v>
                      </c:pt>
                      <c:pt idx="200">
                        <c:v>182.13</c:v>
                      </c:pt>
                      <c:pt idx="201">
                        <c:v>182.11</c:v>
                      </c:pt>
                      <c:pt idx="202">
                        <c:v>181.45</c:v>
                      </c:pt>
                      <c:pt idx="203">
                        <c:v>181.32</c:v>
                      </c:pt>
                      <c:pt idx="204">
                        <c:v>180.42</c:v>
                      </c:pt>
                      <c:pt idx="205">
                        <c:v>182.66</c:v>
                      </c:pt>
                      <c:pt idx="206">
                        <c:v>170.89</c:v>
                      </c:pt>
                      <c:pt idx="207">
                        <c:v>169.11</c:v>
                      </c:pt>
                    </c:numCache>
                  </c:numRef>
                </c:val>
                <c:smooth val="0"/>
                <c:extLst xmlns:c15="http://schemas.microsoft.com/office/drawing/2012/chart">
                  <c:ext xmlns:c16="http://schemas.microsoft.com/office/drawing/2014/chart" uri="{C3380CC4-5D6E-409C-BE32-E72D297353CC}">
                    <c16:uniqueId val="{00000004-EEAA-EC41-942B-108AFAF35D2C}"/>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[1]MACD!$F$3</c15:sqref>
                        </c15:formulaRef>
                      </c:ext>
                    </c:extLst>
                    <c:strCache>
                      <c:ptCount val="1"/>
                      <c:pt idx="0">
                        <c:v>12-day EMA</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[1]MACD!$B$4:$B$211</c15:sqref>
                        </c15:formulaRef>
                      </c:ext>
                    </c:extLst>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extLst xmlns:c15="http://schemas.microsoft.com/office/drawing/2012/chart">
                      <c:ext xmlns:c15="http://schemas.microsoft.com/office/drawing/2012/chart" uri="{02D57815-91ED-43cb-92C2-25804820EDAC}">
                        <c15:formulaRef>
                          <c15:sqref>[1]MACD!$F$4:$F$211</c15:sqref>
                        </c15:formulaRef>
                      </c:ext>
                    </c:extLst>
                    <c:numCache>
                      <c:formatCode>General</c:formatCode>
                      <c:ptCount val="208"/>
                      <c:pt idx="11">
                        <c:v>239.78916666666669</c:v>
                      </c:pt>
                      <c:pt idx="12">
                        <c:v>238.68621794871797</c:v>
                      </c:pt>
                      <c:pt idx="13">
                        <c:v>236.98833826429981</c:v>
                      </c:pt>
                      <c:pt idx="14">
                        <c:v>235.51013237748447</c:v>
                      </c:pt>
                      <c:pt idx="15">
                        <c:v>235.11780431940994</c:v>
                      </c:pt>
                      <c:pt idx="16">
                        <c:v>234.67044980873149</c:v>
                      </c:pt>
                      <c:pt idx="17">
                        <c:v>234.34268829969588</c:v>
                      </c:pt>
                      <c:pt idx="18">
                        <c:v>233.32996702281957</c:v>
                      </c:pt>
                      <c:pt idx="19">
                        <c:v>233.7007413270012</c:v>
                      </c:pt>
                      <c:pt idx="20">
                        <c:v>234.25908881515485</c:v>
                      </c:pt>
                      <c:pt idx="21">
                        <c:v>235.00384438205413</c:v>
                      </c:pt>
                      <c:pt idx="22">
                        <c:v>235.46479140019963</c:v>
                      </c:pt>
                      <c:pt idx="23">
                        <c:v>234.56405426170738</c:v>
                      </c:pt>
                      <c:pt idx="24">
                        <c:v>232.71419975990625</c:v>
                      </c:pt>
                      <c:pt idx="25">
                        <c:v>231.28278441222838</c:v>
                      </c:pt>
                      <c:pt idx="26">
                        <c:v>230.09774065650095</c:v>
                      </c:pt>
                      <c:pt idx="27">
                        <c:v>228.91347286319311</c:v>
                      </c:pt>
                      <c:pt idx="28">
                        <c:v>229.03909242270186</c:v>
                      </c:pt>
                      <c:pt idx="29">
                        <c:v>228.88077051151694</c:v>
                      </c:pt>
                      <c:pt idx="30">
                        <c:v>230.22372889436048</c:v>
                      </c:pt>
                      <c:pt idx="31">
                        <c:v>230.65392444907422</c:v>
                      </c:pt>
                      <c:pt idx="32">
                        <c:v>231.19024376460126</c:v>
                      </c:pt>
                      <c:pt idx="33">
                        <c:v>232.02097549312413</c:v>
                      </c:pt>
                      <c:pt idx="34">
                        <c:v>233.62236387879733</c:v>
                      </c:pt>
                      <c:pt idx="35">
                        <c:v>234.9020002051362</c:v>
                      </c:pt>
                      <c:pt idx="36">
                        <c:v>236.41400017357677</c:v>
                      </c:pt>
                      <c:pt idx="37">
                        <c:v>237.44107706994956</c:v>
                      </c:pt>
                      <c:pt idx="38">
                        <c:v>238.38552675149577</c:v>
                      </c:pt>
                      <c:pt idx="39">
                        <c:v>240.19390725126567</c:v>
                      </c:pt>
                      <c:pt idx="40">
                        <c:v>241.9979215203017</c:v>
                      </c:pt>
                      <c:pt idx="41">
                        <c:v>244.04593359410143</c:v>
                      </c:pt>
                      <c:pt idx="42">
                        <c:v>246.3065591950089</c:v>
                      </c:pt>
                      <c:pt idx="43">
                        <c:v>248.09324239577677</c:v>
                      </c:pt>
                      <c:pt idx="44">
                        <c:v>249.15428202719573</c:v>
                      </c:pt>
                      <c:pt idx="45">
                        <c:v>249.93208479224256</c:v>
                      </c:pt>
                      <c:pt idx="46">
                        <c:v>249.86868713189756</c:v>
                      </c:pt>
                      <c:pt idx="47">
                        <c:v>249.54735065006716</c:v>
                      </c:pt>
                      <c:pt idx="48">
                        <c:v>250.109296703903</c:v>
                      </c:pt>
                      <c:pt idx="49">
                        <c:v>250.20940490330253</c:v>
                      </c:pt>
                      <c:pt idx="50">
                        <c:v>249.84795799510215</c:v>
                      </c:pt>
                      <c:pt idx="51">
                        <c:v>249.51596445739415</c:v>
                      </c:pt>
                      <c:pt idx="52">
                        <c:v>249.00889300241042</c:v>
                      </c:pt>
                      <c:pt idx="53">
                        <c:v>248.77675561742421</c:v>
                      </c:pt>
                      <c:pt idx="54">
                        <c:v>248.42340859935894</c:v>
                      </c:pt>
                      <c:pt idx="55">
                        <c:v>247.52288419945756</c:v>
                      </c:pt>
                      <c:pt idx="56">
                        <c:v>246.79167124569489</c:v>
                      </c:pt>
                      <c:pt idx="57">
                        <c:v>246.16833720789569</c:v>
                      </c:pt>
                      <c:pt idx="58">
                        <c:v>245.58551609898865</c:v>
                      </c:pt>
                      <c:pt idx="59">
                        <c:v>244.62312900683656</c:v>
                      </c:pt>
                      <c:pt idx="60">
                        <c:v>243.46110915963095</c:v>
                      </c:pt>
                      <c:pt idx="61">
                        <c:v>242.10863082738001</c:v>
                      </c:pt>
                      <c:pt idx="62">
                        <c:v>240.98422608470617</c:v>
                      </c:pt>
                      <c:pt idx="63">
                        <c:v>239.69588361013598</c:v>
                      </c:pt>
                      <c:pt idx="64">
                        <c:v>238.14574767011507</c:v>
                      </c:pt>
                      <c:pt idx="65">
                        <c:v>236.62640187471277</c:v>
                      </c:pt>
                      <c:pt idx="66">
                        <c:v>235.41464774014156</c:v>
                      </c:pt>
                      <c:pt idx="67">
                        <c:v>234.27854808781208</c:v>
                      </c:pt>
                      <c:pt idx="68">
                        <c:v>233.27723299737946</c:v>
                      </c:pt>
                      <c:pt idx="69">
                        <c:v>231.96535099778259</c:v>
                      </c:pt>
                      <c:pt idx="70">
                        <c:v>231.35068161350836</c:v>
                      </c:pt>
                      <c:pt idx="71">
                        <c:v>230.35365367296862</c:v>
                      </c:pt>
                      <c:pt idx="72">
                        <c:v>229.37309156943499</c:v>
                      </c:pt>
                      <c:pt idx="73">
                        <c:v>228.54338517413728</c:v>
                      </c:pt>
                      <c:pt idx="74">
                        <c:v>228.2613259165777</c:v>
                      </c:pt>
                      <c:pt idx="75">
                        <c:v>228.0641988524888</c:v>
                      </c:pt>
                      <c:pt idx="76">
                        <c:v>227.16662979825975</c:v>
                      </c:pt>
                      <c:pt idx="77">
                        <c:v>226.51945598314285</c:v>
                      </c:pt>
                      <c:pt idx="78">
                        <c:v>225.7503089088132</c:v>
                      </c:pt>
                      <c:pt idx="79">
                        <c:v>225.23795369207272</c:v>
                      </c:pt>
                      <c:pt idx="80">
                        <c:v>225.26442235483077</c:v>
                      </c:pt>
                      <c:pt idx="81">
                        <c:v>225.92989583870298</c:v>
                      </c:pt>
                      <c:pt idx="82">
                        <c:v>227.0422195558256</c:v>
                      </c:pt>
                      <c:pt idx="83">
                        <c:v>227.94187808569859</c:v>
                      </c:pt>
                      <c:pt idx="84">
                        <c:v>228.39697376482189</c:v>
                      </c:pt>
                      <c:pt idx="85">
                        <c:v>228.65282395484928</c:v>
                      </c:pt>
                      <c:pt idx="86">
                        <c:v>228.89854334641095</c:v>
                      </c:pt>
                      <c:pt idx="87">
                        <c:v>229.88953667773234</c:v>
                      </c:pt>
                      <c:pt idx="88">
                        <c:v>230.82345411192736</c:v>
                      </c:pt>
                      <c:pt idx="89">
                        <c:v>231.38599963316929</c:v>
                      </c:pt>
                      <c:pt idx="90">
                        <c:v>231.42507661268169</c:v>
                      </c:pt>
                      <c:pt idx="91">
                        <c:v>231.40121867226912</c:v>
                      </c:pt>
                      <c:pt idx="92">
                        <c:v>231.69949272268926</c:v>
                      </c:pt>
                      <c:pt idx="93">
                        <c:v>231.55957076535248</c:v>
                      </c:pt>
                      <c:pt idx="94">
                        <c:v>230.86579064760596</c:v>
                      </c:pt>
                      <c:pt idx="95">
                        <c:v>230.50797670182041</c:v>
                      </c:pt>
                      <c:pt idx="96">
                        <c:v>230.28213413230958</c:v>
                      </c:pt>
                      <c:pt idx="97">
                        <c:v>229.51103657349273</c:v>
                      </c:pt>
                      <c:pt idx="98">
                        <c:v>228.23241556218616</c:v>
                      </c:pt>
                      <c:pt idx="99">
                        <c:v>227.93512086031137</c:v>
                      </c:pt>
                      <c:pt idx="100">
                        <c:v>227.5097176510327</c:v>
                      </c:pt>
                      <c:pt idx="101">
                        <c:v>227.32053032010458</c:v>
                      </c:pt>
                      <c:pt idx="102">
                        <c:v>227.07275642470387</c:v>
                      </c:pt>
                      <c:pt idx="103">
                        <c:v>227.90617851321099</c:v>
                      </c:pt>
                      <c:pt idx="104">
                        <c:v>227.81138181887084</c:v>
                      </c:pt>
                      <c:pt idx="105">
                        <c:v>227.68963076981379</c:v>
                      </c:pt>
                      <c:pt idx="106">
                        <c:v>227.40968757445782</c:v>
                      </c:pt>
                      <c:pt idx="107">
                        <c:v>227.32665871684893</c:v>
                      </c:pt>
                      <c:pt idx="108">
                        <c:v>227.11794199117986</c:v>
                      </c:pt>
                      <c:pt idx="109">
                        <c:v>227.2074893771522</c:v>
                      </c:pt>
                      <c:pt idx="110">
                        <c:v>227.38633716528261</c:v>
                      </c:pt>
                      <c:pt idx="111">
                        <c:v>226.28228529370068</c:v>
                      </c:pt>
                      <c:pt idx="112">
                        <c:v>224.74808755620825</c:v>
                      </c:pt>
                      <c:pt idx="113">
                        <c:v>223.37761254756083</c:v>
                      </c:pt>
                      <c:pt idx="114">
                        <c:v>223.16721061716683</c:v>
                      </c:pt>
                      <c:pt idx="115">
                        <c:v>223.03071667606423</c:v>
                      </c:pt>
                      <c:pt idx="116">
                        <c:v>222.8982987259005</c:v>
                      </c:pt>
                      <c:pt idx="117">
                        <c:v>222.39548353730044</c:v>
                      </c:pt>
                      <c:pt idx="118">
                        <c:v>222.09156299310038</c:v>
                      </c:pt>
                      <c:pt idx="119">
                        <c:v>221.82209176339262</c:v>
                      </c:pt>
                      <c:pt idx="120">
                        <c:v>221.83253918440914</c:v>
                      </c:pt>
                      <c:pt idx="121">
                        <c:v>221.6075331560385</c:v>
                      </c:pt>
                      <c:pt idx="122">
                        <c:v>221.71098959357104</c:v>
                      </c:pt>
                      <c:pt idx="123">
                        <c:v>222.75545273302166</c:v>
                      </c:pt>
                      <c:pt idx="124">
                        <c:v>223.76076769717216</c:v>
                      </c:pt>
                      <c:pt idx="125">
                        <c:v>224.10372651299184</c:v>
                      </c:pt>
                      <c:pt idx="126">
                        <c:v>224.63084551099311</c:v>
                      </c:pt>
                      <c:pt idx="127">
                        <c:v>224.94610004776339</c:v>
                      </c:pt>
                      <c:pt idx="128">
                        <c:v>225.16054619426134</c:v>
                      </c:pt>
                      <c:pt idx="129">
                        <c:v>224.98815447206729</c:v>
                      </c:pt>
                      <c:pt idx="130">
                        <c:v>225.12843839944156</c:v>
                      </c:pt>
                      <c:pt idx="131">
                        <c:v>225.26406326106593</c:v>
                      </c:pt>
                      <c:pt idx="132">
                        <c:v>225.28343814397886</c:v>
                      </c:pt>
                      <c:pt idx="133">
                        <c:v>225.32444766028982</c:v>
                      </c:pt>
                      <c:pt idx="134">
                        <c:v>225.15607109716831</c:v>
                      </c:pt>
                      <c:pt idx="135">
                        <c:v>224.5520601591424</c:v>
                      </c:pt>
                      <c:pt idx="136">
                        <c:v>223.97174321158204</c:v>
                      </c:pt>
                      <c:pt idx="137">
                        <c:v>222.90685964056942</c:v>
                      </c:pt>
                      <c:pt idx="138">
                        <c:v>221.77041969586642</c:v>
                      </c:pt>
                      <c:pt idx="139">
                        <c:v>220.35958589650235</c:v>
                      </c:pt>
                      <c:pt idx="140">
                        <c:v>218.63041883550198</c:v>
                      </c:pt>
                      <c:pt idx="141">
                        <c:v>216.7703543992709</c:v>
                      </c:pt>
                      <c:pt idx="142">
                        <c:v>215.50876141476766</c:v>
                      </c:pt>
                      <c:pt idx="143">
                        <c:v>216.06433658172648</c:v>
                      </c:pt>
                      <c:pt idx="144">
                        <c:v>216.30520787684549</c:v>
                      </c:pt>
                      <c:pt idx="145">
                        <c:v>217.0797912804077</c:v>
                      </c:pt>
                      <c:pt idx="146">
                        <c:v>217.2321310834219</c:v>
                      </c:pt>
                      <c:pt idx="147">
                        <c:v>217.27488014751086</c:v>
                      </c:pt>
                      <c:pt idx="148">
                        <c:v>217.26797550943229</c:v>
                      </c:pt>
                      <c:pt idx="149">
                        <c:v>217.1898254310581</c:v>
                      </c:pt>
                      <c:pt idx="150">
                        <c:v>217.28523690320299</c:v>
                      </c:pt>
                      <c:pt idx="151">
                        <c:v>218.35827737963331</c:v>
                      </c:pt>
                      <c:pt idx="152">
                        <c:v>219.1046962443051</c:v>
                      </c:pt>
                      <c:pt idx="153">
                        <c:v>219.79012759133508</c:v>
                      </c:pt>
                      <c:pt idx="154">
                        <c:v>220.35010796189891</c:v>
                      </c:pt>
                      <c:pt idx="155">
                        <c:v>221.54393750622216</c:v>
                      </c:pt>
                      <c:pt idx="156">
                        <c:v>223.46487019757259</c:v>
                      </c:pt>
                      <c:pt idx="157">
                        <c:v>225.02565939794604</c:v>
                      </c:pt>
                      <c:pt idx="158">
                        <c:v>225.75555795210818</c:v>
                      </c:pt>
                      <c:pt idx="159">
                        <c:v>225.91777980563</c:v>
                      </c:pt>
                      <c:pt idx="160">
                        <c:v>226.88427522014845</c:v>
                      </c:pt>
                      <c:pt idx="161">
                        <c:v>227.04207903243329</c:v>
                      </c:pt>
                      <c:pt idx="162">
                        <c:v>227.04483610436662</c:v>
                      </c:pt>
                      <c:pt idx="163">
                        <c:v>226.81947670369482</c:v>
                      </c:pt>
                      <c:pt idx="164">
                        <c:v>225.89494182620331</c:v>
                      </c:pt>
                      <c:pt idx="165">
                        <c:v>224.91572000678741</c:v>
                      </c:pt>
                      <c:pt idx="166">
                        <c:v>223.54714769805088</c:v>
                      </c:pt>
                      <c:pt idx="167">
                        <c:v>221.4491249752738</c:v>
                      </c:pt>
                      <c:pt idx="168">
                        <c:v>220.20772113292398</c:v>
                      </c:pt>
                      <c:pt idx="169">
                        <c:v>219.02807172785876</c:v>
                      </c:pt>
                      <c:pt idx="170">
                        <c:v>217.38836838511125</c:v>
                      </c:pt>
                      <c:pt idx="171">
                        <c:v>215.85785017201721</c:v>
                      </c:pt>
                      <c:pt idx="172">
                        <c:v>214.46279629939917</c:v>
                      </c:pt>
                      <c:pt idx="173">
                        <c:v>213.61928917641467</c:v>
                      </c:pt>
                      <c:pt idx="174">
                        <c:v>213.61170622619701</c:v>
                      </c:pt>
                      <c:pt idx="175">
                        <c:v>213.96990526832056</c:v>
                      </c:pt>
                      <c:pt idx="176">
                        <c:v>213.63299676550201</c:v>
                      </c:pt>
                      <c:pt idx="177">
                        <c:v>213.61561264773246</c:v>
                      </c:pt>
                      <c:pt idx="178">
                        <c:v>213.42244147115824</c:v>
                      </c:pt>
                      <c:pt idx="179">
                        <c:v>212.35129662944161</c:v>
                      </c:pt>
                      <c:pt idx="180">
                        <c:v>209.29263560952751</c:v>
                      </c:pt>
                      <c:pt idx="181">
                        <c:v>207.28299936190788</c:v>
                      </c:pt>
                      <c:pt idx="182">
                        <c:v>205.21330715238358</c:v>
                      </c:pt>
                      <c:pt idx="183">
                        <c:v>203.67433682124766</c:v>
                      </c:pt>
                      <c:pt idx="184">
                        <c:v>202.13982346413266</c:v>
                      </c:pt>
                      <c:pt idx="185">
                        <c:v>200.79215831580456</c:v>
                      </c:pt>
                      <c:pt idx="186">
                        <c:v>199.37951857491154</c:v>
                      </c:pt>
                      <c:pt idx="187">
                        <c:v>198.03651571723287</c:v>
                      </c:pt>
                      <c:pt idx="188">
                        <c:v>196.74628252996629</c:v>
                      </c:pt>
                      <c:pt idx="189">
                        <c:v>195.60839290997149</c:v>
                      </c:pt>
                      <c:pt idx="190">
                        <c:v>194.64402476997589</c:v>
                      </c:pt>
                      <c:pt idx="191">
                        <c:v>193.35263634382576</c:v>
                      </c:pt>
                      <c:pt idx="192">
                        <c:v>192.87684613708336</c:v>
                      </c:pt>
                      <c:pt idx="193">
                        <c:v>192.69733134676287</c:v>
                      </c:pt>
                      <c:pt idx="194">
                        <c:v>192.34389575495319</c:v>
                      </c:pt>
                      <c:pt idx="195">
                        <c:v>191.86483486957579</c:v>
                      </c:pt>
                      <c:pt idx="196">
                        <c:v>191.45486027425642</c:v>
                      </c:pt>
                      <c:pt idx="197">
                        <c:v>191.08949715514004</c:v>
                      </c:pt>
                      <c:pt idx="198">
                        <c:v>190.42957451588771</c:v>
                      </c:pt>
                      <c:pt idx="199">
                        <c:v>189.69579382113574</c:v>
                      </c:pt>
                      <c:pt idx="200">
                        <c:v>188.57951784865332</c:v>
                      </c:pt>
                      <c:pt idx="201">
                        <c:v>187.82882279501436</c:v>
                      </c:pt>
                      <c:pt idx="202">
                        <c:v>186.91361928808908</c:v>
                      </c:pt>
                      <c:pt idx="203">
                        <c:v>186.08690862838307</c:v>
                      </c:pt>
                      <c:pt idx="204">
                        <c:v>185.28276883940106</c:v>
                      </c:pt>
                      <c:pt idx="205">
                        <c:v>184.85772747949321</c:v>
                      </c:pt>
                      <c:pt idx="206">
                        <c:v>182.91346171341732</c:v>
                      </c:pt>
                      <c:pt idx="207">
                        <c:v>180.69600606519927</c:v>
                      </c:pt>
                    </c:numCache>
                  </c:numRef>
                </c:val>
                <c:smooth val="0"/>
                <c:extLst xmlns:c15="http://schemas.microsoft.com/office/drawing/2012/chart">
                  <c:ext xmlns:c16="http://schemas.microsoft.com/office/drawing/2014/chart" uri="{C3380CC4-5D6E-409C-BE32-E72D297353CC}">
                    <c16:uniqueId val="{00000005-EEAA-EC41-942B-108AFAF35D2C}"/>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[1]MACD!$G$3</c15:sqref>
                        </c15:formulaRef>
                      </c:ext>
                    </c:extLst>
                    <c:strCache>
                      <c:ptCount val="1"/>
                      <c:pt idx="0">
                        <c:v>26 Day EMA</c:v>
                      </c:pt>
                    </c:strCache>
                  </c:strRef>
                </c:tx>
                <c:spPr>
                  <a:ln w="2857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[1]MACD!$B$4:$B$211</c15:sqref>
                        </c15:formulaRef>
                      </c:ext>
                    </c:extLst>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extLst xmlns:c15="http://schemas.microsoft.com/office/drawing/2012/chart">
                      <c:ext xmlns:c15="http://schemas.microsoft.com/office/drawing/2012/chart" uri="{02D57815-91ED-43cb-92C2-25804820EDAC}">
                        <c15:formulaRef>
                          <c15:sqref>[1]MACD!$G$4:$G$211</c15:sqref>
                        </c15:formulaRef>
                      </c:ext>
                    </c:extLst>
                    <c:numCache>
                      <c:formatCode>General</c:formatCode>
                      <c:ptCount val="208"/>
                      <c:pt idx="25">
                        <c:v>236.77730769230769</c:v>
                      </c:pt>
                      <c:pt idx="26">
                        <c:v>235.78713675213675</c:v>
                      </c:pt>
                      <c:pt idx="27">
                        <c:v>234.88290440012662</c:v>
                      </c:pt>
                      <c:pt idx="28">
                        <c:v>233.95824481493207</c:v>
                      </c:pt>
                      <c:pt idx="29">
                        <c:v>233.64504149530745</c:v>
                      </c:pt>
                      <c:pt idx="30">
                        <c:v>233.22763101417357</c:v>
                      </c:pt>
                      <c:pt idx="31">
                        <c:v>233.5522509390496</c:v>
                      </c:pt>
                      <c:pt idx="32">
                        <c:v>233.51282494356445</c:v>
                      </c:pt>
                      <c:pt idx="33">
                        <c:v>233.55928235515228</c:v>
                      </c:pt>
                      <c:pt idx="34">
                        <c:v>233.78377995847433</c:v>
                      </c:pt>
                      <c:pt idx="35">
                        <c:v>234.42424070229106</c:v>
                      </c:pt>
                      <c:pt idx="36">
                        <c:v>234.98096361323246</c:v>
                      </c:pt>
                      <c:pt idx="37">
                        <c:v>235.70311445669671</c:v>
                      </c:pt>
                      <c:pt idx="38">
                        <c:v>236.25029116360807</c:v>
                      </c:pt>
                      <c:pt idx="39">
                        <c:v>236.79323255889636</c:v>
                      </c:pt>
                      <c:pt idx="40">
                        <c:v>237.78188199897812</c:v>
                      </c:pt>
                      <c:pt idx="41">
                        <c:v>238.82914999905384</c:v>
                      </c:pt>
                      <c:pt idx="42">
                        <c:v>240.04995370282762</c:v>
                      </c:pt>
                      <c:pt idx="43">
                        <c:v>241.43440157669224</c:v>
                      </c:pt>
                      <c:pt idx="44">
                        <c:v>242.65555701545577</c:v>
                      </c:pt>
                      <c:pt idx="45">
                        <c:v>243.56921945875536</c:v>
                      </c:pt>
                      <c:pt idx="46">
                        <c:v>244.35742542477348</c:v>
                      </c:pt>
                      <c:pt idx="47">
                        <c:v>244.73983835627175</c:v>
                      </c:pt>
                      <c:pt idx="48">
                        <c:v>244.96503551506643</c:v>
                      </c:pt>
                      <c:pt idx="49">
                        <c:v>245.57503288432076</c:v>
                      </c:pt>
                      <c:pt idx="50">
                        <c:v>245.95910452251923</c:v>
                      </c:pt>
                      <c:pt idx="51">
                        <c:v>246.09991159492523</c:v>
                      </c:pt>
                      <c:pt idx="52">
                        <c:v>246.21769592122709</c:v>
                      </c:pt>
                      <c:pt idx="53">
                        <c:v>246.21786659372879</c:v>
                      </c:pt>
                      <c:pt idx="54">
                        <c:v>246.31283943863778</c:v>
                      </c:pt>
                      <c:pt idx="55">
                        <c:v>246.32522170244238</c:v>
                      </c:pt>
                      <c:pt idx="56">
                        <c:v>246.04705713189108</c:v>
                      </c:pt>
                      <c:pt idx="57">
                        <c:v>245.80431215915843</c:v>
                      </c:pt>
                      <c:pt idx="58">
                        <c:v>245.57732607329484</c:v>
                      </c:pt>
                      <c:pt idx="59">
                        <c:v>245.34048710490262</c:v>
                      </c:pt>
                      <c:pt idx="60">
                        <c:v>244.89526583787278</c:v>
                      </c:pt>
                      <c:pt idx="61">
                        <c:v>244.31561651654886</c:v>
                      </c:pt>
                      <c:pt idx="62">
                        <c:v>243.6011264042119</c:v>
                      </c:pt>
                      <c:pt idx="63">
                        <c:v>242.94919111501102</c:v>
                      </c:pt>
                      <c:pt idx="64">
                        <c:v>242.18332510649168</c:v>
                      </c:pt>
                      <c:pt idx="65">
                        <c:v>241.25270843193675</c:v>
                      </c:pt>
                      <c:pt idx="66">
                        <c:v>240.29102632586736</c:v>
                      </c:pt>
                      <c:pt idx="67">
                        <c:v>239.43613548691422</c:v>
                      </c:pt>
                      <c:pt idx="68">
                        <c:v>238.59123656195763</c:v>
                      </c:pt>
                      <c:pt idx="69">
                        <c:v>237.78966348329411</c:v>
                      </c:pt>
                      <c:pt idx="70">
                        <c:v>236.82376248453158</c:v>
                      </c:pt>
                      <c:pt idx="71">
                        <c:v>236.16792822641813</c:v>
                      </c:pt>
                      <c:pt idx="72">
                        <c:v>235.33104465409087</c:v>
                      </c:pt>
                      <c:pt idx="73">
                        <c:v>234.49022653156561</c:v>
                      </c:pt>
                      <c:pt idx="74">
                        <c:v>233.71169123293112</c:v>
                      </c:pt>
                      <c:pt idx="75">
                        <c:v>233.19304743789917</c:v>
                      </c:pt>
                      <c:pt idx="76">
                        <c:v>232.7328217017585</c:v>
                      </c:pt>
                      <c:pt idx="77">
                        <c:v>231.95483490903564</c:v>
                      </c:pt>
                      <c:pt idx="78">
                        <c:v>231.28855084169967</c:v>
                      </c:pt>
                      <c:pt idx="79">
                        <c:v>230.56495448305526</c:v>
                      </c:pt>
                      <c:pt idx="80">
                        <c:v>229.96162452134746</c:v>
                      </c:pt>
                      <c:pt idx="81">
                        <c:v>229.6244671493958</c:v>
                      </c:pt>
                      <c:pt idx="82">
                        <c:v>229.62191402721834</c:v>
                      </c:pt>
                      <c:pt idx="83">
                        <c:v>229.88399446964661</c:v>
                      </c:pt>
                      <c:pt idx="84">
                        <c:v>230.10666154596908</c:v>
                      </c:pt>
                      <c:pt idx="85">
                        <c:v>230.16542735737877</c:v>
                      </c:pt>
                      <c:pt idx="86">
                        <c:v>230.15761792349886</c:v>
                      </c:pt>
                      <c:pt idx="87">
                        <c:v>230.16446104027671</c:v>
                      </c:pt>
                      <c:pt idx="88">
                        <c:v>230.54783429655251</c:v>
                      </c:pt>
                      <c:pt idx="89">
                        <c:v>230.94873545977083</c:v>
                      </c:pt>
                      <c:pt idx="90">
                        <c:v>231.21031061089892</c:v>
                      </c:pt>
                      <c:pt idx="91">
                        <c:v>231.24213945453604</c:v>
                      </c:pt>
                      <c:pt idx="92">
                        <c:v>231.24420319864447</c:v>
                      </c:pt>
                      <c:pt idx="93">
                        <c:v>231.39944740615226</c:v>
                      </c:pt>
                      <c:pt idx="94">
                        <c:v>231.35430315384468</c:v>
                      </c:pt>
                      <c:pt idx="95">
                        <c:v>231.03546588318952</c:v>
                      </c:pt>
                      <c:pt idx="96">
                        <c:v>230.85061655850879</c:v>
                      </c:pt>
                      <c:pt idx="97">
                        <c:v>230.71649681343405</c:v>
                      </c:pt>
                      <c:pt idx="98">
                        <c:v>230.31305260503152</c:v>
                      </c:pt>
                      <c:pt idx="99">
                        <c:v>229.63801167132547</c:v>
                      </c:pt>
                      <c:pt idx="100">
                        <c:v>229.39075154752359</c:v>
                      </c:pt>
                      <c:pt idx="101">
                        <c:v>229.07810328474406</c:v>
                      </c:pt>
                      <c:pt idx="102">
                        <c:v>228.87083637476303</c:v>
                      </c:pt>
                      <c:pt idx="103">
                        <c:v>228.63670034700283</c:v>
                      </c:pt>
                      <c:pt idx="104">
                        <c:v>228.92212995092854</c:v>
                      </c:pt>
                      <c:pt idx="105">
                        <c:v>228.80123143604493</c:v>
                      </c:pt>
                      <c:pt idx="106">
                        <c:v>228.66928836670826</c:v>
                      </c:pt>
                      <c:pt idx="107">
                        <c:v>228.46193367287802</c:v>
                      </c:pt>
                      <c:pt idx="108">
                        <c:v>228.34401266007225</c:v>
                      </c:pt>
                      <c:pt idx="109">
                        <c:v>228.16815987043725</c:v>
                      </c:pt>
                      <c:pt idx="110">
                        <c:v>228.13348136151598</c:v>
                      </c:pt>
                      <c:pt idx="111">
                        <c:v>228.15100126066295</c:v>
                      </c:pt>
                      <c:pt idx="112">
                        <c:v>227.56277894505828</c:v>
                      </c:pt>
                      <c:pt idx="113">
                        <c:v>226.72923976394287</c:v>
                      </c:pt>
                      <c:pt idx="114">
                        <c:v>225.92262941105821</c:v>
                      </c:pt>
                      <c:pt idx="115">
                        <c:v>225.63280501023908</c:v>
                      </c:pt>
                      <c:pt idx="116">
                        <c:v>225.3844490835547</c:v>
                      </c:pt>
                      <c:pt idx="117">
                        <c:v>225.14634174403213</c:v>
                      </c:pt>
                      <c:pt idx="118">
                        <c:v>224.73772383706677</c:v>
                      </c:pt>
                      <c:pt idx="119">
                        <c:v>224.4178924417285</c:v>
                      </c:pt>
                      <c:pt idx="120">
                        <c:v>224.11582633493379</c:v>
                      </c:pt>
                      <c:pt idx="121">
                        <c:v>223.95095031012386</c:v>
                      </c:pt>
                      <c:pt idx="122">
                        <c:v>223.68569473159616</c:v>
                      </c:pt>
                      <c:pt idx="123">
                        <c:v>223.58156919592238</c:v>
                      </c:pt>
                      <c:pt idx="124">
                        <c:v>223.94589740363185</c:v>
                      </c:pt>
                      <c:pt idx="125">
                        <c:v>224.34175685521467</c:v>
                      </c:pt>
                      <c:pt idx="126">
                        <c:v>224.46384894001361</c:v>
                      </c:pt>
                      <c:pt idx="127">
                        <c:v>224.69097124075336</c:v>
                      </c:pt>
                      <c:pt idx="128">
                        <c:v>224.83830670440128</c:v>
                      </c:pt>
                      <c:pt idx="129">
                        <c:v>224.949543244816</c:v>
                      </c:pt>
                      <c:pt idx="130">
                        <c:v>224.88216967112592</c:v>
                      </c:pt>
                      <c:pt idx="131">
                        <c:v>224.95756451030178</c:v>
                      </c:pt>
                      <c:pt idx="132">
                        <c:v>225.03552269472388</c:v>
                      </c:pt>
                      <c:pt idx="133">
                        <c:v>225.06178027289249</c:v>
                      </c:pt>
                      <c:pt idx="134">
                        <c:v>225.09794469712267</c:v>
                      </c:pt>
                      <c:pt idx="135">
                        <c:v>225.03365249733582</c:v>
                      </c:pt>
                      <c:pt idx="136">
                        <c:v>224.75190046049613</c:v>
                      </c:pt>
                      <c:pt idx="137">
                        <c:v>224.4576856115705</c:v>
                      </c:pt>
                      <c:pt idx="138">
                        <c:v>223.90896815886157</c:v>
                      </c:pt>
                      <c:pt idx="139">
                        <c:v>223.28756311005699</c:v>
                      </c:pt>
                      <c:pt idx="140">
                        <c:v>222.49589176857128</c:v>
                      </c:pt>
                      <c:pt idx="141">
                        <c:v>221.50508497089933</c:v>
                      </c:pt>
                      <c:pt idx="142">
                        <c:v>220.39656015824013</c:v>
                      </c:pt>
                      <c:pt idx="143">
                        <c:v>219.52051866503717</c:v>
                      </c:pt>
                      <c:pt idx="144">
                        <c:v>219.49085061577517</c:v>
                      </c:pt>
                      <c:pt idx="145">
                        <c:v>219.35300982942144</c:v>
                      </c:pt>
                      <c:pt idx="146">
                        <c:v>219.50019428650131</c:v>
                      </c:pt>
                      <c:pt idx="147">
                        <c:v>219.3942539689827</c:v>
                      </c:pt>
                      <c:pt idx="148">
                        <c:v>219.2546796009099</c:v>
                      </c:pt>
                      <c:pt idx="149">
                        <c:v>219.10470333417581</c:v>
                      </c:pt>
                      <c:pt idx="150">
                        <c:v>218.93102160571834</c:v>
                      </c:pt>
                      <c:pt idx="151">
                        <c:v>218.84798296825772</c:v>
                      </c:pt>
                      <c:pt idx="152">
                        <c:v>219.24887311875713</c:v>
                      </c:pt>
                      <c:pt idx="153">
                        <c:v>219.54228992477513</c:v>
                      </c:pt>
                      <c:pt idx="154">
                        <c:v>219.83989807849551</c:v>
                      </c:pt>
                      <c:pt idx="155">
                        <c:v>220.10583155416251</c:v>
                      </c:pt>
                      <c:pt idx="156">
                        <c:v>220.69873292052085</c:v>
                      </c:pt>
                      <c:pt idx="157">
                        <c:v>221.68623418566744</c:v>
                      </c:pt>
                      <c:pt idx="158">
                        <c:v>222.56947609784024</c:v>
                      </c:pt>
                      <c:pt idx="159">
                        <c:v>223.10284823874096</c:v>
                      </c:pt>
                      <c:pt idx="160">
                        <c:v>223.37745207290828</c:v>
                      </c:pt>
                      <c:pt idx="161">
                        <c:v>224.03097414158174</c:v>
                      </c:pt>
                      <c:pt idx="162">
                        <c:v>224.31830939035348</c:v>
                      </c:pt>
                      <c:pt idx="163">
                        <c:v>224.52139758366064</c:v>
                      </c:pt>
                      <c:pt idx="164">
                        <c:v>224.59981257746355</c:v>
                      </c:pt>
                      <c:pt idx="165">
                        <c:v>224.31908571987367</c:v>
                      </c:pt>
                      <c:pt idx="166">
                        <c:v>223.96433862951267</c:v>
                      </c:pt>
                      <c:pt idx="167">
                        <c:v>223.37586910140061</c:v>
                      </c:pt>
                      <c:pt idx="168">
                        <c:v>222.37839731611166</c:v>
                      </c:pt>
                      <c:pt idx="169">
                        <c:v>221.71184936677005</c:v>
                      </c:pt>
                      <c:pt idx="170">
                        <c:v>221.0324531173797</c:v>
                      </c:pt>
                      <c:pt idx="171">
                        <c:v>220.09449362720343</c:v>
                      </c:pt>
                      <c:pt idx="172">
                        <c:v>219.15712372889206</c:v>
                      </c:pt>
                      <c:pt idx="173">
                        <c:v>218.24104048971486</c:v>
                      </c:pt>
                      <c:pt idx="174">
                        <c:v>217.55503749047671</c:v>
                      </c:pt>
                      <c:pt idx="175">
                        <c:v>217.25984952821918</c:v>
                      </c:pt>
                      <c:pt idx="176">
                        <c:v>217.16208289649921</c:v>
                      </c:pt>
                      <c:pt idx="177">
                        <c:v>216.76341008935111</c:v>
                      </c:pt>
                      <c:pt idx="178">
                        <c:v>216.52315749013991</c:v>
                      </c:pt>
                      <c:pt idx="179">
                        <c:v>216.21477545383325</c:v>
                      </c:pt>
                      <c:pt idx="180">
                        <c:v>215.49219949429005</c:v>
                      </c:pt>
                      <c:pt idx="181">
                        <c:v>213.78685138360188</c:v>
                      </c:pt>
                      <c:pt idx="182">
                        <c:v>212.48634387370547</c:v>
                      </c:pt>
                      <c:pt idx="183">
                        <c:v>211.10439247565321</c:v>
                      </c:pt>
                      <c:pt idx="184">
                        <c:v>209.92703007004928</c:v>
                      </c:pt>
                      <c:pt idx="185">
                        <c:v>208.72502784263821</c:v>
                      </c:pt>
                      <c:pt idx="186">
                        <c:v>207.58835911355391</c:v>
                      </c:pt>
                      <c:pt idx="187">
                        <c:v>206.40477695699434</c:v>
                      </c:pt>
                      <c:pt idx="188">
                        <c:v>205.23775644166145</c:v>
                      </c:pt>
                      <c:pt idx="189">
                        <c:v>204.08310781635319</c:v>
                      </c:pt>
                      <c:pt idx="190">
                        <c:v>202.99176649662331</c:v>
                      </c:pt>
                      <c:pt idx="191">
                        <c:v>201.98052453391048</c:v>
                      </c:pt>
                      <c:pt idx="192">
                        <c:v>200.81530049436157</c:v>
                      </c:pt>
                      <c:pt idx="193">
                        <c:v>200.03342638366811</c:v>
                      </c:pt>
                      <c:pt idx="194">
                        <c:v>199.41687628117418</c:v>
                      </c:pt>
                      <c:pt idx="195">
                        <c:v>198.74895951960573</c:v>
                      </c:pt>
                      <c:pt idx="196">
                        <c:v>198.04385140704233</c:v>
                      </c:pt>
                      <c:pt idx="197">
                        <c:v>197.38875130281696</c:v>
                      </c:pt>
                      <c:pt idx="198">
                        <c:v>196.77328824334904</c:v>
                      </c:pt>
                      <c:pt idx="199">
                        <c:v>196.03452615124914</c:v>
                      </c:pt>
                      <c:pt idx="200">
                        <c:v>195.26604273263808</c:v>
                      </c:pt>
                      <c:pt idx="201">
                        <c:v>194.3159654931834</c:v>
                      </c:pt>
                      <c:pt idx="202">
                        <c:v>193.52959767887353</c:v>
                      </c:pt>
                      <c:pt idx="203">
                        <c:v>192.66666451747551</c:v>
                      </c:pt>
                      <c:pt idx="204">
                        <c:v>191.84246714581067</c:v>
                      </c:pt>
                      <c:pt idx="205">
                        <c:v>191.02895106093581</c:v>
                      </c:pt>
                      <c:pt idx="206">
                        <c:v>190.39865838975538</c:v>
                      </c:pt>
                      <c:pt idx="207">
                        <c:v>189.05209110162536</c:v>
                      </c:pt>
                    </c:numCache>
                  </c:numRef>
                </c:val>
                <c:smooth val="0"/>
                <c:extLst xmlns:c15="http://schemas.microsoft.com/office/drawing/2012/chart">
                  <c:ext xmlns:c16="http://schemas.microsoft.com/office/drawing/2014/chart" uri="{C3380CC4-5D6E-409C-BE32-E72D297353CC}">
                    <c16:uniqueId val="{00000006-EEAA-EC41-942B-108AFAF35D2C}"/>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[1]MACD!$J$3</c15:sqref>
                        </c15:formulaRef>
                      </c:ext>
                    </c:extLst>
                    <c:strCache>
                      <c:ptCount val="1"/>
                      <c:pt idx="0">
                        <c:v>MACD Histogram</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[1]MACD!$B$4:$B$211</c15:sqref>
                        </c15:formulaRef>
                      </c:ext>
                    </c:extLst>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extLst xmlns:c15="http://schemas.microsoft.com/office/drawing/2012/chart">
                      <c:ext xmlns:c15="http://schemas.microsoft.com/office/drawing/2012/chart" uri="{02D57815-91ED-43cb-92C2-25804820EDAC}">
                        <c15:formulaRef>
                          <c15:sqref>[1]MACD!$J$4:$J$211</c15:sqref>
                        </c15:formulaRef>
                      </c:ext>
                    </c:extLst>
                    <c:numCache>
                      <c:formatCode>General</c:formatCode>
                      <c:ptCount val="208"/>
                      <c:pt idx="33">
                        <c:v>2.5283476867995329</c:v>
                      </c:pt>
                      <c:pt idx="34">
                        <c:v>3.12419077532055</c:v>
                      </c:pt>
                      <c:pt idx="35">
                        <c:v>3.0106930862741543</c:v>
                      </c:pt>
                      <c:pt idx="36">
                        <c:v>3.1727761150186513</c:v>
                      </c:pt>
                      <c:pt idx="37">
                        <c:v>2.7821617343417544</c:v>
                      </c:pt>
                      <c:pt idx="38">
                        <c:v>2.5435477671812907</c:v>
                      </c:pt>
                      <c:pt idx="39">
                        <c:v>3.0471894973303133</c:v>
                      </c:pt>
                      <c:pt idx="40">
                        <c:v>3.090043461027669</c:v>
                      </c:pt>
                      <c:pt idx="41">
                        <c:v>3.2726300278013412</c:v>
                      </c:pt>
                      <c:pt idx="42">
                        <c:v>3.4499615399480259</c:v>
                      </c:pt>
                      <c:pt idx="43">
                        <c:v>3.0817574934810219</c:v>
                      </c:pt>
                      <c:pt idx="44">
                        <c:v>2.3373133489091638</c:v>
                      </c:pt>
                      <c:pt idx="45">
                        <c:v>1.7611629365251247</c:v>
                      </c:pt>
                      <c:pt idx="46">
                        <c:v>0.7276474481295967</c:v>
                      </c:pt>
                      <c:pt idx="47">
                        <c:v>1.9118427840744801E-2</c:v>
                      </c:pt>
                      <c:pt idx="48">
                        <c:v>0.28469385830551897</c:v>
                      </c:pt>
                      <c:pt idx="49">
                        <c:v>-0.18015624923942575</c:v>
                      </c:pt>
                      <c:pt idx="50">
                        <c:v>-0.74053983651061372</c:v>
                      </c:pt>
                      <c:pt idx="51">
                        <c:v>-0.97067235729969603</c:v>
                      </c:pt>
                      <c:pt idx="52">
                        <c:v>-1.2764225108682279</c:v>
                      </c:pt>
                      <c:pt idx="53">
                        <c:v>-1.2069844546849016</c:v>
                      </c:pt>
                      <c:pt idx="54">
                        <c:v>-1.3242434541273402</c:v>
                      </c:pt>
                      <c:pt idx="55">
                        <c:v>-1.7897200942666469</c:v>
                      </c:pt>
                      <c:pt idx="56">
                        <c:v>-1.794214781982423</c:v>
                      </c:pt>
                      <c:pt idx="57">
                        <c:v>-1.7398430776391742</c:v>
                      </c:pt>
                      <c:pt idx="58">
                        <c:v>-1.6765424805461029</c:v>
                      </c:pt>
                      <c:pt idx="59">
                        <c:v>-1.9216724834447738</c:v>
                      </c:pt>
                      <c:pt idx="60">
                        <c:v>-2.1107768508964404</c:v>
                      </c:pt>
                      <c:pt idx="61">
                        <c:v>-2.3068846894587618</c:v>
                      </c:pt>
                      <c:pt idx="62">
                        <c:v>-2.173439455836518</c:v>
                      </c:pt>
                      <c:pt idx="63">
                        <c:v>-2.2478773129646603</c:v>
                      </c:pt>
                      <c:pt idx="64">
                        <c:v>-2.4257177955729836</c:v>
                      </c:pt>
                      <c:pt idx="65">
                        <c:v>-2.4115575331362873</c:v>
                      </c:pt>
                      <c:pt idx="66">
                        <c:v>-2.1293036493104851</c:v>
                      </c:pt>
                      <c:pt idx="67">
                        <c:v>-1.9284099701494584</c:v>
                      </c:pt>
                      <c:pt idx="68">
                        <c:v>-1.6678609085003915</c:v>
                      </c:pt>
                      <c:pt idx="69">
                        <c:v>-1.7425358635469852</c:v>
                      </c:pt>
                      <c:pt idx="70">
                        <c:v>-1.1130433992469602</c:v>
                      </c:pt>
                      <c:pt idx="71">
                        <c:v>-1.1633896653385918</c:v>
                      </c:pt>
                      <c:pt idx="72">
                        <c:v>-1.0456545572359746</c:v>
                      </c:pt>
                      <c:pt idx="73">
                        <c:v>-0.82763426400673357</c:v>
                      </c:pt>
                      <c:pt idx="74">
                        <c:v>-0.26492657834545597</c:v>
                      </c:pt>
                      <c:pt idx="75">
                        <c:v>4.5272122078071853E-2</c:v>
                      </c:pt>
                      <c:pt idx="76">
                        <c:v>-0.31365695680824679</c:v>
                      </c:pt>
                      <c:pt idx="77">
                        <c:v>-0.14627518336183254</c:v>
                      </c:pt>
                      <c:pt idx="78">
                        <c:v>-0.19931055228441519</c:v>
                      </c:pt>
                      <c:pt idx="79">
                        <c:v>9.5444716956203379E-3</c:v>
                      </c:pt>
                      <c:pt idx="80">
                        <c:v>0.51147447692917503</c:v>
                      </c:pt>
                      <c:pt idx="81">
                        <c:v>1.2112842662024335</c:v>
                      </c:pt>
                      <c:pt idx="82">
                        <c:v>1.8609288844020115</c:v>
                      </c:pt>
                      <c:pt idx="83">
                        <c:v>1.9988055774773876</c:v>
                      </c:pt>
                      <c:pt idx="84">
                        <c:v>1.7849873442225803</c:v>
                      </c:pt>
                      <c:pt idx="85">
                        <c:v>1.5856573782722152</c:v>
                      </c:pt>
                      <c:pt idx="86">
                        <c:v>1.4713489629710343</c:v>
                      </c:pt>
                      <c:pt idx="87">
                        <c:v>1.9643993420116654</c:v>
                      </c:pt>
                      <c:pt idx="88">
                        <c:v>2.0119548159447094</c:v>
                      </c:pt>
                      <c:pt idx="89">
                        <c:v>1.738879339174654</c:v>
                      </c:pt>
                      <c:pt idx="90">
                        <c:v>1.2131049340471765</c:v>
                      </c:pt>
                      <c:pt idx="91">
                        <c:v>0.92593451999798315</c:v>
                      </c:pt>
                      <c:pt idx="92">
                        <c:v>0.9777158610477521</c:v>
                      </c:pt>
                      <c:pt idx="93">
                        <c:v>0.54603975696254281</c:v>
                      </c:pt>
                      <c:pt idx="94">
                        <c:v>-8.2076886781112468E-2</c:v>
                      </c:pt>
                      <c:pt idx="95">
                        <c:v>-9.6842849529198138E-2</c:v>
                      </c:pt>
                      <c:pt idx="96">
                        <c:v>-0.11026887548744241</c:v>
                      </c:pt>
                      <c:pt idx="97">
                        <c:v>-0.5977973513836391</c:v>
                      </c:pt>
                      <c:pt idx="98">
                        <c:v>-1.1783793234301403</c:v>
                      </c:pt>
                      <c:pt idx="99">
                        <c:v>-0.6405064732791097</c:v>
                      </c:pt>
                      <c:pt idx="100">
                        <c:v>-0.65491964700472005</c:v>
                      </c:pt>
                      <c:pt idx="101">
                        <c:v>-0.42516697212264654</c:v>
                      </c:pt>
                      <c:pt idx="102">
                        <c:v>-0.37253916603386306</c:v>
                      </c:pt>
                      <c:pt idx="103">
                        <c:v>0.55601516018676644</c:v>
                      </c:pt>
                      <c:pt idx="104">
                        <c:v>0.14063108953673065</c:v>
                      </c:pt>
                      <c:pt idx="105">
                        <c:v>0.11182284429062705</c:v>
                      </c:pt>
                      <c:pt idx="106">
                        <c:v>-2.8941825382936548E-2</c:v>
                      </c:pt>
                      <c:pt idx="107">
                        <c:v>7.6307208670727045E-2</c:v>
                      </c:pt>
                      <c:pt idx="108">
                        <c:v>-1.1590803354056156E-2</c:v>
                      </c:pt>
                      <c:pt idx="109">
                        <c:v>0.2030474978026271</c:v>
                      </c:pt>
                      <c:pt idx="110">
                        <c:v>0.33325903588345085</c:v>
                      </c:pt>
                      <c:pt idx="111">
                        <c:v>-0.63065018787636395</c:v>
                      </c:pt>
                      <c:pt idx="112">
                        <c:v>-1.2613004878113041</c:v>
                      </c:pt>
                      <c:pt idx="113">
                        <c:v>-1.4385890522746472</c:v>
                      </c:pt>
                      <c:pt idx="114">
                        <c:v>-0.67390450382718825</c:v>
                      </c:pt>
                      <c:pt idx="115">
                        <c:v>-0.41645923528852791</c:v>
                      </c:pt>
                      <c:pt idx="116">
                        <c:v>-0.24041700701429836</c:v>
                      </c:pt>
                      <c:pt idx="117">
                        <c:v>-0.4040998848734354</c:v>
                      </c:pt>
                      <c:pt idx="118">
                        <c:v>-0.2395220176865025</c:v>
                      </c:pt>
                      <c:pt idx="119">
                        <c:v>-0.15132948164479565</c:v>
                      </c:pt>
                      <c:pt idx="120">
                        <c:v>0.12894723693315058</c:v>
                      </c:pt>
                      <c:pt idx="121">
                        <c:v>5.5053786697948137E-2</c:v>
                      </c:pt>
                      <c:pt idx="122">
                        <c:v>0.33901264220655314</c:v>
                      </c:pt>
                      <c:pt idx="123">
                        <c:v>1.1900810538647519</c:v>
                      </c:pt>
                      <c:pt idx="124">
                        <c:v>1.4648542482446316</c:v>
                      </c:pt>
                      <c:pt idx="125">
                        <c:v>1.1295628899851955</c:v>
                      </c:pt>
                      <c:pt idx="126">
                        <c:v>1.2276718425500242</c:v>
                      </c:pt>
                      <c:pt idx="127">
                        <c:v>1.0526432628644449</c:v>
                      </c:pt>
                      <c:pt idx="128">
                        <c:v>0.89580315657157883</c:v>
                      </c:pt>
                      <c:pt idx="129">
                        <c:v>0.48973991517024529</c:v>
                      </c:pt>
                      <c:pt idx="130">
                        <c:v>0.55791793298767356</c:v>
                      </c:pt>
                      <c:pt idx="131">
                        <c:v>0.49451836434894503</c:v>
                      </c:pt>
                      <c:pt idx="132">
                        <c:v>0.3487480502718171</c:v>
                      </c:pt>
                      <c:pt idx="133">
                        <c:v>0.2907999907313365</c:v>
                      </c:pt>
                      <c:pt idx="134">
                        <c:v>6.9007202703715853E-2</c:v>
                      </c:pt>
                      <c:pt idx="135">
                        <c:v>-0.37656922842827517</c:v>
                      </c:pt>
                      <c:pt idx="136">
                        <c:v>-0.54010731131915701</c:v>
                      </c:pt>
                      <c:pt idx="137">
                        <c:v>-1.0486208267249104</c:v>
                      </c:pt>
                      <c:pt idx="138">
                        <c:v>-1.3090746549751855</c:v>
                      </c:pt>
                      <c:pt idx="139">
                        <c:v>-1.6788027244277439</c:v>
                      </c:pt>
                      <c:pt idx="140">
                        <c:v>-2.0930387551539216</c:v>
                      </c:pt>
                      <c:pt idx="141">
                        <c:v>-2.3698371149704442</c:v>
                      </c:pt>
                      <c:pt idx="142">
                        <c:v>-2.0183242294515877</c:v>
                      </c:pt>
                      <c:pt idx="143">
                        <c:v>-0.46936605543184662</c:v>
                      </c:pt>
                      <c:pt idx="144">
                        <c:v>-0.15906136884067212</c:v>
                      </c:pt>
                      <c:pt idx="145">
                        <c:v>0.60269025686022459</c:v>
                      </c:pt>
                      <c:pt idx="146">
                        <c:v>0.48627648223564091</c:v>
                      </c:pt>
                      <c:pt idx="147">
                        <c:v>0.507972691074567</c:v>
                      </c:pt>
                      <c:pt idx="148">
                        <c:v>0.51251393685504087</c:v>
                      </c:pt>
                      <c:pt idx="149">
                        <c:v>0.46747210017194707</c:v>
                      </c:pt>
                      <c:pt idx="150">
                        <c:v>0.5892522406194427</c:v>
                      </c:pt>
                      <c:pt idx="151">
                        <c:v>1.3962650836083057</c:v>
                      </c:pt>
                      <c:pt idx="152">
                        <c:v>1.3934350382245555</c:v>
                      </c:pt>
                      <c:pt idx="153">
                        <c:v>1.4283596633892239</c:v>
                      </c:pt>
                      <c:pt idx="154">
                        <c:v>1.352585504186147</c:v>
                      </c:pt>
                      <c:pt idx="155">
                        <c:v>1.8243852582739197</c:v>
                      </c:pt>
                      <c:pt idx="156">
                        <c:v>2.5219332666128018</c:v>
                      </c:pt>
                      <c:pt idx="157">
                        <c:v>2.4761769614717277</c:v>
                      </c:pt>
                      <c:pt idx="158">
                        <c:v>1.8582668827688551</c:v>
                      </c:pt>
                      <c:pt idx="159">
                        <c:v>1.1896932763119672</c:v>
                      </c:pt>
                      <c:pt idx="160">
                        <c:v>1.5052678853304737</c:v>
                      </c:pt>
                      <c:pt idx="161">
                        <c:v>0.80763970315348832</c:v>
                      </c:pt>
                      <c:pt idx="162">
                        <c:v>0.41844922105206361</c:v>
                      </c:pt>
                      <c:pt idx="163">
                        <c:v>-7.9986983415274437E-3</c:v>
                      </c:pt>
                      <c:pt idx="164">
                        <c:v>-0.80875885570875727</c:v>
                      </c:pt>
                      <c:pt idx="165">
                        <c:v>-1.2058030540278175</c:v>
                      </c:pt>
                      <c:pt idx="166">
                        <c:v>-1.775702617922678</c:v>
                      </c:pt>
                      <c:pt idx="167">
                        <c:v>-2.6282046500701561</c:v>
                      </c:pt>
                      <c:pt idx="168">
                        <c:v>-2.2977093657048244</c:v>
                      </c:pt>
                      <c:pt idx="169">
                        <c:v>-2.2486486571427506</c:v>
                      </c:pt>
                      <c:pt idx="170">
                        <c:v>-2.5671646003999276</c:v>
                      </c:pt>
                      <c:pt idx="171">
                        <c:v>-2.5277786586541597</c:v>
                      </c:pt>
                      <c:pt idx="172">
                        <c:v>-2.3883701063686571</c:v>
                      </c:pt>
                      <c:pt idx="173">
                        <c:v>-1.8526351921407715</c:v>
                      </c:pt>
                      <c:pt idx="174">
                        <c:v>-0.93937211449621527</c:v>
                      </c:pt>
                      <c:pt idx="175">
                        <c:v>-0.22878808809211293</c:v>
                      </c:pt>
                      <c:pt idx="176">
                        <c:v>-0.37434396735255548</c:v>
                      </c:pt>
                      <c:pt idx="177">
                        <c:v>5.5557776207959542E-3</c:v>
                      </c:pt>
                      <c:pt idx="178">
                        <c:v>4.2109760206219704E-2</c:v>
                      </c:pt>
                      <c:pt idx="179">
                        <c:v>-0.57652243616300591</c:v>
                      </c:pt>
                      <c:pt idx="180">
                        <c:v>-2.3300859972271173</c:v>
                      </c:pt>
                      <c:pt idx="181">
                        <c:v>-2.1074993073268624</c:v>
                      </c:pt>
                      <c:pt idx="182">
                        <c:v>-2.3013472055637978</c:v>
                      </c:pt>
                      <c:pt idx="183">
                        <c:v>-1.9666929109179687</c:v>
                      </c:pt>
                      <c:pt idx="184">
                        <c:v>-1.859075089943234</c:v>
                      </c:pt>
                      <c:pt idx="185">
                        <c:v>-1.6037904086882131</c:v>
                      </c:pt>
                      <c:pt idx="186">
                        <c:v>-1.5038091363975354</c:v>
                      </c:pt>
                      <c:pt idx="187">
                        <c:v>-1.330583870013311</c:v>
                      </c:pt>
                      <c:pt idx="188">
                        <c:v>-1.1630372335575974</c:v>
                      </c:pt>
                      <c:pt idx="189">
                        <c:v>-0.91702258259532066</c:v>
                      </c:pt>
                      <c:pt idx="190">
                        <c:v>-0.63203952228883331</c:v>
                      </c:pt>
                      <c:pt idx="191">
                        <c:v>-0.72974878858089909</c:v>
                      </c:pt>
                      <c:pt idx="192">
                        <c:v>-3.2251964619506523E-2</c:v>
                      </c:pt>
                      <c:pt idx="193">
                        <c:v>0.4560858846027589</c:v>
                      </c:pt>
                      <c:pt idx="194">
                        <c:v>0.57536031622961659</c:v>
                      </c:pt>
                      <c:pt idx="195">
                        <c:v>0.61137295393652735</c:v>
                      </c:pt>
                      <c:pt idx="196">
                        <c:v>0.72520517694445452</c:v>
                      </c:pt>
                      <c:pt idx="197">
                        <c:v>0.81195372964275414</c:v>
                      </c:pt>
                      <c:pt idx="198">
                        <c:v>0.613995319886671</c:v>
                      </c:pt>
                      <c:pt idx="199">
                        <c:v>0.49518137378768401</c:v>
                      </c:pt>
                      <c:pt idx="200">
                        <c:v>0.11791105593306206</c:v>
                      </c:pt>
                      <c:pt idx="201">
                        <c:v>0.25383459339902803</c:v>
                      </c:pt>
                      <c:pt idx="202">
                        <c:v>9.9999120626894644E-2</c:v>
                      </c:pt>
                      <c:pt idx="203">
                        <c:v>0.108977297855124</c:v>
                      </c:pt>
                      <c:pt idx="204">
                        <c:v>0.10322790443035945</c:v>
                      </c:pt>
                      <c:pt idx="205">
                        <c:v>0.39336210351789624</c:v>
                      </c:pt>
                      <c:pt idx="206">
                        <c:v>-0.73648879310205029</c:v>
                      </c:pt>
                      <c:pt idx="207">
                        <c:v>-1.2859017225520644</c:v>
                      </c:pt>
                    </c:numCache>
                  </c:numRef>
                </c:val>
                <c:smooth val="0"/>
                <c:extLst xmlns:c15="http://schemas.microsoft.com/office/drawing/2012/chart">
                  <c:ext xmlns:c16="http://schemas.microsoft.com/office/drawing/2014/chart" uri="{C3380CC4-5D6E-409C-BE32-E72D297353CC}">
                    <c16:uniqueId val="{00000007-EEAA-EC41-942B-108AFAF35D2C}"/>
                  </c:ext>
                </c:extLst>
              </c15:ser>
            </c15:filteredLineSeries>
          </c:ext>
        </c:extLst>
      </c:lineChart>
      <c:catAx>
        <c:axId val="12115937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W"/>
          </a:p>
        </c:txPr>
        <c:crossAx val="1211593311"/>
        <c:crosses val="autoZero"/>
        <c:auto val="1"/>
        <c:lblAlgn val="ctr"/>
        <c:lblOffset val="100"/>
        <c:noMultiLvlLbl val="0"/>
      </c:catAx>
      <c:valAx>
        <c:axId val="121159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W"/>
          </a:p>
        </c:txPr>
        <c:crossAx val="1211593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W"/>
        </a:p>
      </c:txPr>
    </c:legend>
    <c:plotVisOnly val="1"/>
    <c:dispBlanksAs val="gap"/>
    <c:showDLblsOverMax val="0"/>
  </c:chart>
  <c:spPr>
    <a:solidFill>
      <a:schemeClr val="bg1"/>
    </a:solidFill>
    <a:ln w="28575" cap="flat" cmpd="sng" algn="ctr">
      <a:solidFill>
        <a:schemeClr val="tx1"/>
      </a:solidFill>
      <a:round/>
    </a:ln>
    <a:effectLst/>
  </c:spPr>
  <c:txPr>
    <a:bodyPr/>
    <a:lstStyle/>
    <a:p>
      <a:pPr>
        <a:defRPr/>
      </a:pPr>
      <a:endParaRPr lang="en-KW"/>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KW"/>
        </a:p>
      </c:txPr>
    </c:title>
    <c:autoTitleDeleted val="0"/>
    <c:plotArea>
      <c:layout/>
      <c:lineChart>
        <c:grouping val="standard"/>
        <c:varyColors val="0"/>
        <c:ser>
          <c:idx val="9"/>
          <c:order val="9"/>
          <c:tx>
            <c:strRef>
              <c:f>[1]RSI!$L$3</c:f>
              <c:strCache>
                <c:ptCount val="1"/>
                <c:pt idx="0">
                  <c:v>RSI</c:v>
                </c:pt>
              </c:strCache>
            </c:strRef>
          </c:tx>
          <c:spPr>
            <a:ln w="22225" cap="rnd">
              <a:solidFill>
                <a:schemeClr val="accent4">
                  <a:lumMod val="60000"/>
                </a:schemeClr>
              </a:solidFill>
              <a:round/>
            </a:ln>
            <a:effectLst/>
          </c:spPr>
          <c:marker>
            <c:symbol val="none"/>
          </c:marker>
          <c:cat>
            <c:numRef>
              <c:f>[1]RSI!$B$4:$B$210</c:f>
              <c:numCache>
                <c:formatCode>General</c:formatCode>
                <c:ptCount val="207"/>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numCache>
            </c:numRef>
          </c:cat>
          <c:val>
            <c:numRef>
              <c:f>[1]RSI!$L$4:$L$210</c:f>
              <c:numCache>
                <c:formatCode>General</c:formatCode>
                <c:ptCount val="207"/>
                <c:pt idx="14">
                  <c:v>60.991420569905763</c:v>
                </c:pt>
                <c:pt idx="15">
                  <c:v>57.019444791513685</c:v>
                </c:pt>
                <c:pt idx="16">
                  <c:v>61.560250192729704</c:v>
                </c:pt>
                <c:pt idx="17">
                  <c:v>79.783411405658114</c:v>
                </c:pt>
                <c:pt idx="18">
                  <c:v>63.792845186934372</c:v>
                </c:pt>
                <c:pt idx="19">
                  <c:v>59.953620812462958</c:v>
                </c:pt>
                <c:pt idx="20">
                  <c:v>57.826798782190451</c:v>
                </c:pt>
                <c:pt idx="21">
                  <c:v>57.992248191014873</c:v>
                </c:pt>
                <c:pt idx="22">
                  <c:v>64.770606738892212</c:v>
                </c:pt>
                <c:pt idx="23">
                  <c:v>69.446037222234835</c:v>
                </c:pt>
                <c:pt idx="24">
                  <c:v>66.642418783530275</c:v>
                </c:pt>
                <c:pt idx="25">
                  <c:v>63.392631890818102</c:v>
                </c:pt>
                <c:pt idx="26">
                  <c:v>61.079221655262167</c:v>
                </c:pt>
                <c:pt idx="27">
                  <c:v>47.870852058522338</c:v>
                </c:pt>
                <c:pt idx="28">
                  <c:v>49.370938262982747</c:v>
                </c:pt>
                <c:pt idx="29">
                  <c:v>45.828933131326487</c:v>
                </c:pt>
                <c:pt idx="30">
                  <c:v>49.31236706959973</c:v>
                </c:pt>
                <c:pt idx="31">
                  <c:v>48.663739757039032</c:v>
                </c:pt>
                <c:pt idx="32">
                  <c:v>42.275742666409599</c:v>
                </c:pt>
                <c:pt idx="33">
                  <c:v>44.075312949374208</c:v>
                </c:pt>
                <c:pt idx="34">
                  <c:v>45.844191355486068</c:v>
                </c:pt>
                <c:pt idx="35">
                  <c:v>45.058599609700167</c:v>
                </c:pt>
                <c:pt idx="36">
                  <c:v>45.54709055230223</c:v>
                </c:pt>
                <c:pt idx="37">
                  <c:v>35.504873358747133</c:v>
                </c:pt>
                <c:pt idx="38">
                  <c:v>20.629769470666787</c:v>
                </c:pt>
                <c:pt idx="39">
                  <c:v>20.304442104891208</c:v>
                </c:pt>
                <c:pt idx="40">
                  <c:v>19.112972868074692</c:v>
                </c:pt>
                <c:pt idx="41">
                  <c:v>16.04814818153379</c:v>
                </c:pt>
                <c:pt idx="42">
                  <c:v>20.11196262924436</c:v>
                </c:pt>
                <c:pt idx="43">
                  <c:v>21.693183816754583</c:v>
                </c:pt>
                <c:pt idx="44">
                  <c:v>28.812505187034802</c:v>
                </c:pt>
                <c:pt idx="45">
                  <c:v>28.415074842364561</c:v>
                </c:pt>
                <c:pt idx="46">
                  <c:v>32.380612839678705</c:v>
                </c:pt>
                <c:pt idx="47">
                  <c:v>30.265546202735109</c:v>
                </c:pt>
                <c:pt idx="48">
                  <c:v>39.255296676961002</c:v>
                </c:pt>
                <c:pt idx="49">
                  <c:v>42.754289146052407</c:v>
                </c:pt>
                <c:pt idx="50">
                  <c:v>46.147613482317439</c:v>
                </c:pt>
                <c:pt idx="51">
                  <c:v>45.880098744790359</c:v>
                </c:pt>
                <c:pt idx="52">
                  <c:v>44.961720469895717</c:v>
                </c:pt>
                <c:pt idx="53">
                  <c:v>55.419365507535851</c:v>
                </c:pt>
                <c:pt idx="54">
                  <c:v>63.051474104593353</c:v>
                </c:pt>
                <c:pt idx="55">
                  <c:v>69.026840267421861</c:v>
                </c:pt>
                <c:pt idx="56">
                  <c:v>76.791622157517267</c:v>
                </c:pt>
                <c:pt idx="57">
                  <c:v>76.457627415566122</c:v>
                </c:pt>
                <c:pt idx="58">
                  <c:v>76.703266381128032</c:v>
                </c:pt>
                <c:pt idx="59">
                  <c:v>77.899617585517149</c:v>
                </c:pt>
                <c:pt idx="60">
                  <c:v>76.299422731608288</c:v>
                </c:pt>
                <c:pt idx="61">
                  <c:v>74.411140152739847</c:v>
                </c:pt>
                <c:pt idx="62">
                  <c:v>93.299023010616878</c:v>
                </c:pt>
                <c:pt idx="63">
                  <c:v>93.514499327170739</c:v>
                </c:pt>
                <c:pt idx="64">
                  <c:v>93.124830127882987</c:v>
                </c:pt>
                <c:pt idx="65">
                  <c:v>91.056901444658436</c:v>
                </c:pt>
                <c:pt idx="66">
                  <c:v>90.790724036760182</c:v>
                </c:pt>
                <c:pt idx="67">
                  <c:v>96.136293856996758</c:v>
                </c:pt>
                <c:pt idx="68">
                  <c:v>96.495142206375348</c:v>
                </c:pt>
                <c:pt idx="69">
                  <c:v>81.83918078900011</c:v>
                </c:pt>
                <c:pt idx="70">
                  <c:v>84.703656880624393</c:v>
                </c:pt>
                <c:pt idx="71">
                  <c:v>85.218311535670495</c:v>
                </c:pt>
                <c:pt idx="72">
                  <c:v>85.023664856301764</c:v>
                </c:pt>
                <c:pt idx="73">
                  <c:v>74.149074790005557</c:v>
                </c:pt>
                <c:pt idx="74">
                  <c:v>70.937873259123137</c:v>
                </c:pt>
                <c:pt idx="75">
                  <c:v>73.715050363516696</c:v>
                </c:pt>
                <c:pt idx="76">
                  <c:v>72.005972869243081</c:v>
                </c:pt>
                <c:pt idx="77">
                  <c:v>71.300125445802621</c:v>
                </c:pt>
                <c:pt idx="78">
                  <c:v>65.057513120891215</c:v>
                </c:pt>
                <c:pt idx="79">
                  <c:v>55.566742923317221</c:v>
                </c:pt>
                <c:pt idx="80">
                  <c:v>48.584994137556158</c:v>
                </c:pt>
                <c:pt idx="81">
                  <c:v>42.155048986076558</c:v>
                </c:pt>
                <c:pt idx="82">
                  <c:v>42.162318738714731</c:v>
                </c:pt>
                <c:pt idx="83">
                  <c:v>40.150884385211647</c:v>
                </c:pt>
                <c:pt idx="84">
                  <c:v>46.391910795642431</c:v>
                </c:pt>
                <c:pt idx="85">
                  <c:v>39.593764742023858</c:v>
                </c:pt>
                <c:pt idx="86">
                  <c:v>31.188556670195126</c:v>
                </c:pt>
                <c:pt idx="87">
                  <c:v>30.576788420305391</c:v>
                </c:pt>
                <c:pt idx="88">
                  <c:v>36.868198034037185</c:v>
                </c:pt>
                <c:pt idx="89">
                  <c:v>42.705733154708156</c:v>
                </c:pt>
                <c:pt idx="90">
                  <c:v>33.352187328993921</c:v>
                </c:pt>
                <c:pt idx="91">
                  <c:v>31.85429094133093</c:v>
                </c:pt>
                <c:pt idx="92">
                  <c:v>34.219768324432351</c:v>
                </c:pt>
                <c:pt idx="93">
                  <c:v>42.75458072059093</c:v>
                </c:pt>
                <c:pt idx="94">
                  <c:v>44.906275376803592</c:v>
                </c:pt>
                <c:pt idx="95">
                  <c:v>51.006257487100278</c:v>
                </c:pt>
                <c:pt idx="96">
                  <c:v>64.3028608251213</c:v>
                </c:pt>
                <c:pt idx="97">
                  <c:v>68.738126983685461</c:v>
                </c:pt>
                <c:pt idx="98">
                  <c:v>56.635598388714875</c:v>
                </c:pt>
                <c:pt idx="99">
                  <c:v>57.02145154428834</c:v>
                </c:pt>
                <c:pt idx="100">
                  <c:v>55.536065028883932</c:v>
                </c:pt>
                <c:pt idx="101">
                  <c:v>65.166335790485817</c:v>
                </c:pt>
                <c:pt idx="102">
                  <c:v>54.497449419651296</c:v>
                </c:pt>
                <c:pt idx="103">
                  <c:v>58.601582979234962</c:v>
                </c:pt>
                <c:pt idx="104">
                  <c:v>55.924111754396293</c:v>
                </c:pt>
                <c:pt idx="105">
                  <c:v>56.808066032868076</c:v>
                </c:pt>
                <c:pt idx="106">
                  <c:v>58.318213742321241</c:v>
                </c:pt>
                <c:pt idx="107">
                  <c:v>56.513787520264728</c:v>
                </c:pt>
                <c:pt idx="108">
                  <c:v>49.067599310890472</c:v>
                </c:pt>
                <c:pt idx="109">
                  <c:v>50.248547052817173</c:v>
                </c:pt>
                <c:pt idx="110">
                  <c:v>60.689478864359842</c:v>
                </c:pt>
                <c:pt idx="111">
                  <c:v>60.959540125442089</c:v>
                </c:pt>
                <c:pt idx="112">
                  <c:v>57.2526076641117</c:v>
                </c:pt>
                <c:pt idx="113">
                  <c:v>55.483943583910531</c:v>
                </c:pt>
                <c:pt idx="114">
                  <c:v>53.783535176281234</c:v>
                </c:pt>
                <c:pt idx="115">
                  <c:v>55.511599591496839</c:v>
                </c:pt>
                <c:pt idx="116">
                  <c:v>57.790116125756498</c:v>
                </c:pt>
                <c:pt idx="117">
                  <c:v>67.859001648111018</c:v>
                </c:pt>
                <c:pt idx="118">
                  <c:v>62.226185321242916</c:v>
                </c:pt>
                <c:pt idx="119">
                  <c:v>58.604062661013046</c:v>
                </c:pt>
                <c:pt idx="120">
                  <c:v>59.156129529573278</c:v>
                </c:pt>
                <c:pt idx="121">
                  <c:v>57.361238943395946</c:v>
                </c:pt>
                <c:pt idx="122">
                  <c:v>46.57319793347942</c:v>
                </c:pt>
                <c:pt idx="123">
                  <c:v>47.801788385711184</c:v>
                </c:pt>
                <c:pt idx="124">
                  <c:v>53.084234309474496</c:v>
                </c:pt>
                <c:pt idx="125">
                  <c:v>38.341526125951589</c:v>
                </c:pt>
                <c:pt idx="126">
                  <c:v>31.4351900755738</c:v>
                </c:pt>
                <c:pt idx="127">
                  <c:v>31.066720752846933</c:v>
                </c:pt>
                <c:pt idx="128">
                  <c:v>45.76530579440071</c:v>
                </c:pt>
                <c:pt idx="129">
                  <c:v>42.947074143173772</c:v>
                </c:pt>
                <c:pt idx="130">
                  <c:v>42.517889068076528</c:v>
                </c:pt>
                <c:pt idx="131">
                  <c:v>37.761493417195915</c:v>
                </c:pt>
                <c:pt idx="132">
                  <c:v>38.818867508054112</c:v>
                </c:pt>
                <c:pt idx="133">
                  <c:v>41.927059423049677</c:v>
                </c:pt>
                <c:pt idx="134">
                  <c:v>51.29686366015315</c:v>
                </c:pt>
                <c:pt idx="135">
                  <c:v>49.155190458987676</c:v>
                </c:pt>
                <c:pt idx="136">
                  <c:v>60.053177983143328</c:v>
                </c:pt>
                <c:pt idx="137">
                  <c:v>79.869566339663393</c:v>
                </c:pt>
                <c:pt idx="138">
                  <c:v>84.960528217916419</c:v>
                </c:pt>
                <c:pt idx="139">
                  <c:v>85.234749686540425</c:v>
                </c:pt>
                <c:pt idx="140">
                  <c:v>91.821162316023532</c:v>
                </c:pt>
                <c:pt idx="141">
                  <c:v>84.193681879957126</c:v>
                </c:pt>
                <c:pt idx="142">
                  <c:v>59.557523836995784</c:v>
                </c:pt>
                <c:pt idx="143">
                  <c:v>58.732521932272675</c:v>
                </c:pt>
                <c:pt idx="144">
                  <c:v>55.831630181275898</c:v>
                </c:pt>
                <c:pt idx="145">
                  <c:v>59.449124633859796</c:v>
                </c:pt>
                <c:pt idx="146">
                  <c:v>59.41143480880978</c:v>
                </c:pt>
                <c:pt idx="147">
                  <c:v>59.909439758098728</c:v>
                </c:pt>
                <c:pt idx="148">
                  <c:v>59.110903437351745</c:v>
                </c:pt>
                <c:pt idx="149">
                  <c:v>54.393551871356529</c:v>
                </c:pt>
                <c:pt idx="150">
                  <c:v>46.17524846599963</c:v>
                </c:pt>
                <c:pt idx="151">
                  <c:v>42.716088975054014</c:v>
                </c:pt>
                <c:pt idx="152">
                  <c:v>40.185728673628908</c:v>
                </c:pt>
                <c:pt idx="153">
                  <c:v>35.684379118201278</c:v>
                </c:pt>
                <c:pt idx="154">
                  <c:v>25.551692892208408</c:v>
                </c:pt>
                <c:pt idx="155">
                  <c:v>17.283975791255287</c:v>
                </c:pt>
                <c:pt idx="156">
                  <c:v>19.01978381233684</c:v>
                </c:pt>
                <c:pt idx="157">
                  <c:v>34.202830138954909</c:v>
                </c:pt>
                <c:pt idx="158">
                  <c:v>36.787877939816276</c:v>
                </c:pt>
                <c:pt idx="159">
                  <c:v>35.301645281848081</c:v>
                </c:pt>
                <c:pt idx="160">
                  <c:v>36.762609595772076</c:v>
                </c:pt>
                <c:pt idx="161">
                  <c:v>37.201556761913388</c:v>
                </c:pt>
                <c:pt idx="162">
                  <c:v>39.106430570098418</c:v>
                </c:pt>
                <c:pt idx="163">
                  <c:v>45.187415095664889</c:v>
                </c:pt>
                <c:pt idx="164">
                  <c:v>47.96549064759126</c:v>
                </c:pt>
                <c:pt idx="165">
                  <c:v>60.384572325639056</c:v>
                </c:pt>
                <c:pt idx="166">
                  <c:v>65.039487892551222</c:v>
                </c:pt>
                <c:pt idx="167">
                  <c:v>60.636973017285371</c:v>
                </c:pt>
                <c:pt idx="168">
                  <c:v>61.232058596187422</c:v>
                </c:pt>
                <c:pt idx="169">
                  <c:v>70.429934087062847</c:v>
                </c:pt>
                <c:pt idx="170">
                  <c:v>80.09589309072328</c:v>
                </c:pt>
                <c:pt idx="171">
                  <c:v>80.228325101317665</c:v>
                </c:pt>
                <c:pt idx="172">
                  <c:v>74.234238562485089</c:v>
                </c:pt>
                <c:pt idx="173">
                  <c:v>64.710860593497159</c:v>
                </c:pt>
                <c:pt idx="174">
                  <c:v>68.907470404697648</c:v>
                </c:pt>
                <c:pt idx="175">
                  <c:v>69.037192476697925</c:v>
                </c:pt>
                <c:pt idx="176">
                  <c:v>65.586517285210022</c:v>
                </c:pt>
                <c:pt idx="177">
                  <c:v>65.394945065486468</c:v>
                </c:pt>
                <c:pt idx="178">
                  <c:v>66.555119277364042</c:v>
                </c:pt>
                <c:pt idx="179">
                  <c:v>74.607039415589313</c:v>
                </c:pt>
                <c:pt idx="180">
                  <c:v>67.758526090541153</c:v>
                </c:pt>
                <c:pt idx="181">
                  <c:v>65.679708500721631</c:v>
                </c:pt>
                <c:pt idx="182">
                  <c:v>68.174838147087371</c:v>
                </c:pt>
                <c:pt idx="183">
                  <c:v>68.663862719819861</c:v>
                </c:pt>
                <c:pt idx="184">
                  <c:v>66.194838670054352</c:v>
                </c:pt>
                <c:pt idx="185">
                  <c:v>66.873452323934401</c:v>
                </c:pt>
                <c:pt idx="186">
                  <c:v>67.13672729915632</c:v>
                </c:pt>
                <c:pt idx="187">
                  <c:v>70.933028638223149</c:v>
                </c:pt>
                <c:pt idx="188">
                  <c:v>78.430466683374576</c:v>
                </c:pt>
                <c:pt idx="189">
                  <c:v>82.748725065779027</c:v>
                </c:pt>
                <c:pt idx="190">
                  <c:v>82.487118881401898</c:v>
                </c:pt>
                <c:pt idx="191">
                  <c:v>77.354130681341331</c:v>
                </c:pt>
                <c:pt idx="192">
                  <c:v>74.017245366045145</c:v>
                </c:pt>
                <c:pt idx="193">
                  <c:v>71.126875607277682</c:v>
                </c:pt>
                <c:pt idx="194">
                  <c:v>56.64995722773007</c:v>
                </c:pt>
                <c:pt idx="195">
                  <c:v>66.818616375911333</c:v>
                </c:pt>
                <c:pt idx="196">
                  <c:v>62.817329613871316</c:v>
                </c:pt>
                <c:pt idx="197">
                  <c:v>71.623987933275657</c:v>
                </c:pt>
                <c:pt idx="198">
                  <c:v>71.158373681973785</c:v>
                </c:pt>
                <c:pt idx="199">
                  <c:v>75.096510576695252</c:v>
                </c:pt>
                <c:pt idx="200">
                  <c:v>68.537330873842151</c:v>
                </c:pt>
                <c:pt idx="201">
                  <c:v>69.845766011966148</c:v>
                </c:pt>
                <c:pt idx="202">
                  <c:v>68.959405411845097</c:v>
                </c:pt>
                <c:pt idx="203">
                  <c:v>69.532929139505313</c:v>
                </c:pt>
                <c:pt idx="204">
                  <c:v>64.498599441722178</c:v>
                </c:pt>
                <c:pt idx="205">
                  <c:v>73.288799985690176</c:v>
                </c:pt>
                <c:pt idx="206">
                  <c:v>86.002136895604195</c:v>
                </c:pt>
              </c:numCache>
            </c:numRef>
          </c:val>
          <c:smooth val="0"/>
          <c:extLst>
            <c:ext xmlns:c16="http://schemas.microsoft.com/office/drawing/2014/chart" uri="{C3380CC4-5D6E-409C-BE32-E72D297353CC}">
              <c16:uniqueId val="{00000000-E765-6740-BA5E-E51CCFC07A64}"/>
            </c:ext>
          </c:extLst>
        </c:ser>
        <c:dLbls>
          <c:showLegendKey val="0"/>
          <c:showVal val="0"/>
          <c:showCatName val="0"/>
          <c:showSerName val="0"/>
          <c:showPercent val="0"/>
          <c:showBubbleSize val="0"/>
        </c:dLbls>
        <c:smooth val="0"/>
        <c:axId val="550763759"/>
        <c:axId val="550748879"/>
        <c:extLst>
          <c:ext xmlns:c15="http://schemas.microsoft.com/office/drawing/2012/chart" uri="{02D57815-91ED-43cb-92C2-25804820EDAC}">
            <c15:filteredLineSeries>
              <c15:ser>
                <c:idx val="0"/>
                <c:order val="0"/>
                <c:tx>
                  <c:strRef>
                    <c:extLst>
                      <c:ext uri="{02D57815-91ED-43cb-92C2-25804820EDAC}">
                        <c15:formulaRef>
                          <c15:sqref>[1]RSI!$C$3</c15:sqref>
                        </c15:formulaRef>
                      </c:ext>
                    </c:extLst>
                    <c:strCache>
                      <c:ptCount val="1"/>
                      <c:pt idx="0">
                        <c:v>Adj Close </c:v>
                      </c:pt>
                    </c:strCache>
                  </c:strRef>
                </c:tx>
                <c:spPr>
                  <a:ln w="22225" cap="rnd">
                    <a:solidFill>
                      <a:schemeClr val="accent1"/>
                    </a:solidFill>
                    <a:round/>
                  </a:ln>
                  <a:effectLst/>
                </c:spPr>
                <c:marker>
                  <c:symbol val="none"/>
                </c:marker>
                <c:cat>
                  <c:numRef>
                    <c:extLst>
                      <c:ext uri="{02D57815-91ED-43cb-92C2-25804820EDAC}">
                        <c15:formulaRef>
                          <c15:sqref>[1]RSI!$B$4:$B$210</c15:sqref>
                        </c15:formulaRef>
                      </c:ext>
                    </c:extLst>
                    <c:numCache>
                      <c:formatCode>General</c:formatCode>
                      <c:ptCount val="207"/>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numCache>
                  </c:numRef>
                </c:cat>
                <c:val>
                  <c:numRef>
                    <c:extLst>
                      <c:ext uri="{02D57815-91ED-43cb-92C2-25804820EDAC}">
                        <c15:formulaRef>
                          <c15:sqref>[1]RSI!$C$4:$C$210</c15:sqref>
                        </c15:formulaRef>
                      </c:ext>
                    </c:extLst>
                    <c:numCache>
                      <c:formatCode>General</c:formatCode>
                      <c:ptCount val="207"/>
                      <c:pt idx="0">
                        <c:v>241.84</c:v>
                      </c:pt>
                      <c:pt idx="1">
                        <c:v>237.3</c:v>
                      </c:pt>
                      <c:pt idx="2">
                        <c:v>240.36</c:v>
                      </c:pt>
                      <c:pt idx="3">
                        <c:v>247.04</c:v>
                      </c:pt>
                      <c:pt idx="4">
                        <c:v>247.1</c:v>
                      </c:pt>
                      <c:pt idx="5">
                        <c:v>245.55</c:v>
                      </c:pt>
                      <c:pt idx="6">
                        <c:v>245.83</c:v>
                      </c:pt>
                      <c:pt idx="7">
                        <c:v>244.87</c:v>
                      </c:pt>
                      <c:pt idx="8">
                        <c:v>244.47</c:v>
                      </c:pt>
                      <c:pt idx="9">
                        <c:v>244.6</c:v>
                      </c:pt>
                      <c:pt idx="10">
                        <c:v>241.53</c:v>
                      </c:pt>
                      <c:pt idx="11">
                        <c:v>236.87</c:v>
                      </c:pt>
                      <c:pt idx="12">
                        <c:v>232.62</c:v>
                      </c:pt>
                      <c:pt idx="13">
                        <c:v>227.65</c:v>
                      </c:pt>
                      <c:pt idx="14">
                        <c:v>227.38</c:v>
                      </c:pt>
                      <c:pt idx="15">
                        <c:v>232.96</c:v>
                      </c:pt>
                      <c:pt idx="16">
                        <c:v>232.21</c:v>
                      </c:pt>
                      <c:pt idx="17">
                        <c:v>232.54</c:v>
                      </c:pt>
                      <c:pt idx="18">
                        <c:v>227.76</c:v>
                      </c:pt>
                      <c:pt idx="19">
                        <c:v>235.74</c:v>
                      </c:pt>
                      <c:pt idx="20">
                        <c:v>237.33</c:v>
                      </c:pt>
                      <c:pt idx="21">
                        <c:v>239.1</c:v>
                      </c:pt>
                      <c:pt idx="22">
                        <c:v>238</c:v>
                      </c:pt>
                      <c:pt idx="23">
                        <c:v>229.61</c:v>
                      </c:pt>
                      <c:pt idx="24">
                        <c:v>222.54</c:v>
                      </c:pt>
                      <c:pt idx="25">
                        <c:v>223.41</c:v>
                      </c:pt>
                      <c:pt idx="26">
                        <c:v>223.58</c:v>
                      </c:pt>
                      <c:pt idx="27">
                        <c:v>222.4</c:v>
                      </c:pt>
                      <c:pt idx="28">
                        <c:v>229.73</c:v>
                      </c:pt>
                      <c:pt idx="29">
                        <c:v>228.01</c:v>
                      </c:pt>
                      <c:pt idx="30">
                        <c:v>237.61</c:v>
                      </c:pt>
                      <c:pt idx="31">
                        <c:v>233.02</c:v>
                      </c:pt>
                      <c:pt idx="32">
                        <c:v>234.14</c:v>
                      </c:pt>
                      <c:pt idx="33">
                        <c:v>236.59</c:v>
                      </c:pt>
                      <c:pt idx="34">
                        <c:v>242.43</c:v>
                      </c:pt>
                      <c:pt idx="35">
                        <c:v>241.94</c:v>
                      </c:pt>
                      <c:pt idx="36">
                        <c:v>244.73</c:v>
                      </c:pt>
                      <c:pt idx="37">
                        <c:v>243.09</c:v>
                      </c:pt>
                      <c:pt idx="38">
                        <c:v>243.58</c:v>
                      </c:pt>
                      <c:pt idx="39">
                        <c:v>250.14</c:v>
                      </c:pt>
                      <c:pt idx="40">
                        <c:v>251.92</c:v>
                      </c:pt>
                      <c:pt idx="41">
                        <c:v>255.31</c:v>
                      </c:pt>
                      <c:pt idx="42">
                        <c:v>258.74</c:v>
                      </c:pt>
                      <c:pt idx="43">
                        <c:v>257.92</c:v>
                      </c:pt>
                      <c:pt idx="44">
                        <c:v>254.99</c:v>
                      </c:pt>
                      <c:pt idx="45">
                        <c:v>254.21</c:v>
                      </c:pt>
                      <c:pt idx="46">
                        <c:v>249.52</c:v>
                      </c:pt>
                      <c:pt idx="47">
                        <c:v>247.78</c:v>
                      </c:pt>
                      <c:pt idx="48">
                        <c:v>253.2</c:v>
                      </c:pt>
                      <c:pt idx="49">
                        <c:v>250.76</c:v>
                      </c:pt>
                      <c:pt idx="50">
                        <c:v>247.86</c:v>
                      </c:pt>
                      <c:pt idx="51">
                        <c:v>247.69</c:v>
                      </c:pt>
                      <c:pt idx="52">
                        <c:v>246.22</c:v>
                      </c:pt>
                      <c:pt idx="53">
                        <c:v>247.5</c:v>
                      </c:pt>
                      <c:pt idx="54">
                        <c:v>246.48</c:v>
                      </c:pt>
                      <c:pt idx="55">
                        <c:v>242.57</c:v>
                      </c:pt>
                      <c:pt idx="56">
                        <c:v>242.77</c:v>
                      </c:pt>
                      <c:pt idx="57">
                        <c:v>242.74</c:v>
                      </c:pt>
                      <c:pt idx="58">
                        <c:v>242.38</c:v>
                      </c:pt>
                      <c:pt idx="59">
                        <c:v>239.33</c:v>
                      </c:pt>
                      <c:pt idx="60">
                        <c:v>237.07</c:v>
                      </c:pt>
                      <c:pt idx="61">
                        <c:v>234.67</c:v>
                      </c:pt>
                      <c:pt idx="62">
                        <c:v>234.8</c:v>
                      </c:pt>
                      <c:pt idx="63">
                        <c:v>232.61</c:v>
                      </c:pt>
                      <c:pt idx="64">
                        <c:v>229.62</c:v>
                      </c:pt>
                      <c:pt idx="65">
                        <c:v>228.27</c:v>
                      </c:pt>
                      <c:pt idx="66">
                        <c:v>228.75</c:v>
                      </c:pt>
                      <c:pt idx="67">
                        <c:v>228.03</c:v>
                      </c:pt>
                      <c:pt idx="68">
                        <c:v>227.77</c:v>
                      </c:pt>
                      <c:pt idx="69">
                        <c:v>224.75</c:v>
                      </c:pt>
                      <c:pt idx="70">
                        <c:v>227.97</c:v>
                      </c:pt>
                      <c:pt idx="71">
                        <c:v>224.87</c:v>
                      </c:pt>
                      <c:pt idx="72">
                        <c:v>223.98</c:v>
                      </c:pt>
                      <c:pt idx="73">
                        <c:v>223.98</c:v>
                      </c:pt>
                      <c:pt idx="74">
                        <c:v>226.71</c:v>
                      </c:pt>
                      <c:pt idx="75">
                        <c:v>226.98</c:v>
                      </c:pt>
                      <c:pt idx="76">
                        <c:v>222.23</c:v>
                      </c:pt>
                      <c:pt idx="77">
                        <c:v>222.96</c:v>
                      </c:pt>
                      <c:pt idx="78">
                        <c:v>221.52</c:v>
                      </c:pt>
                      <c:pt idx="79">
                        <c:v>222.42</c:v>
                      </c:pt>
                      <c:pt idx="80">
                        <c:v>225.41</c:v>
                      </c:pt>
                      <c:pt idx="81">
                        <c:v>229.59</c:v>
                      </c:pt>
                      <c:pt idx="82">
                        <c:v>233.16</c:v>
                      </c:pt>
                      <c:pt idx="83">
                        <c:v>232.89</c:v>
                      </c:pt>
                      <c:pt idx="84">
                        <c:v>230.9</c:v>
                      </c:pt>
                      <c:pt idx="85">
                        <c:v>230.06</c:v>
                      </c:pt>
                      <c:pt idx="86">
                        <c:v>230.25</c:v>
                      </c:pt>
                      <c:pt idx="87">
                        <c:v>235.34</c:v>
                      </c:pt>
                      <c:pt idx="88">
                        <c:v>235.96</c:v>
                      </c:pt>
                      <c:pt idx="89">
                        <c:v>234.48</c:v>
                      </c:pt>
                      <c:pt idx="90">
                        <c:v>231.64</c:v>
                      </c:pt>
                      <c:pt idx="91">
                        <c:v>231.27</c:v>
                      </c:pt>
                      <c:pt idx="92">
                        <c:v>233.34</c:v>
                      </c:pt>
                      <c:pt idx="93">
                        <c:v>230.79</c:v>
                      </c:pt>
                      <c:pt idx="94">
                        <c:v>227.05</c:v>
                      </c:pt>
                      <c:pt idx="95">
                        <c:v>228.54</c:v>
                      </c:pt>
                      <c:pt idx="96">
                        <c:v>229.04</c:v>
                      </c:pt>
                      <c:pt idx="97">
                        <c:v>225.27</c:v>
                      </c:pt>
                      <c:pt idx="98">
                        <c:v>221.2</c:v>
                      </c:pt>
                      <c:pt idx="99">
                        <c:v>226.3</c:v>
                      </c:pt>
                      <c:pt idx="100">
                        <c:v>225.17</c:v>
                      </c:pt>
                      <c:pt idx="101">
                        <c:v>226.28</c:v>
                      </c:pt>
                      <c:pt idx="102">
                        <c:v>225.71</c:v>
                      </c:pt>
                      <c:pt idx="103">
                        <c:v>232.49</c:v>
                      </c:pt>
                      <c:pt idx="104">
                        <c:v>227.29</c:v>
                      </c:pt>
                      <c:pt idx="105">
                        <c:v>227.02</c:v>
                      </c:pt>
                      <c:pt idx="106">
                        <c:v>225.87</c:v>
                      </c:pt>
                      <c:pt idx="107">
                        <c:v>226.87</c:v>
                      </c:pt>
                      <c:pt idx="108">
                        <c:v>225.97</c:v>
                      </c:pt>
                      <c:pt idx="109">
                        <c:v>227.7</c:v>
                      </c:pt>
                      <c:pt idx="110">
                        <c:v>228.37</c:v>
                      </c:pt>
                      <c:pt idx="111">
                        <c:v>220.21</c:v>
                      </c:pt>
                      <c:pt idx="112">
                        <c:v>216.31</c:v>
                      </c:pt>
                      <c:pt idx="113">
                        <c:v>215.84</c:v>
                      </c:pt>
                      <c:pt idx="114">
                        <c:v>222.01</c:v>
                      </c:pt>
                      <c:pt idx="115">
                        <c:v>222.28</c:v>
                      </c:pt>
                      <c:pt idx="116">
                        <c:v>222.17</c:v>
                      </c:pt>
                      <c:pt idx="117">
                        <c:v>219.63</c:v>
                      </c:pt>
                      <c:pt idx="118">
                        <c:v>220.42</c:v>
                      </c:pt>
                      <c:pt idx="119">
                        <c:v>220.34</c:v>
                      </c:pt>
                      <c:pt idx="120">
                        <c:v>221.89</c:v>
                      </c:pt>
                      <c:pt idx="121">
                        <c:v>220.37</c:v>
                      </c:pt>
                      <c:pt idx="122">
                        <c:v>222.28</c:v>
                      </c:pt>
                      <c:pt idx="123">
                        <c:v>228.5</c:v>
                      </c:pt>
                      <c:pt idx="124">
                        <c:v>229.29</c:v>
                      </c:pt>
                      <c:pt idx="125">
                        <c:v>225.99</c:v>
                      </c:pt>
                      <c:pt idx="126">
                        <c:v>227.53</c:v>
                      </c:pt>
                      <c:pt idx="127">
                        <c:v>226.68</c:v>
                      </c:pt>
                      <c:pt idx="128">
                        <c:v>226.34</c:v>
                      </c:pt>
                      <c:pt idx="129">
                        <c:v>224.04</c:v>
                      </c:pt>
                      <c:pt idx="130">
                        <c:v>225.9</c:v>
                      </c:pt>
                      <c:pt idx="131">
                        <c:v>226.01</c:v>
                      </c:pt>
                      <c:pt idx="132">
                        <c:v>225.39</c:v>
                      </c:pt>
                      <c:pt idx="133">
                        <c:v>225.55</c:v>
                      </c:pt>
                      <c:pt idx="134">
                        <c:v>224.23</c:v>
                      </c:pt>
                      <c:pt idx="135">
                        <c:v>221.23</c:v>
                      </c:pt>
                      <c:pt idx="136">
                        <c:v>220.78</c:v>
                      </c:pt>
                      <c:pt idx="137">
                        <c:v>217.05</c:v>
                      </c:pt>
                      <c:pt idx="138">
                        <c:v>215.52</c:v>
                      </c:pt>
                      <c:pt idx="139">
                        <c:v>212.6</c:v>
                      </c:pt>
                      <c:pt idx="140">
                        <c:v>209.12</c:v>
                      </c:pt>
                      <c:pt idx="141">
                        <c:v>206.54</c:v>
                      </c:pt>
                      <c:pt idx="142">
                        <c:v>208.57</c:v>
                      </c:pt>
                      <c:pt idx="143">
                        <c:v>219.12</c:v>
                      </c:pt>
                      <c:pt idx="144">
                        <c:v>217.63</c:v>
                      </c:pt>
                      <c:pt idx="145">
                        <c:v>221.34</c:v>
                      </c:pt>
                      <c:pt idx="146">
                        <c:v>218.07</c:v>
                      </c:pt>
                      <c:pt idx="147">
                        <c:v>217.51</c:v>
                      </c:pt>
                      <c:pt idx="148">
                        <c:v>217.23</c:v>
                      </c:pt>
                      <c:pt idx="149">
                        <c:v>216.76</c:v>
                      </c:pt>
                      <c:pt idx="150">
                        <c:v>217.81</c:v>
                      </c:pt>
                      <c:pt idx="151">
                        <c:v>224.26</c:v>
                      </c:pt>
                      <c:pt idx="152">
                        <c:v>223.21</c:v>
                      </c:pt>
                      <c:pt idx="153">
                        <c:v>223.56</c:v>
                      </c:pt>
                      <c:pt idx="154">
                        <c:v>223.43</c:v>
                      </c:pt>
                      <c:pt idx="155">
                        <c:v>228.11</c:v>
                      </c:pt>
                      <c:pt idx="156">
                        <c:v>234.03</c:v>
                      </c:pt>
                      <c:pt idx="157">
                        <c:v>233.61</c:v>
                      </c:pt>
                      <c:pt idx="158">
                        <c:v>229.77</c:v>
                      </c:pt>
                      <c:pt idx="159">
                        <c:v>226.81</c:v>
                      </c:pt>
                      <c:pt idx="160">
                        <c:v>232.2</c:v>
                      </c:pt>
                      <c:pt idx="161">
                        <c:v>227.91</c:v>
                      </c:pt>
                      <c:pt idx="162">
                        <c:v>227.06</c:v>
                      </c:pt>
                      <c:pt idx="163">
                        <c:v>225.58</c:v>
                      </c:pt>
                      <c:pt idx="164">
                        <c:v>220.81</c:v>
                      </c:pt>
                      <c:pt idx="165">
                        <c:v>219.53</c:v>
                      </c:pt>
                      <c:pt idx="166">
                        <c:v>216.02</c:v>
                      </c:pt>
                      <c:pt idx="167">
                        <c:v>209.91</c:v>
                      </c:pt>
                      <c:pt idx="168">
                        <c:v>213.38</c:v>
                      </c:pt>
                      <c:pt idx="169">
                        <c:v>212.54</c:v>
                      </c:pt>
                      <c:pt idx="170">
                        <c:v>208.37</c:v>
                      </c:pt>
                      <c:pt idx="171">
                        <c:v>207.44</c:v>
                      </c:pt>
                      <c:pt idx="172">
                        <c:v>206.79</c:v>
                      </c:pt>
                      <c:pt idx="173">
                        <c:v>208.98</c:v>
                      </c:pt>
                      <c:pt idx="174">
                        <c:v>213.57</c:v>
                      </c:pt>
                      <c:pt idx="175">
                        <c:v>215.94</c:v>
                      </c:pt>
                      <c:pt idx="176">
                        <c:v>211.78</c:v>
                      </c:pt>
                      <c:pt idx="177">
                        <c:v>213.52</c:v>
                      </c:pt>
                      <c:pt idx="178">
                        <c:v>212.36</c:v>
                      </c:pt>
                      <c:pt idx="179">
                        <c:v>206.46</c:v>
                      </c:pt>
                      <c:pt idx="180">
                        <c:v>192.47</c:v>
                      </c:pt>
                      <c:pt idx="181">
                        <c:v>196.23</c:v>
                      </c:pt>
                      <c:pt idx="182">
                        <c:v>193.83</c:v>
                      </c:pt>
                      <c:pt idx="183">
                        <c:v>195.21</c:v>
                      </c:pt>
                      <c:pt idx="184">
                        <c:v>193.7</c:v>
                      </c:pt>
                      <c:pt idx="185">
                        <c:v>193.38</c:v>
                      </c:pt>
                      <c:pt idx="186">
                        <c:v>191.61</c:v>
                      </c:pt>
                      <c:pt idx="187">
                        <c:v>190.65</c:v>
                      </c:pt>
                      <c:pt idx="188">
                        <c:v>189.65</c:v>
                      </c:pt>
                      <c:pt idx="189">
                        <c:v>189.35</c:v>
                      </c:pt>
                      <c:pt idx="190">
                        <c:v>189.34</c:v>
                      </c:pt>
                      <c:pt idx="191">
                        <c:v>186.25</c:v>
                      </c:pt>
                      <c:pt idx="192">
                        <c:v>190.26</c:v>
                      </c:pt>
                      <c:pt idx="193">
                        <c:v>191.71</c:v>
                      </c:pt>
                      <c:pt idx="194">
                        <c:v>190.4</c:v>
                      </c:pt>
                      <c:pt idx="195">
                        <c:v>189.23</c:v>
                      </c:pt>
                      <c:pt idx="196">
                        <c:v>189.2</c:v>
                      </c:pt>
                      <c:pt idx="197">
                        <c:v>189.08</c:v>
                      </c:pt>
                      <c:pt idx="198">
                        <c:v>186.8</c:v>
                      </c:pt>
                      <c:pt idx="199">
                        <c:v>185.66</c:v>
                      </c:pt>
                      <c:pt idx="200">
                        <c:v>182.44</c:v>
                      </c:pt>
                      <c:pt idx="201">
                        <c:v>183.7</c:v>
                      </c:pt>
                      <c:pt idx="202">
                        <c:v>181.88</c:v>
                      </c:pt>
                      <c:pt idx="203">
                        <c:v>181.54</c:v>
                      </c:pt>
                      <c:pt idx="204">
                        <c:v>180.86</c:v>
                      </c:pt>
                      <c:pt idx="205">
                        <c:v>182.52</c:v>
                      </c:pt>
                      <c:pt idx="206">
                        <c:v>172.22</c:v>
                      </c:pt>
                    </c:numCache>
                  </c:numRef>
                </c:val>
                <c:smooth val="0"/>
                <c:extLst>
                  <c:ext xmlns:c16="http://schemas.microsoft.com/office/drawing/2014/chart" uri="{C3380CC4-5D6E-409C-BE32-E72D297353CC}">
                    <c16:uniqueId val="{00000001-E765-6740-BA5E-E51CCFC07A64}"/>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[1]RSI!$D$3</c15:sqref>
                        </c15:formulaRef>
                      </c:ext>
                    </c:extLst>
                    <c:strCache>
                      <c:ptCount val="1"/>
                      <c:pt idx="0">
                        <c:v>High</c:v>
                      </c:pt>
                    </c:strCache>
                  </c:strRef>
                </c:tx>
                <c:spPr>
                  <a:ln w="2222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[1]RSI!$B$4:$B$210</c15:sqref>
                        </c15:formulaRef>
                      </c:ext>
                    </c:extLst>
                    <c:numCache>
                      <c:formatCode>General</c:formatCode>
                      <c:ptCount val="207"/>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numCache>
                  </c:numRef>
                </c:cat>
                <c:val>
                  <c:numRef>
                    <c:extLst xmlns:c15="http://schemas.microsoft.com/office/drawing/2012/chart">
                      <c:ext xmlns:c15="http://schemas.microsoft.com/office/drawing/2012/chart" uri="{02D57815-91ED-43cb-92C2-25804820EDAC}">
                        <c15:formulaRef>
                          <c15:sqref>[1]RSI!$D$4:$D$210</c15:sqref>
                        </c15:formulaRef>
                      </c:ext>
                    </c:extLst>
                    <c:numCache>
                      <c:formatCode>General</c:formatCode>
                      <c:ptCount val="207"/>
                      <c:pt idx="0">
                        <c:v>242.09</c:v>
                      </c:pt>
                      <c:pt idx="1">
                        <c:v>242.46</c:v>
                      </c:pt>
                      <c:pt idx="2">
                        <c:v>244.98</c:v>
                      </c:pt>
                      <c:pt idx="3">
                        <c:v>250</c:v>
                      </c:pt>
                      <c:pt idx="4">
                        <c:v>248.86</c:v>
                      </c:pt>
                      <c:pt idx="5">
                        <c:v>248.69</c:v>
                      </c:pt>
                      <c:pt idx="6">
                        <c:v>246.78</c:v>
                      </c:pt>
                      <c:pt idx="7">
                        <c:v>246.01</c:v>
                      </c:pt>
                      <c:pt idx="8">
                        <c:v>245.18</c:v>
                      </c:pt>
                      <c:pt idx="9">
                        <c:v>245.55</c:v>
                      </c:pt>
                      <c:pt idx="10">
                        <c:v>242.34</c:v>
                      </c:pt>
                      <c:pt idx="11">
                        <c:v>236.96</c:v>
                      </c:pt>
                      <c:pt idx="12">
                        <c:v>235.23</c:v>
                      </c:pt>
                      <c:pt idx="13">
                        <c:v>230.59</c:v>
                      </c:pt>
                      <c:pt idx="14">
                        <c:v>234</c:v>
                      </c:pt>
                      <c:pt idx="15">
                        <c:v>233.8</c:v>
                      </c:pt>
                      <c:pt idx="16">
                        <c:v>232.67</c:v>
                      </c:pt>
                      <c:pt idx="17">
                        <c:v>233.13</c:v>
                      </c:pt>
                      <c:pt idx="18">
                        <c:v>231.83</c:v>
                      </c:pt>
                      <c:pt idx="19">
                        <c:v>247.19</c:v>
                      </c:pt>
                      <c:pt idx="20">
                        <c:v>240.79</c:v>
                      </c:pt>
                      <c:pt idx="21">
                        <c:v>239.86</c:v>
                      </c:pt>
                      <c:pt idx="22">
                        <c:v>240.19</c:v>
                      </c:pt>
                      <c:pt idx="23">
                        <c:v>232.15</c:v>
                      </c:pt>
                      <c:pt idx="24">
                        <c:v>225.63</c:v>
                      </c:pt>
                      <c:pt idx="25">
                        <c:v>227.03</c:v>
                      </c:pt>
                      <c:pt idx="26">
                        <c:v>224.12</c:v>
                      </c:pt>
                      <c:pt idx="27">
                        <c:v>224.42</c:v>
                      </c:pt>
                      <c:pt idx="28">
                        <c:v>232.29</c:v>
                      </c:pt>
                      <c:pt idx="29">
                        <c:v>238.01</c:v>
                      </c:pt>
                      <c:pt idx="30">
                        <c:v>238.96</c:v>
                      </c:pt>
                      <c:pt idx="31">
                        <c:v>236.12</c:v>
                      </c:pt>
                      <c:pt idx="32">
                        <c:v>234.67</c:v>
                      </c:pt>
                      <c:pt idx="33">
                        <c:v>240.16</c:v>
                      </c:pt>
                      <c:pt idx="34">
                        <c:v>243.71</c:v>
                      </c:pt>
                      <c:pt idx="35">
                        <c:v>245.55</c:v>
                      </c:pt>
                      <c:pt idx="36">
                        <c:v>247.33</c:v>
                      </c:pt>
                      <c:pt idx="37">
                        <c:v>244.18</c:v>
                      </c:pt>
                      <c:pt idx="38">
                        <c:v>249.1</c:v>
                      </c:pt>
                      <c:pt idx="39">
                        <c:v>253.28</c:v>
                      </c:pt>
                      <c:pt idx="40">
                        <c:v>253.5</c:v>
                      </c:pt>
                      <c:pt idx="41">
                        <c:v>258.7</c:v>
                      </c:pt>
                      <c:pt idx="42">
                        <c:v>260.10000000000002</c:v>
                      </c:pt>
                      <c:pt idx="43">
                        <c:v>258.20999999999998</c:v>
                      </c:pt>
                      <c:pt idx="44">
                        <c:v>255.65</c:v>
                      </c:pt>
                      <c:pt idx="45">
                        <c:v>255</c:v>
                      </c:pt>
                      <c:pt idx="46">
                        <c:v>252</c:v>
                      </c:pt>
                      <c:pt idx="47">
                        <c:v>254.28</c:v>
                      </c:pt>
                      <c:pt idx="48">
                        <c:v>253.83</c:v>
                      </c:pt>
                      <c:pt idx="49">
                        <c:v>251.38</c:v>
                      </c:pt>
                      <c:pt idx="50">
                        <c:v>249.29</c:v>
                      </c:pt>
                      <c:pt idx="51">
                        <c:v>248.74</c:v>
                      </c:pt>
                      <c:pt idx="52">
                        <c:v>250.8</c:v>
                      </c:pt>
                      <c:pt idx="53">
                        <c:v>248.21</c:v>
                      </c:pt>
                      <c:pt idx="54">
                        <c:v>247.24</c:v>
                      </c:pt>
                      <c:pt idx="55">
                        <c:v>244.63</c:v>
                      </c:pt>
                      <c:pt idx="56">
                        <c:v>244.54</c:v>
                      </c:pt>
                      <c:pt idx="57">
                        <c:v>244.11</c:v>
                      </c:pt>
                      <c:pt idx="58">
                        <c:v>242.76</c:v>
                      </c:pt>
                      <c:pt idx="59">
                        <c:v>240.79</c:v>
                      </c:pt>
                      <c:pt idx="60">
                        <c:v>237.81</c:v>
                      </c:pt>
                      <c:pt idx="61">
                        <c:v>235.69</c:v>
                      </c:pt>
                      <c:pt idx="62">
                        <c:v>235.57</c:v>
                      </c:pt>
                      <c:pt idx="63">
                        <c:v>233.25</c:v>
                      </c:pt>
                      <c:pt idx="64">
                        <c:v>230.72</c:v>
                      </c:pt>
                      <c:pt idx="65">
                        <c:v>230.16</c:v>
                      </c:pt>
                      <c:pt idx="66">
                        <c:v>229.93</c:v>
                      </c:pt>
                      <c:pt idx="67">
                        <c:v>230.16</c:v>
                      </c:pt>
                      <c:pt idx="68">
                        <c:v>229.74</c:v>
                      </c:pt>
                      <c:pt idx="69">
                        <c:v>226.92</c:v>
                      </c:pt>
                      <c:pt idx="70">
                        <c:v>228.87</c:v>
                      </c:pt>
                      <c:pt idx="71">
                        <c:v>226.65</c:v>
                      </c:pt>
                      <c:pt idx="72">
                        <c:v>225.59</c:v>
                      </c:pt>
                      <c:pt idx="73">
                        <c:v>225.7</c:v>
                      </c:pt>
                      <c:pt idx="74">
                        <c:v>228.66</c:v>
                      </c:pt>
                      <c:pt idx="75">
                        <c:v>227.88</c:v>
                      </c:pt>
                      <c:pt idx="76">
                        <c:v>226.07</c:v>
                      </c:pt>
                      <c:pt idx="77">
                        <c:v>223.95</c:v>
                      </c:pt>
                      <c:pt idx="78">
                        <c:v>222.79</c:v>
                      </c:pt>
                      <c:pt idx="79">
                        <c:v>225.35</c:v>
                      </c:pt>
                      <c:pt idx="80">
                        <c:v>229.83</c:v>
                      </c:pt>
                      <c:pt idx="81">
                        <c:v>233.47</c:v>
                      </c:pt>
                      <c:pt idx="82">
                        <c:v>234.33</c:v>
                      </c:pt>
                      <c:pt idx="83">
                        <c:v>234.73</c:v>
                      </c:pt>
                      <c:pt idx="84">
                        <c:v>233.22</c:v>
                      </c:pt>
                      <c:pt idx="85">
                        <c:v>230.82</c:v>
                      </c:pt>
                      <c:pt idx="86">
                        <c:v>235.14</c:v>
                      </c:pt>
                      <c:pt idx="87">
                        <c:v>236.22</c:v>
                      </c:pt>
                      <c:pt idx="88">
                        <c:v>236.85</c:v>
                      </c:pt>
                      <c:pt idx="89">
                        <c:v>236.18</c:v>
                      </c:pt>
                      <c:pt idx="90">
                        <c:v>233.85</c:v>
                      </c:pt>
                      <c:pt idx="91">
                        <c:v>232.12</c:v>
                      </c:pt>
                      <c:pt idx="92">
                        <c:v>237.49</c:v>
                      </c:pt>
                      <c:pt idx="93">
                        <c:v>231.73</c:v>
                      </c:pt>
                      <c:pt idx="94">
                        <c:v>229.41</c:v>
                      </c:pt>
                      <c:pt idx="95">
                        <c:v>229.5</c:v>
                      </c:pt>
                      <c:pt idx="96">
                        <c:v>229.75</c:v>
                      </c:pt>
                      <c:pt idx="97">
                        <c:v>225.98</c:v>
                      </c:pt>
                      <c:pt idx="98">
                        <c:v>225.69</c:v>
                      </c:pt>
                      <c:pt idx="99">
                        <c:v>228</c:v>
                      </c:pt>
                      <c:pt idx="100">
                        <c:v>226.81</c:v>
                      </c:pt>
                      <c:pt idx="101">
                        <c:v>227.37</c:v>
                      </c:pt>
                      <c:pt idx="102">
                        <c:v>229.65</c:v>
                      </c:pt>
                      <c:pt idx="103">
                        <c:v>233</c:v>
                      </c:pt>
                      <c:pt idx="104">
                        <c:v>229.52</c:v>
                      </c:pt>
                      <c:pt idx="105">
                        <c:v>228.5</c:v>
                      </c:pt>
                      <c:pt idx="106">
                        <c:v>227.29</c:v>
                      </c:pt>
                      <c:pt idx="107">
                        <c:v>229.35</c:v>
                      </c:pt>
                      <c:pt idx="108">
                        <c:v>229.45</c:v>
                      </c:pt>
                      <c:pt idx="109">
                        <c:v>233.09</c:v>
                      </c:pt>
                      <c:pt idx="110">
                        <c:v>229.82</c:v>
                      </c:pt>
                      <c:pt idx="111">
                        <c:v>222.71</c:v>
                      </c:pt>
                      <c:pt idx="112">
                        <c:v>216.9</c:v>
                      </c:pt>
                      <c:pt idx="113">
                        <c:v>217.22</c:v>
                      </c:pt>
                      <c:pt idx="114">
                        <c:v>224.04</c:v>
                      </c:pt>
                      <c:pt idx="115">
                        <c:v>223.55</c:v>
                      </c:pt>
                      <c:pt idx="116">
                        <c:v>223.09</c:v>
                      </c:pt>
                      <c:pt idx="117">
                        <c:v>221.48</c:v>
                      </c:pt>
                      <c:pt idx="118">
                        <c:v>221.27</c:v>
                      </c:pt>
                      <c:pt idx="119">
                        <c:v>225.24</c:v>
                      </c:pt>
                      <c:pt idx="120">
                        <c:v>225.48</c:v>
                      </c:pt>
                      <c:pt idx="121">
                        <c:v>221.78</c:v>
                      </c:pt>
                      <c:pt idx="122">
                        <c:v>229</c:v>
                      </c:pt>
                      <c:pt idx="123">
                        <c:v>230.4</c:v>
                      </c:pt>
                      <c:pt idx="124">
                        <c:v>232.92</c:v>
                      </c:pt>
                      <c:pt idx="125">
                        <c:v>229.86</c:v>
                      </c:pt>
                      <c:pt idx="126">
                        <c:v>228.85</c:v>
                      </c:pt>
                      <c:pt idx="127">
                        <c:v>227.28</c:v>
                      </c:pt>
                      <c:pt idx="128">
                        <c:v>228.22</c:v>
                      </c:pt>
                      <c:pt idx="129">
                        <c:v>228.34</c:v>
                      </c:pt>
                      <c:pt idx="130">
                        <c:v>227.98</c:v>
                      </c:pt>
                      <c:pt idx="131">
                        <c:v>227.17</c:v>
                      </c:pt>
                      <c:pt idx="132">
                        <c:v>225.99</c:v>
                      </c:pt>
                      <c:pt idx="133">
                        <c:v>226.83</c:v>
                      </c:pt>
                      <c:pt idx="134">
                        <c:v>225.35</c:v>
                      </c:pt>
                      <c:pt idx="135">
                        <c:v>223.03</c:v>
                      </c:pt>
                      <c:pt idx="136">
                        <c:v>221.89</c:v>
                      </c:pt>
                      <c:pt idx="137">
                        <c:v>219.51</c:v>
                      </c:pt>
                      <c:pt idx="138">
                        <c:v>216.78</c:v>
                      </c:pt>
                      <c:pt idx="139">
                        <c:v>214.2</c:v>
                      </c:pt>
                      <c:pt idx="140">
                        <c:v>213.64</c:v>
                      </c:pt>
                      <c:pt idx="141">
                        <c:v>209.99</c:v>
                      </c:pt>
                      <c:pt idx="142">
                        <c:v>213.5</c:v>
                      </c:pt>
                      <c:pt idx="143">
                        <c:v>225.6</c:v>
                      </c:pt>
                      <c:pt idx="144">
                        <c:v>224.48</c:v>
                      </c:pt>
                      <c:pt idx="145">
                        <c:v>223.82</c:v>
                      </c:pt>
                      <c:pt idx="146">
                        <c:v>220.33</c:v>
                      </c:pt>
                      <c:pt idx="147">
                        <c:v>219.3</c:v>
                      </c:pt>
                      <c:pt idx="148">
                        <c:v>219.49</c:v>
                      </c:pt>
                      <c:pt idx="149">
                        <c:v>220.85</c:v>
                      </c:pt>
                      <c:pt idx="150">
                        <c:v>224.8</c:v>
                      </c:pt>
                      <c:pt idx="151">
                        <c:v>226.94</c:v>
                      </c:pt>
                      <c:pt idx="152">
                        <c:v>227.78</c:v>
                      </c:pt>
                      <c:pt idx="153">
                        <c:v>226.8</c:v>
                      </c:pt>
                      <c:pt idx="154">
                        <c:v>230.44</c:v>
                      </c:pt>
                      <c:pt idx="155">
                        <c:v>231.46</c:v>
                      </c:pt>
                      <c:pt idx="156">
                        <c:v>236.27</c:v>
                      </c:pt>
                      <c:pt idx="157">
                        <c:v>237.23</c:v>
                      </c:pt>
                      <c:pt idx="158">
                        <c:v>232.64</c:v>
                      </c:pt>
                      <c:pt idx="159">
                        <c:v>232.39</c:v>
                      </c:pt>
                      <c:pt idx="160">
                        <c:v>233.08</c:v>
                      </c:pt>
                      <c:pt idx="161">
                        <c:v>229.4</c:v>
                      </c:pt>
                      <c:pt idx="162">
                        <c:v>227.85</c:v>
                      </c:pt>
                      <c:pt idx="163">
                        <c:v>226.45</c:v>
                      </c:pt>
                      <c:pt idx="164">
                        <c:v>221.55</c:v>
                      </c:pt>
                      <c:pt idx="165">
                        <c:v>220.38</c:v>
                      </c:pt>
                      <c:pt idx="166">
                        <c:v>217.51</c:v>
                      </c:pt>
                      <c:pt idx="167">
                        <c:v>216.07</c:v>
                      </c:pt>
                      <c:pt idx="168">
                        <c:v>215.74</c:v>
                      </c:pt>
                      <c:pt idx="169">
                        <c:v>214.86</c:v>
                      </c:pt>
                      <c:pt idx="170">
                        <c:v>211.38</c:v>
                      </c:pt>
                      <c:pt idx="171">
                        <c:v>212.7</c:v>
                      </c:pt>
                      <c:pt idx="172">
                        <c:v>211.89</c:v>
                      </c:pt>
                      <c:pt idx="173">
                        <c:v>214.24</c:v>
                      </c:pt>
                      <c:pt idx="174">
                        <c:v>218.63</c:v>
                      </c:pt>
                      <c:pt idx="175">
                        <c:v>218.95</c:v>
                      </c:pt>
                      <c:pt idx="176">
                        <c:v>215.17</c:v>
                      </c:pt>
                      <c:pt idx="177">
                        <c:v>216.75</c:v>
                      </c:pt>
                      <c:pt idx="178">
                        <c:v>220.2</c:v>
                      </c:pt>
                      <c:pt idx="179">
                        <c:v>207.16</c:v>
                      </c:pt>
                      <c:pt idx="180">
                        <c:v>197.3</c:v>
                      </c:pt>
                      <c:pt idx="181">
                        <c:v>196.94</c:v>
                      </c:pt>
                      <c:pt idx="182">
                        <c:v>196.5</c:v>
                      </c:pt>
                      <c:pt idx="183">
                        <c:v>196.9</c:v>
                      </c:pt>
                      <c:pt idx="184">
                        <c:v>195.32</c:v>
                      </c:pt>
                      <c:pt idx="185">
                        <c:v>194.99</c:v>
                      </c:pt>
                      <c:pt idx="186">
                        <c:v>192.57</c:v>
                      </c:pt>
                      <c:pt idx="187">
                        <c:v>192.18</c:v>
                      </c:pt>
                      <c:pt idx="188">
                        <c:v>192.25</c:v>
                      </c:pt>
                      <c:pt idx="189">
                        <c:v>193</c:v>
                      </c:pt>
                      <c:pt idx="190">
                        <c:v>190.58</c:v>
                      </c:pt>
                      <c:pt idx="191">
                        <c:v>191</c:v>
                      </c:pt>
                      <c:pt idx="192">
                        <c:v>192.82</c:v>
                      </c:pt>
                      <c:pt idx="193">
                        <c:v>192.73</c:v>
                      </c:pt>
                      <c:pt idx="194">
                        <c:v>191.92</c:v>
                      </c:pt>
                      <c:pt idx="195">
                        <c:v>190.81</c:v>
                      </c:pt>
                      <c:pt idx="196">
                        <c:v>191.1</c:v>
                      </c:pt>
                      <c:pt idx="197">
                        <c:v>190.65</c:v>
                      </c:pt>
                      <c:pt idx="198">
                        <c:v>188.3</c:v>
                      </c:pt>
                      <c:pt idx="199">
                        <c:v>187.1</c:v>
                      </c:pt>
                      <c:pt idx="200">
                        <c:v>185.09</c:v>
                      </c:pt>
                      <c:pt idx="201">
                        <c:v>184.66</c:v>
                      </c:pt>
                      <c:pt idx="202">
                        <c:v>183.07</c:v>
                      </c:pt>
                      <c:pt idx="203">
                        <c:v>184.9</c:v>
                      </c:pt>
                      <c:pt idx="204">
                        <c:v>184.2</c:v>
                      </c:pt>
                      <c:pt idx="205">
                        <c:v>187</c:v>
                      </c:pt>
                      <c:pt idx="206">
                        <c:v>173.42</c:v>
                      </c:pt>
                    </c:numCache>
                  </c:numRef>
                </c:val>
                <c:smooth val="0"/>
                <c:extLst xmlns:c15="http://schemas.microsoft.com/office/drawing/2012/chart">
                  <c:ext xmlns:c16="http://schemas.microsoft.com/office/drawing/2014/chart" uri="{C3380CC4-5D6E-409C-BE32-E72D297353CC}">
                    <c16:uniqueId val="{00000002-E765-6740-BA5E-E51CCFC07A6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[1]RSI!$E$3</c15:sqref>
                        </c15:formulaRef>
                      </c:ext>
                    </c:extLst>
                    <c:strCache>
                      <c:ptCount val="1"/>
                      <c:pt idx="0">
                        <c:v>Low</c:v>
                      </c:pt>
                    </c:strCache>
                  </c:strRef>
                </c:tx>
                <c:spPr>
                  <a:ln w="2222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[1]RSI!$B$4:$B$210</c15:sqref>
                        </c15:formulaRef>
                      </c:ext>
                    </c:extLst>
                    <c:numCache>
                      <c:formatCode>General</c:formatCode>
                      <c:ptCount val="207"/>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numCache>
                  </c:numRef>
                </c:cat>
                <c:val>
                  <c:numRef>
                    <c:extLst xmlns:c15="http://schemas.microsoft.com/office/drawing/2012/chart">
                      <c:ext xmlns:c15="http://schemas.microsoft.com/office/drawing/2012/chart" uri="{02D57815-91ED-43cb-92C2-25804820EDAC}">
                        <c15:formulaRef>
                          <c15:sqref>[1]RSI!$E$4:$E$210</c15:sqref>
                        </c15:formulaRef>
                      </c:ext>
                    </c:extLst>
                    <c:numCache>
                      <c:formatCode>General</c:formatCode>
                      <c:ptCount val="207"/>
                      <c:pt idx="0">
                        <c:v>230.2</c:v>
                      </c:pt>
                      <c:pt idx="1">
                        <c:v>237.06</c:v>
                      </c:pt>
                      <c:pt idx="2">
                        <c:v>239.13</c:v>
                      </c:pt>
                      <c:pt idx="3">
                        <c:v>244.91</c:v>
                      </c:pt>
                      <c:pt idx="4">
                        <c:v>244.42</c:v>
                      </c:pt>
                      <c:pt idx="5">
                        <c:v>245.22</c:v>
                      </c:pt>
                      <c:pt idx="6">
                        <c:v>244.29</c:v>
                      </c:pt>
                      <c:pt idx="7">
                        <c:v>243.16</c:v>
                      </c:pt>
                      <c:pt idx="8">
                        <c:v>241.84</c:v>
                      </c:pt>
                      <c:pt idx="9">
                        <c:v>240.99</c:v>
                      </c:pt>
                      <c:pt idx="10">
                        <c:v>235.57</c:v>
                      </c:pt>
                      <c:pt idx="11">
                        <c:v>230.68</c:v>
                      </c:pt>
                      <c:pt idx="12">
                        <c:v>228.13</c:v>
                      </c:pt>
                      <c:pt idx="13">
                        <c:v>227.2</c:v>
                      </c:pt>
                      <c:pt idx="14">
                        <c:v>227.26</c:v>
                      </c:pt>
                      <c:pt idx="15">
                        <c:v>230.43</c:v>
                      </c:pt>
                      <c:pt idx="16">
                        <c:v>228.27</c:v>
                      </c:pt>
                      <c:pt idx="17">
                        <c:v>226.65</c:v>
                      </c:pt>
                      <c:pt idx="18">
                        <c:v>225.7</c:v>
                      </c:pt>
                      <c:pt idx="19">
                        <c:v>233.44</c:v>
                      </c:pt>
                      <c:pt idx="20">
                        <c:v>237.21</c:v>
                      </c:pt>
                      <c:pt idx="21">
                        <c:v>234.01</c:v>
                      </c:pt>
                      <c:pt idx="22">
                        <c:v>230.81</c:v>
                      </c:pt>
                      <c:pt idx="23">
                        <c:v>223.98</c:v>
                      </c:pt>
                      <c:pt idx="24">
                        <c:v>221.41</c:v>
                      </c:pt>
                      <c:pt idx="25">
                        <c:v>222.3</c:v>
                      </c:pt>
                      <c:pt idx="26">
                        <c:v>219.79</c:v>
                      </c:pt>
                      <c:pt idx="27">
                        <c:v>219.38</c:v>
                      </c:pt>
                      <c:pt idx="28">
                        <c:v>228.48</c:v>
                      </c:pt>
                      <c:pt idx="29">
                        <c:v>228.03</c:v>
                      </c:pt>
                      <c:pt idx="30">
                        <c:v>234.43</c:v>
                      </c:pt>
                      <c:pt idx="31">
                        <c:v>232.47</c:v>
                      </c:pt>
                      <c:pt idx="32">
                        <c:v>229.72</c:v>
                      </c:pt>
                      <c:pt idx="33">
                        <c:v>233</c:v>
                      </c:pt>
                      <c:pt idx="34">
                        <c:v>240.05</c:v>
                      </c:pt>
                      <c:pt idx="35">
                        <c:v>241.35</c:v>
                      </c:pt>
                      <c:pt idx="36">
                        <c:v>243.2</c:v>
                      </c:pt>
                      <c:pt idx="37">
                        <c:v>241.89</c:v>
                      </c:pt>
                      <c:pt idx="38">
                        <c:v>241.82</c:v>
                      </c:pt>
                      <c:pt idx="39">
                        <c:v>249.43</c:v>
                      </c:pt>
                      <c:pt idx="40">
                        <c:v>250.75</c:v>
                      </c:pt>
                      <c:pt idx="41">
                        <c:v>253.06</c:v>
                      </c:pt>
                      <c:pt idx="42">
                        <c:v>257.63</c:v>
                      </c:pt>
                      <c:pt idx="43">
                        <c:v>255.29</c:v>
                      </c:pt>
                      <c:pt idx="44">
                        <c:v>253.45</c:v>
                      </c:pt>
                      <c:pt idx="45">
                        <c:v>245.69</c:v>
                      </c:pt>
                      <c:pt idx="46">
                        <c:v>247.09</c:v>
                      </c:pt>
                      <c:pt idx="47">
                        <c:v>247.74</c:v>
                      </c:pt>
                      <c:pt idx="48">
                        <c:v>249.78</c:v>
                      </c:pt>
                      <c:pt idx="49">
                        <c:v>247.65</c:v>
                      </c:pt>
                      <c:pt idx="50">
                        <c:v>246.24</c:v>
                      </c:pt>
                      <c:pt idx="51">
                        <c:v>245.68</c:v>
                      </c:pt>
                      <c:pt idx="52">
                        <c:v>246.26</c:v>
                      </c:pt>
                      <c:pt idx="53">
                        <c:v>245.34</c:v>
                      </c:pt>
                      <c:pt idx="54">
                        <c:v>241.75</c:v>
                      </c:pt>
                      <c:pt idx="55">
                        <c:v>242.08</c:v>
                      </c:pt>
                      <c:pt idx="56">
                        <c:v>242.13</c:v>
                      </c:pt>
                      <c:pt idx="57">
                        <c:v>241.25</c:v>
                      </c:pt>
                      <c:pt idx="58">
                        <c:v>238.9</c:v>
                      </c:pt>
                      <c:pt idx="59">
                        <c:v>237.16</c:v>
                      </c:pt>
                      <c:pt idx="60">
                        <c:v>233.97</c:v>
                      </c:pt>
                      <c:pt idx="61">
                        <c:v>233.81</c:v>
                      </c:pt>
                      <c:pt idx="62">
                        <c:v>233.33</c:v>
                      </c:pt>
                      <c:pt idx="63">
                        <c:v>229.74</c:v>
                      </c:pt>
                      <c:pt idx="64">
                        <c:v>228.06</c:v>
                      </c:pt>
                      <c:pt idx="65">
                        <c:v>225.71</c:v>
                      </c:pt>
                      <c:pt idx="66">
                        <c:v>225.89</c:v>
                      </c:pt>
                      <c:pt idx="67">
                        <c:v>226.66</c:v>
                      </c:pt>
                      <c:pt idx="68">
                        <c:v>225.17</c:v>
                      </c:pt>
                      <c:pt idx="69">
                        <c:v>224.27</c:v>
                      </c:pt>
                      <c:pt idx="70">
                        <c:v>225</c:v>
                      </c:pt>
                      <c:pt idx="71">
                        <c:v>222.76</c:v>
                      </c:pt>
                      <c:pt idx="72">
                        <c:v>223.36</c:v>
                      </c:pt>
                      <c:pt idx="73">
                        <c:v>221.5</c:v>
                      </c:pt>
                      <c:pt idx="74">
                        <c:v>226.41</c:v>
                      </c:pt>
                      <c:pt idx="75">
                        <c:v>224.57</c:v>
                      </c:pt>
                      <c:pt idx="76">
                        <c:v>221.19</c:v>
                      </c:pt>
                      <c:pt idx="77">
                        <c:v>221.14</c:v>
                      </c:pt>
                      <c:pt idx="78">
                        <c:v>219.71</c:v>
                      </c:pt>
                      <c:pt idx="79">
                        <c:v>220.27</c:v>
                      </c:pt>
                      <c:pt idx="80">
                        <c:v>225.37</c:v>
                      </c:pt>
                      <c:pt idx="81">
                        <c:v>229.55</c:v>
                      </c:pt>
                      <c:pt idx="82">
                        <c:v>232.32</c:v>
                      </c:pt>
                      <c:pt idx="83">
                        <c:v>232.55</c:v>
                      </c:pt>
                      <c:pt idx="84">
                        <c:v>229.57</c:v>
                      </c:pt>
                      <c:pt idx="85">
                        <c:v>228.41</c:v>
                      </c:pt>
                      <c:pt idx="86">
                        <c:v>227.76</c:v>
                      </c:pt>
                      <c:pt idx="87">
                        <c:v>232.6</c:v>
                      </c:pt>
                      <c:pt idx="88">
                        <c:v>234.45</c:v>
                      </c:pt>
                      <c:pt idx="89">
                        <c:v>234.01</c:v>
                      </c:pt>
                      <c:pt idx="90">
                        <c:v>230.52</c:v>
                      </c:pt>
                      <c:pt idx="91">
                        <c:v>229.84</c:v>
                      </c:pt>
                      <c:pt idx="92">
                        <c:v>232.37</c:v>
                      </c:pt>
                      <c:pt idx="93">
                        <c:v>228.6</c:v>
                      </c:pt>
                      <c:pt idx="94">
                        <c:v>227.34</c:v>
                      </c:pt>
                      <c:pt idx="95">
                        <c:v>227.17</c:v>
                      </c:pt>
                      <c:pt idx="96">
                        <c:v>224.83</c:v>
                      </c:pt>
                      <c:pt idx="97">
                        <c:v>223.25</c:v>
                      </c:pt>
                      <c:pt idx="98">
                        <c:v>221.33</c:v>
                      </c:pt>
                      <c:pt idx="99">
                        <c:v>224.13</c:v>
                      </c:pt>
                      <c:pt idx="100">
                        <c:v>223.32</c:v>
                      </c:pt>
                      <c:pt idx="101">
                        <c:v>223.02</c:v>
                      </c:pt>
                      <c:pt idx="102">
                        <c:v>223.74</c:v>
                      </c:pt>
                      <c:pt idx="103">
                        <c:v>229.65</c:v>
                      </c:pt>
                      <c:pt idx="104">
                        <c:v>227.3</c:v>
                      </c:pt>
                      <c:pt idx="105">
                        <c:v>225.41</c:v>
                      </c:pt>
                      <c:pt idx="106">
                        <c:v>224.02</c:v>
                      </c:pt>
                      <c:pt idx="107">
                        <c:v>225.73</c:v>
                      </c:pt>
                      <c:pt idx="108">
                        <c:v>225.81</c:v>
                      </c:pt>
                      <c:pt idx="109">
                        <c:v>227.62</c:v>
                      </c:pt>
                      <c:pt idx="110">
                        <c:v>224.63</c:v>
                      </c:pt>
                      <c:pt idx="111">
                        <c:v>217.54</c:v>
                      </c:pt>
                      <c:pt idx="112">
                        <c:v>214.5</c:v>
                      </c:pt>
                      <c:pt idx="113">
                        <c:v>213.92</c:v>
                      </c:pt>
                      <c:pt idx="114">
                        <c:v>221.91</c:v>
                      </c:pt>
                      <c:pt idx="115">
                        <c:v>219.82</c:v>
                      </c:pt>
                      <c:pt idx="116">
                        <c:v>217.89</c:v>
                      </c:pt>
                      <c:pt idx="117">
                        <c:v>216.73</c:v>
                      </c:pt>
                      <c:pt idx="118">
                        <c:v>216.71</c:v>
                      </c:pt>
                      <c:pt idx="119">
                        <c:v>219.77</c:v>
                      </c:pt>
                      <c:pt idx="120">
                        <c:v>221.52</c:v>
                      </c:pt>
                      <c:pt idx="121">
                        <c:v>217.48</c:v>
                      </c:pt>
                      <c:pt idx="122">
                        <c:v>221.17</c:v>
                      </c:pt>
                      <c:pt idx="123">
                        <c:v>227.48</c:v>
                      </c:pt>
                      <c:pt idx="124">
                        <c:v>228.88</c:v>
                      </c:pt>
                      <c:pt idx="125">
                        <c:v>225.68</c:v>
                      </c:pt>
                      <c:pt idx="126">
                        <c:v>224.89</c:v>
                      </c:pt>
                      <c:pt idx="127">
                        <c:v>223.89</c:v>
                      </c:pt>
                      <c:pt idx="128">
                        <c:v>224.33</c:v>
                      </c:pt>
                      <c:pt idx="129">
                        <c:v>223.9</c:v>
                      </c:pt>
                      <c:pt idx="130">
                        <c:v>225.05</c:v>
                      </c:pt>
                      <c:pt idx="131">
                        <c:v>225.45</c:v>
                      </c:pt>
                      <c:pt idx="132">
                        <c:v>223.04</c:v>
                      </c:pt>
                      <c:pt idx="133">
                        <c:v>223.65</c:v>
                      </c:pt>
                      <c:pt idx="134">
                        <c:v>222.76</c:v>
                      </c:pt>
                      <c:pt idx="135">
                        <c:v>219.7</c:v>
                      </c:pt>
                      <c:pt idx="136">
                        <c:v>219.01</c:v>
                      </c:pt>
                      <c:pt idx="137">
                        <c:v>215.6</c:v>
                      </c:pt>
                      <c:pt idx="138">
                        <c:v>211.97</c:v>
                      </c:pt>
                      <c:pt idx="139">
                        <c:v>208.83</c:v>
                      </c:pt>
                      <c:pt idx="140">
                        <c:v>206.39</c:v>
                      </c:pt>
                      <c:pt idx="141">
                        <c:v>201.07</c:v>
                      </c:pt>
                      <c:pt idx="142">
                        <c:v>196</c:v>
                      </c:pt>
                      <c:pt idx="143">
                        <c:v>217.71</c:v>
                      </c:pt>
                      <c:pt idx="144">
                        <c:v>217.02</c:v>
                      </c:pt>
                      <c:pt idx="145">
                        <c:v>220.63</c:v>
                      </c:pt>
                      <c:pt idx="146">
                        <c:v>216.12</c:v>
                      </c:pt>
                      <c:pt idx="147">
                        <c:v>215.75</c:v>
                      </c:pt>
                      <c:pt idx="148">
                        <c:v>216.01</c:v>
                      </c:pt>
                      <c:pt idx="149">
                        <c:v>214.62</c:v>
                      </c:pt>
                      <c:pt idx="150">
                        <c:v>217.13</c:v>
                      </c:pt>
                      <c:pt idx="151">
                        <c:v>222.68</c:v>
                      </c:pt>
                      <c:pt idx="152">
                        <c:v>223.09</c:v>
                      </c:pt>
                      <c:pt idx="153">
                        <c:v>223.28</c:v>
                      </c:pt>
                      <c:pt idx="154">
                        <c:v>222.27</c:v>
                      </c:pt>
                      <c:pt idx="155">
                        <c:v>226.64</c:v>
                      </c:pt>
                      <c:pt idx="156">
                        <c:v>232.33</c:v>
                      </c:pt>
                      <c:pt idx="157">
                        <c:v>233.09</c:v>
                      </c:pt>
                      <c:pt idx="158">
                        <c:v>228.68</c:v>
                      </c:pt>
                      <c:pt idx="159">
                        <c:v>225.77</c:v>
                      </c:pt>
                      <c:pt idx="160">
                        <c:v>229.25</c:v>
                      </c:pt>
                      <c:pt idx="161">
                        <c:v>226.37</c:v>
                      </c:pt>
                      <c:pt idx="162">
                        <c:v>223.25</c:v>
                      </c:pt>
                      <c:pt idx="163">
                        <c:v>221.65</c:v>
                      </c:pt>
                      <c:pt idx="164">
                        <c:v>219.03</c:v>
                      </c:pt>
                      <c:pt idx="165">
                        <c:v>215.1</c:v>
                      </c:pt>
                      <c:pt idx="166">
                        <c:v>211.92</c:v>
                      </c:pt>
                      <c:pt idx="167">
                        <c:v>210.3</c:v>
                      </c:pt>
                      <c:pt idx="168">
                        <c:v>212.35</c:v>
                      </c:pt>
                      <c:pt idx="169">
                        <c:v>210.64</c:v>
                      </c:pt>
                      <c:pt idx="170">
                        <c:v>208.61</c:v>
                      </c:pt>
                      <c:pt idx="171">
                        <c:v>206.59</c:v>
                      </c:pt>
                      <c:pt idx="172">
                        <c:v>207.11</c:v>
                      </c:pt>
                      <c:pt idx="173">
                        <c:v>208.85</c:v>
                      </c:pt>
                      <c:pt idx="174">
                        <c:v>213</c:v>
                      </c:pt>
                      <c:pt idx="175">
                        <c:v>212.72</c:v>
                      </c:pt>
                      <c:pt idx="176">
                        <c:v>211.3</c:v>
                      </c:pt>
                      <c:pt idx="177">
                        <c:v>211.6</c:v>
                      </c:pt>
                      <c:pt idx="178">
                        <c:v>206.9</c:v>
                      </c:pt>
                      <c:pt idx="179">
                        <c:v>193.63</c:v>
                      </c:pt>
                      <c:pt idx="180">
                        <c:v>192.15</c:v>
                      </c:pt>
                      <c:pt idx="181">
                        <c:v>194.14</c:v>
                      </c:pt>
                      <c:pt idx="182">
                        <c:v>194.17</c:v>
                      </c:pt>
                      <c:pt idx="183">
                        <c:v>194.87</c:v>
                      </c:pt>
                      <c:pt idx="184">
                        <c:v>193.03</c:v>
                      </c:pt>
                      <c:pt idx="185">
                        <c:v>192.52</c:v>
                      </c:pt>
                      <c:pt idx="186">
                        <c:v>189.91</c:v>
                      </c:pt>
                      <c:pt idx="187">
                        <c:v>190.63</c:v>
                      </c:pt>
                      <c:pt idx="188">
                        <c:v>189.51</c:v>
                      </c:pt>
                      <c:pt idx="189">
                        <c:v>189.1</c:v>
                      </c:pt>
                      <c:pt idx="190">
                        <c:v>188.04</c:v>
                      </c:pt>
                      <c:pt idx="191">
                        <c:v>186.63</c:v>
                      </c:pt>
                      <c:pt idx="192">
                        <c:v>190.27</c:v>
                      </c:pt>
                      <c:pt idx="193">
                        <c:v>190.92</c:v>
                      </c:pt>
                      <c:pt idx="194">
                        <c:v>189.01</c:v>
                      </c:pt>
                      <c:pt idx="195">
                        <c:v>189.18</c:v>
                      </c:pt>
                      <c:pt idx="196">
                        <c:v>189.66</c:v>
                      </c:pt>
                      <c:pt idx="197">
                        <c:v>187.37</c:v>
                      </c:pt>
                      <c:pt idx="198">
                        <c:v>186.29</c:v>
                      </c:pt>
                      <c:pt idx="199">
                        <c:v>184.62</c:v>
                      </c:pt>
                      <c:pt idx="200">
                        <c:v>182.13</c:v>
                      </c:pt>
                      <c:pt idx="201">
                        <c:v>182.11</c:v>
                      </c:pt>
                      <c:pt idx="202">
                        <c:v>181.45</c:v>
                      </c:pt>
                      <c:pt idx="203">
                        <c:v>181.32</c:v>
                      </c:pt>
                      <c:pt idx="204">
                        <c:v>180.42</c:v>
                      </c:pt>
                      <c:pt idx="205">
                        <c:v>182.66</c:v>
                      </c:pt>
                      <c:pt idx="206">
                        <c:v>170.89</c:v>
                      </c:pt>
                    </c:numCache>
                  </c:numRef>
                </c:val>
                <c:smooth val="0"/>
                <c:extLst xmlns:c15="http://schemas.microsoft.com/office/drawing/2012/chart">
                  <c:ext xmlns:c16="http://schemas.microsoft.com/office/drawing/2014/chart" uri="{C3380CC4-5D6E-409C-BE32-E72D297353CC}">
                    <c16:uniqueId val="{00000003-E765-6740-BA5E-E51CCFC07A6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[1]RSI!$F$3</c15:sqref>
                        </c15:formulaRef>
                      </c:ext>
                    </c:extLst>
                    <c:strCache>
                      <c:ptCount val="1"/>
                      <c:pt idx="0">
                        <c:v>Daily  Return</c:v>
                      </c:pt>
                    </c:strCache>
                  </c:strRef>
                </c:tx>
                <c:spPr>
                  <a:ln w="2222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[1]RSI!$B$4:$B$210</c15:sqref>
                        </c15:formulaRef>
                      </c:ext>
                    </c:extLst>
                    <c:numCache>
                      <c:formatCode>General</c:formatCode>
                      <c:ptCount val="207"/>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numCache>
                  </c:numRef>
                </c:cat>
                <c:val>
                  <c:numRef>
                    <c:extLst xmlns:c15="http://schemas.microsoft.com/office/drawing/2012/chart">
                      <c:ext xmlns:c15="http://schemas.microsoft.com/office/drawing/2012/chart" uri="{02D57815-91ED-43cb-92C2-25804820EDAC}">
                        <c15:formulaRef>
                          <c15:sqref>[1]RSI!$F$4:$F$210</c15:sqref>
                        </c15:formulaRef>
                      </c:ext>
                    </c:extLst>
                    <c:numCache>
                      <c:formatCode>General</c:formatCode>
                      <c:ptCount val="207"/>
                      <c:pt idx="0">
                        <c:v>1.8951187029484631E-2</c:v>
                      </c:pt>
                      <c:pt idx="1">
                        <c:v>-1.2812636024009335E-2</c:v>
                      </c:pt>
                      <c:pt idx="2">
                        <c:v>-2.7412467370684025E-2</c:v>
                      </c:pt>
                      <c:pt idx="3">
                        <c:v>-2.4284615815310331E-4</c:v>
                      </c:pt>
                      <c:pt idx="4">
                        <c:v>6.2925205093107527E-3</c:v>
                      </c:pt>
                      <c:pt idx="5">
                        <c:v>-1.1396476466492649E-3</c:v>
                      </c:pt>
                      <c:pt idx="6">
                        <c:v>3.9127826565687213E-3</c:v>
                      </c:pt>
                      <c:pt idx="7">
                        <c:v>1.6348554750960618E-3</c:v>
                      </c:pt>
                      <c:pt idx="8">
                        <c:v>-5.3162125283384893E-4</c:v>
                      </c:pt>
                      <c:pt idx="9">
                        <c:v>1.2630534273072785E-2</c:v>
                      </c:pt>
                      <c:pt idx="10">
                        <c:v>1.9482221545508639E-2</c:v>
                      </c:pt>
                      <c:pt idx="11">
                        <c:v>1.810524652359782E-2</c:v>
                      </c:pt>
                      <c:pt idx="12">
                        <c:v>2.1596859130101596E-2</c:v>
                      </c:pt>
                      <c:pt idx="13">
                        <c:v>1.1867350798305443E-3</c:v>
                      </c:pt>
                      <c:pt idx="14">
                        <c:v>-2.4244138307360684E-2</c:v>
                      </c:pt>
                      <c:pt idx="15">
                        <c:v>3.2246303497214098E-3</c:v>
                      </c:pt>
                      <c:pt idx="16">
                        <c:v>-1.4201185818622931E-3</c:v>
                      </c:pt>
                      <c:pt idx="17">
                        <c:v>2.0769810270679916E-2</c:v>
                      </c:pt>
                      <c:pt idx="18">
                        <c:v>-3.4437059828641335E-2</c:v>
                      </c:pt>
                      <c:pt idx="19">
                        <c:v>-6.7220749029913655E-3</c:v>
                      </c:pt>
                      <c:pt idx="20">
                        <c:v>-7.4302967628642747E-3</c:v>
                      </c:pt>
                      <c:pt idx="21">
                        <c:v>4.6112007928043354E-3</c:v>
                      </c:pt>
                      <c:pt idx="22">
                        <c:v>3.5888456167542923E-2</c:v>
                      </c:pt>
                      <c:pt idx="23">
                        <c:v>3.1275356774377476E-2</c:v>
                      </c:pt>
                      <c:pt idx="24">
                        <c:v>-3.9017876611094752E-3</c:v>
                      </c:pt>
                      <c:pt idx="25">
                        <c:v>-7.6064345151594635E-4</c:v>
                      </c:pt>
                      <c:pt idx="26">
                        <c:v>5.2917294657523701E-3</c:v>
                      </c:pt>
                      <c:pt idx="27">
                        <c:v>-3.2427143927652155E-2</c:v>
                      </c:pt>
                      <c:pt idx="28">
                        <c:v>7.5152186623223651E-3</c:v>
                      </c:pt>
                      <c:pt idx="29">
                        <c:v>-4.1241186503164516E-2</c:v>
                      </c:pt>
                      <c:pt idx="30">
                        <c:v>1.9506387353126643E-2</c:v>
                      </c:pt>
                      <c:pt idx="31">
                        <c:v>-4.7949402597312245E-3</c:v>
                      </c:pt>
                      <c:pt idx="32">
                        <c:v>-1.0409458172670963E-2</c:v>
                      </c:pt>
                      <c:pt idx="33">
                        <c:v>-2.4384323689268669E-2</c:v>
                      </c:pt>
                      <c:pt idx="34">
                        <c:v>2.0232473817637991E-3</c:v>
                      </c:pt>
                      <c:pt idx="35">
                        <c:v>-1.146580050320813E-2</c:v>
                      </c:pt>
                      <c:pt idx="36">
                        <c:v>6.7238168941666978E-3</c:v>
                      </c:pt>
                      <c:pt idx="37">
                        <c:v>-2.0136855182209196E-3</c:v>
                      </c:pt>
                      <c:pt idx="38">
                        <c:v>-2.6575330461795967E-2</c:v>
                      </c:pt>
                      <c:pt idx="39">
                        <c:v>-7.0908156720087398E-3</c:v>
                      </c:pt>
                      <c:pt idx="40">
                        <c:v>-1.3366916291947089E-2</c:v>
                      </c:pt>
                      <c:pt idx="41">
                        <c:v>-1.3345203405039715E-2</c:v>
                      </c:pt>
                      <c:pt idx="42">
                        <c:v>3.1742371714923658E-3</c:v>
                      </c:pt>
                      <c:pt idx="43">
                        <c:v>1.1425130615067084E-2</c:v>
                      </c:pt>
                      <c:pt idx="44">
                        <c:v>3.0636316185366614E-3</c:v>
                      </c:pt>
                      <c:pt idx="45">
                        <c:v>1.8621624785112027E-2</c:v>
                      </c:pt>
                      <c:pt idx="46">
                        <c:v>6.9978166119550357E-3</c:v>
                      </c:pt>
                      <c:pt idx="47">
                        <c:v>-2.1638434582428322E-2</c:v>
                      </c:pt>
                      <c:pt idx="48">
                        <c:v>9.6833838642533133E-3</c:v>
                      </c:pt>
                      <c:pt idx="49">
                        <c:v>1.1632235769039597E-2</c:v>
                      </c:pt>
                      <c:pt idx="50">
                        <c:v>6.861063733985867E-4</c:v>
                      </c:pt>
                      <c:pt idx="51">
                        <c:v>5.9525190438606762E-3</c:v>
                      </c:pt>
                      <c:pt idx="52">
                        <c:v>-5.1851367892760594E-3</c:v>
                      </c:pt>
                      <c:pt idx="53">
                        <c:v>4.1297277203325156E-3</c:v>
                      </c:pt>
                      <c:pt idx="54">
                        <c:v>1.5990525771282665E-2</c:v>
                      </c:pt>
                      <c:pt idx="55">
                        <c:v>-8.241645498858587E-4</c:v>
                      </c:pt>
                      <c:pt idx="56">
                        <c:v>1.2358138880023292E-4</c:v>
                      </c:pt>
                      <c:pt idx="57">
                        <c:v>1.4841691378741065E-3</c:v>
                      </c:pt>
                      <c:pt idx="58">
                        <c:v>1.2663389833818005E-2</c:v>
                      </c:pt>
                      <c:pt idx="59">
                        <c:v>9.4878965313822013E-3</c:v>
                      </c:pt>
                      <c:pt idx="60">
                        <c:v>1.0175184240637307E-2</c:v>
                      </c:pt>
                      <c:pt idx="61">
                        <c:v>-5.5381601943783768E-4</c:v>
                      </c:pt>
                      <c:pt idx="62">
                        <c:v>9.3708565321250926E-3</c:v>
                      </c:pt>
                      <c:pt idx="63">
                        <c:v>1.2937462756150393E-2</c:v>
                      </c:pt>
                      <c:pt idx="64">
                        <c:v>5.8966298091247243E-3</c:v>
                      </c:pt>
                      <c:pt idx="65">
                        <c:v>-2.1005652990895717E-3</c:v>
                      </c:pt>
                      <c:pt idx="66">
                        <c:v>3.1525049095720084E-3</c:v>
                      </c:pt>
                      <c:pt idx="67">
                        <c:v>1.1408513742872169E-3</c:v>
                      </c:pt>
                      <c:pt idx="68">
                        <c:v>1.334767452004185E-2</c:v>
                      </c:pt>
                      <c:pt idx="69">
                        <c:v>-1.4225367998073618E-2</c:v>
                      </c:pt>
                      <c:pt idx="70">
                        <c:v>1.3691583901061604E-2</c:v>
                      </c:pt>
                      <c:pt idx="71">
                        <c:v>3.9656952941941369E-3</c:v>
                      </c:pt>
                      <c:pt idx="72">
                        <c:v>0</c:v>
                      </c:pt>
                      <c:pt idx="73">
                        <c:v>-1.2114905546190815E-2</c:v>
                      </c:pt>
                      <c:pt idx="74">
                        <c:v>-1.1902401722545598E-3</c:v>
                      </c:pt>
                      <c:pt idx="75">
                        <c:v>2.1149026279615627E-2</c:v>
                      </c:pt>
                      <c:pt idx="76">
                        <c:v>-3.2795015803156191E-3</c:v>
                      </c:pt>
                      <c:pt idx="77">
                        <c:v>6.4795043109864021E-3</c:v>
                      </c:pt>
                      <c:pt idx="78">
                        <c:v>-4.05460752798941E-3</c:v>
                      </c:pt>
                      <c:pt idx="79">
                        <c:v>-1.3353479803173054E-2</c:v>
                      </c:pt>
                      <c:pt idx="80">
                        <c:v>-1.8374143296070497E-2</c:v>
                      </c:pt>
                      <c:pt idx="81">
                        <c:v>-1.5429803687409642E-2</c:v>
                      </c:pt>
                      <c:pt idx="82">
                        <c:v>1.1586740916503088E-3</c:v>
                      </c:pt>
                      <c:pt idx="83">
                        <c:v>8.5815227252490026E-3</c:v>
                      </c:pt>
                      <c:pt idx="84">
                        <c:v>3.6445718925855637E-3</c:v>
                      </c:pt>
                      <c:pt idx="85">
                        <c:v>-8.2553066755202689E-4</c:v>
                      </c:pt>
                      <c:pt idx="86">
                        <c:v>-2.1865601900366627E-2</c:v>
                      </c:pt>
                      <c:pt idx="87">
                        <c:v>-2.6310220990916956E-3</c:v>
                      </c:pt>
                      <c:pt idx="88">
                        <c:v>6.2920027322376044E-3</c:v>
                      </c:pt>
                      <c:pt idx="89">
                        <c:v>1.2185854045047868E-2</c:v>
                      </c:pt>
                      <c:pt idx="90">
                        <c:v>1.5985832183084761E-3</c:v>
                      </c:pt>
                      <c:pt idx="91">
                        <c:v>-8.9107582564304077E-3</c:v>
                      </c:pt>
                      <c:pt idx="92">
                        <c:v>1.0988411256757934E-2</c:v>
                      </c:pt>
                      <c:pt idx="93">
                        <c:v>1.6337948594992768E-2</c:v>
                      </c:pt>
                      <c:pt idx="94">
                        <c:v>-6.5409921746075045E-3</c:v>
                      </c:pt>
                      <c:pt idx="95">
                        <c:v>-2.1854110712919879E-3</c:v>
                      </c:pt>
                      <c:pt idx="96">
                        <c:v>1.6596978009957238E-2</c:v>
                      </c:pt>
                      <c:pt idx="97">
                        <c:v>1.8232413131722684E-2</c:v>
                      </c:pt>
                      <c:pt idx="98">
                        <c:v>-2.2794282991312097E-2</c:v>
                      </c:pt>
                      <c:pt idx="99">
                        <c:v>5.0058801679230833E-3</c:v>
                      </c:pt>
                      <c:pt idx="100">
                        <c:v>-4.9174980033862741E-3</c:v>
                      </c:pt>
                      <c:pt idx="101">
                        <c:v>2.5221810312898219E-3</c:v>
                      </c:pt>
                      <c:pt idx="102">
                        <c:v>-2.9596223906068742E-2</c:v>
                      </c:pt>
                      <c:pt idx="103">
                        <c:v>2.2620478179666136E-2</c:v>
                      </c:pt>
                      <c:pt idx="104">
                        <c:v>1.1886158428744205E-3</c:v>
                      </c:pt>
                      <c:pt idx="105">
                        <c:v>5.0785067970527519E-3</c:v>
                      </c:pt>
                      <c:pt idx="106">
                        <c:v>-4.4175536786287412E-3</c:v>
                      </c:pt>
                      <c:pt idx="107">
                        <c:v>3.9749191104953199E-3</c:v>
                      </c:pt>
                      <c:pt idx="108">
                        <c:v>-7.6267259714198664E-3</c:v>
                      </c:pt>
                      <c:pt idx="109">
                        <c:v>-2.9381475738065473E-3</c:v>
                      </c:pt>
                      <c:pt idx="110">
                        <c:v>3.6385484125399568E-2</c:v>
                      </c:pt>
                      <c:pt idx="111">
                        <c:v>1.7869072542690635E-2</c:v>
                      </c:pt>
                      <c:pt idx="112">
                        <c:v>2.1751715159644049E-3</c:v>
                      </c:pt>
                      <c:pt idx="113">
                        <c:v>-2.8185033443381146E-2</c:v>
                      </c:pt>
                      <c:pt idx="114">
                        <c:v>-1.2154225088936183E-3</c:v>
                      </c:pt>
                      <c:pt idx="115">
                        <c:v>4.9499382268422857E-4</c:v>
                      </c:pt>
                      <c:pt idx="116">
                        <c:v>1.1498542262375277E-2</c:v>
                      </c:pt>
                      <c:pt idx="117">
                        <c:v>-3.5905049367348455E-3</c:v>
                      </c:pt>
                      <c:pt idx="118">
                        <c:v>3.6300935147691872E-4</c:v>
                      </c:pt>
                      <c:pt idx="119">
                        <c:v>-7.0099556664062158E-3</c:v>
                      </c:pt>
                      <c:pt idx="120">
                        <c:v>6.8738117166600565E-3</c:v>
                      </c:pt>
                      <c:pt idx="121">
                        <c:v>-8.6298965500553881E-3</c:v>
                      </c:pt>
                      <c:pt idx="122">
                        <c:v>-2.759836192253886E-2</c:v>
                      </c:pt>
                      <c:pt idx="123">
                        <c:v>-3.4513675886430196E-3</c:v>
                      </c:pt>
                      <c:pt idx="124">
                        <c:v>1.4496827417189384E-2</c:v>
                      </c:pt>
                      <c:pt idx="125">
                        <c:v>-6.7913473233223382E-3</c:v>
                      </c:pt>
                      <c:pt idx="126">
                        <c:v>3.7427665276168476E-3</c:v>
                      </c:pt>
                      <c:pt idx="127">
                        <c:v>1.5010377636228969E-3</c:v>
                      </c:pt>
                      <c:pt idx="128">
                        <c:v>1.0213686196164055E-2</c:v>
                      </c:pt>
                      <c:pt idx="129">
                        <c:v>-8.2678161323260658E-3</c:v>
                      </c:pt>
                      <c:pt idx="130">
                        <c:v>-4.8682260703440645E-4</c:v>
                      </c:pt>
                      <c:pt idx="131">
                        <c:v>2.7470110318130333E-3</c:v>
                      </c:pt>
                      <c:pt idx="132">
                        <c:v>-7.096288052260935E-4</c:v>
                      </c:pt>
                      <c:pt idx="133">
                        <c:v>5.8695530689656791E-3</c:v>
                      </c:pt>
                      <c:pt idx="134">
                        <c:v>1.3469426463543996E-2</c:v>
                      </c:pt>
                      <c:pt idx="135">
                        <c:v>2.036153731689676E-3</c:v>
                      </c:pt>
                      <c:pt idx="136">
                        <c:v>1.7038988844602927E-2</c:v>
                      </c:pt>
                      <c:pt idx="137">
                        <c:v>7.0740290835488006E-3</c:v>
                      </c:pt>
                      <c:pt idx="138">
                        <c:v>1.3641246754206419E-2</c:v>
                      </c:pt>
                      <c:pt idx="139">
                        <c:v>1.6504216031935779E-2</c:v>
                      </c:pt>
                      <c:pt idx="140">
                        <c:v>1.2414151632654054E-2</c:v>
                      </c:pt>
                      <c:pt idx="141">
                        <c:v>-9.7806180652857035E-3</c:v>
                      </c:pt>
                      <c:pt idx="142">
                        <c:v>-4.9344808646279097E-2</c:v>
                      </c:pt>
                      <c:pt idx="143">
                        <c:v>6.8231518288470235E-3</c:v>
                      </c:pt>
                      <c:pt idx="144">
                        <c:v>-1.6903607710663595E-2</c:v>
                      </c:pt>
                      <c:pt idx="145">
                        <c:v>1.4883868671985554E-2</c:v>
                      </c:pt>
                      <c:pt idx="146">
                        <c:v>2.5712856813312028E-3</c:v>
                      </c:pt>
                      <c:pt idx="147">
                        <c:v>1.2881264144836378E-3</c:v>
                      </c:pt>
                      <c:pt idx="148">
                        <c:v>2.165949370925574E-3</c:v>
                      </c:pt>
                      <c:pt idx="149">
                        <c:v>-4.8323724292231411E-3</c:v>
                      </c:pt>
                      <c:pt idx="150">
                        <c:v>-2.9182969905598075E-2</c:v>
                      </c:pt>
                      <c:pt idx="151">
                        <c:v>4.6930606618136661E-3</c:v>
                      </c:pt>
                      <c:pt idx="152">
                        <c:v>-1.5668020305764693E-3</c:v>
                      </c:pt>
                      <c:pt idx="153">
                        <c:v>5.8166851010230526E-4</c:v>
                      </c:pt>
                      <c:pt idx="154">
                        <c:v>-2.0729802858852276E-2</c:v>
                      </c:pt>
                      <c:pt idx="155">
                        <c:v>-2.5621343518084202E-2</c:v>
                      </c:pt>
                      <c:pt idx="156">
                        <c:v>1.7962540113270755E-3</c:v>
                      </c:pt>
                      <c:pt idx="157">
                        <c:v>1.6574249667392557E-2</c:v>
                      </c:pt>
                      <c:pt idx="158">
                        <c:v>1.2966145997267501E-2</c:v>
                      </c:pt>
                      <c:pt idx="159">
                        <c:v>-2.3486406671446532E-2</c:v>
                      </c:pt>
                      <c:pt idx="160">
                        <c:v>1.8648255080551276E-2</c:v>
                      </c:pt>
                      <c:pt idx="161">
                        <c:v>3.7365144468522286E-3</c:v>
                      </c:pt>
                      <c:pt idx="162">
                        <c:v>6.5394365246167251E-3</c:v>
                      </c:pt>
                      <c:pt idx="163">
                        <c:v>2.1372259979312514E-2</c:v>
                      </c:pt>
                      <c:pt idx="164">
                        <c:v>5.8137057966268484E-3</c:v>
                      </c:pt>
                      <c:pt idx="165">
                        <c:v>1.6117901445503208E-2</c:v>
                      </c:pt>
                      <c:pt idx="166">
                        <c:v>2.8692128564413031E-2</c:v>
                      </c:pt>
                      <c:pt idx="167">
                        <c:v>-1.6395746337400107E-2</c:v>
                      </c:pt>
                      <c:pt idx="168">
                        <c:v>3.9444078187661344E-3</c:v>
                      </c:pt>
                      <c:pt idx="169">
                        <c:v>1.981486036244012E-2</c:v>
                      </c:pt>
                      <c:pt idx="170">
                        <c:v>4.4732043516999094E-3</c:v>
                      </c:pt>
                      <c:pt idx="171">
                        <c:v>3.1383556647388432E-3</c:v>
                      </c:pt>
                      <c:pt idx="172">
                        <c:v>-1.0534768040294691E-2</c:v>
                      </c:pt>
                      <c:pt idx="173">
                        <c:v>-2.1726094177926824E-2</c:v>
                      </c:pt>
                      <c:pt idx="174">
                        <c:v>-1.1035943535102778E-2</c:v>
                      </c:pt>
                      <c:pt idx="175">
                        <c:v>1.9452591316685867E-2</c:v>
                      </c:pt>
                      <c:pt idx="176">
                        <c:v>-8.1825050939603149E-3</c:v>
                      </c:pt>
                      <c:pt idx="177">
                        <c:v>5.4475573807978668E-3</c:v>
                      </c:pt>
                      <c:pt idx="178">
                        <c:v>2.8176258678026787E-2</c:v>
                      </c:pt>
                      <c:pt idx="179">
                        <c:v>7.0166391610411619E-2</c:v>
                      </c:pt>
                      <c:pt idx="180">
                        <c:v>-1.9347143214198562E-2</c:v>
                      </c:pt>
                      <c:pt idx="181">
                        <c:v>1.230595440304714E-2</c:v>
                      </c:pt>
                      <c:pt idx="182">
                        <c:v>-7.0944159368185444E-3</c:v>
                      </c:pt>
                      <c:pt idx="183">
                        <c:v>7.7653317620523911E-3</c:v>
                      </c:pt>
                      <c:pt idx="184">
                        <c:v>1.6534053575486475E-3</c:v>
                      </c:pt>
                      <c:pt idx="185">
                        <c:v>9.1951088137939702E-3</c:v>
                      </c:pt>
                      <c:pt idx="186">
                        <c:v>5.0227699380348207E-3</c:v>
                      </c:pt>
                      <c:pt idx="187">
                        <c:v>5.2590181686647678E-3</c:v>
                      </c:pt>
                      <c:pt idx="188">
                        <c:v>1.5831137871040672E-3</c:v>
                      </c:pt>
                      <c:pt idx="189">
                        <c:v>5.2813647058620284E-5</c:v>
                      </c:pt>
                      <c:pt idx="190">
                        <c:v>1.6454483441076379E-2</c:v>
                      </c:pt>
                      <c:pt idx="191">
                        <c:v>-2.1301700518641966E-2</c:v>
                      </c:pt>
                      <c:pt idx="192">
                        <c:v>-7.592255753647156E-3</c:v>
                      </c:pt>
                      <c:pt idx="193">
                        <c:v>6.8566911746931955E-3</c:v>
                      </c:pt>
                      <c:pt idx="194">
                        <c:v>6.163915941306026E-3</c:v>
                      </c:pt>
                      <c:pt idx="195">
                        <c:v>1.5854979818105108E-4</c:v>
                      </c:pt>
                      <c:pt idx="196">
                        <c:v>6.3445069274207242E-4</c:v>
                      </c:pt>
                      <c:pt idx="197">
                        <c:v>1.2131680130293457E-2</c:v>
                      </c:pt>
                      <c:pt idx="198">
                        <c:v>6.1214818229557589E-3</c:v>
                      </c:pt>
                      <c:pt idx="199">
                        <c:v>1.7495692128286784E-2</c:v>
                      </c:pt>
                      <c:pt idx="200">
                        <c:v>-6.8826403775802325E-3</c:v>
                      </c:pt>
                      <c:pt idx="201">
                        <c:v>9.9568632642701698E-3</c:v>
                      </c:pt>
                      <c:pt idx="202">
                        <c:v>1.871113858328669E-3</c:v>
                      </c:pt>
                      <c:pt idx="203">
                        <c:v>3.7527637861470148E-3</c:v>
                      </c:pt>
                      <c:pt idx="204">
                        <c:v>-9.1365047468676599E-3</c:v>
                      </c:pt>
                      <c:pt idx="205">
                        <c:v>5.8087026791182654E-2</c:v>
                      </c:pt>
                      <c:pt idx="206">
                        <c:v>2.1836979475602668E-2</c:v>
                      </c:pt>
                    </c:numCache>
                  </c:numRef>
                </c:val>
                <c:smooth val="0"/>
                <c:extLst xmlns:c15="http://schemas.microsoft.com/office/drawing/2012/chart">
                  <c:ext xmlns:c16="http://schemas.microsoft.com/office/drawing/2014/chart" uri="{C3380CC4-5D6E-409C-BE32-E72D297353CC}">
                    <c16:uniqueId val="{00000004-E765-6740-BA5E-E51CCFC07A64}"/>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[1]RSI!$G$3</c15:sqref>
                        </c15:formulaRef>
                      </c:ext>
                    </c:extLst>
                    <c:strCache>
                      <c:ptCount val="1"/>
                      <c:pt idx="0">
                        <c:v>Daily Gain</c:v>
                      </c:pt>
                    </c:strCache>
                  </c:strRef>
                </c:tx>
                <c:spPr>
                  <a:ln w="22225" cap="rnd">
                    <a:solidFill>
                      <a:schemeClr val="accent5"/>
                    </a:solidFill>
                    <a:round/>
                  </a:ln>
                  <a:effectLst/>
                </c:spPr>
                <c:marker>
                  <c:symbol val="none"/>
                </c:marker>
                <c:cat>
                  <c:numRef>
                    <c:extLst xmlns:c15="http://schemas.microsoft.com/office/drawing/2012/chart">
                      <c:ext xmlns:c15="http://schemas.microsoft.com/office/drawing/2012/chart" uri="{02D57815-91ED-43cb-92C2-25804820EDAC}">
                        <c15:formulaRef>
                          <c15:sqref>[1]RSI!$B$4:$B$210</c15:sqref>
                        </c15:formulaRef>
                      </c:ext>
                    </c:extLst>
                    <c:numCache>
                      <c:formatCode>General</c:formatCode>
                      <c:ptCount val="207"/>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numCache>
                  </c:numRef>
                </c:cat>
                <c:val>
                  <c:numRef>
                    <c:extLst xmlns:c15="http://schemas.microsoft.com/office/drawing/2012/chart">
                      <c:ext xmlns:c15="http://schemas.microsoft.com/office/drawing/2012/chart" uri="{02D57815-91ED-43cb-92C2-25804820EDAC}">
                        <c15:formulaRef>
                          <c15:sqref>[1]RSI!$G$4:$G$210</c15:sqref>
                        </c15:formulaRef>
                      </c:ext>
                    </c:extLst>
                    <c:numCache>
                      <c:formatCode>General</c:formatCode>
                      <c:ptCount val="207"/>
                      <c:pt idx="0">
                        <c:v>1.8951187029484631E-2</c:v>
                      </c:pt>
                      <c:pt idx="1">
                        <c:v>0</c:v>
                      </c:pt>
                      <c:pt idx="2">
                        <c:v>0</c:v>
                      </c:pt>
                      <c:pt idx="3">
                        <c:v>0</c:v>
                      </c:pt>
                      <c:pt idx="4">
                        <c:v>6.2925205093107527E-3</c:v>
                      </c:pt>
                      <c:pt idx="5">
                        <c:v>0</c:v>
                      </c:pt>
                      <c:pt idx="6">
                        <c:v>3.9127826565687213E-3</c:v>
                      </c:pt>
                      <c:pt idx="7">
                        <c:v>1.6348554750960618E-3</c:v>
                      </c:pt>
                      <c:pt idx="8">
                        <c:v>0</c:v>
                      </c:pt>
                      <c:pt idx="9">
                        <c:v>1.2630534273072785E-2</c:v>
                      </c:pt>
                      <c:pt idx="10">
                        <c:v>1.9482221545508639E-2</c:v>
                      </c:pt>
                      <c:pt idx="11">
                        <c:v>1.810524652359782E-2</c:v>
                      </c:pt>
                      <c:pt idx="12">
                        <c:v>2.1596859130101596E-2</c:v>
                      </c:pt>
                      <c:pt idx="13">
                        <c:v>1.1867350798305443E-3</c:v>
                      </c:pt>
                      <c:pt idx="14">
                        <c:v>0</c:v>
                      </c:pt>
                      <c:pt idx="15">
                        <c:v>3.2246303497214098E-3</c:v>
                      </c:pt>
                      <c:pt idx="16">
                        <c:v>0</c:v>
                      </c:pt>
                      <c:pt idx="17">
                        <c:v>2.0769810270679916E-2</c:v>
                      </c:pt>
                      <c:pt idx="18">
                        <c:v>0</c:v>
                      </c:pt>
                      <c:pt idx="19">
                        <c:v>0</c:v>
                      </c:pt>
                      <c:pt idx="20">
                        <c:v>0</c:v>
                      </c:pt>
                      <c:pt idx="21">
                        <c:v>4.6112007928043354E-3</c:v>
                      </c:pt>
                      <c:pt idx="22">
                        <c:v>3.5888456167542923E-2</c:v>
                      </c:pt>
                      <c:pt idx="23">
                        <c:v>3.1275356774377476E-2</c:v>
                      </c:pt>
                      <c:pt idx="24">
                        <c:v>0</c:v>
                      </c:pt>
                      <c:pt idx="25">
                        <c:v>0</c:v>
                      </c:pt>
                      <c:pt idx="26">
                        <c:v>5.2917294657523701E-3</c:v>
                      </c:pt>
                      <c:pt idx="27">
                        <c:v>0</c:v>
                      </c:pt>
                      <c:pt idx="28">
                        <c:v>7.5152186623223651E-3</c:v>
                      </c:pt>
                      <c:pt idx="29">
                        <c:v>0</c:v>
                      </c:pt>
                      <c:pt idx="30">
                        <c:v>1.9506387353126643E-2</c:v>
                      </c:pt>
                      <c:pt idx="31">
                        <c:v>0</c:v>
                      </c:pt>
                      <c:pt idx="32">
                        <c:v>0</c:v>
                      </c:pt>
                      <c:pt idx="33">
                        <c:v>0</c:v>
                      </c:pt>
                      <c:pt idx="34">
                        <c:v>2.0232473817637991E-3</c:v>
                      </c:pt>
                      <c:pt idx="35">
                        <c:v>0</c:v>
                      </c:pt>
                      <c:pt idx="36">
                        <c:v>6.7238168941666978E-3</c:v>
                      </c:pt>
                      <c:pt idx="37">
                        <c:v>0</c:v>
                      </c:pt>
                      <c:pt idx="38">
                        <c:v>0</c:v>
                      </c:pt>
                      <c:pt idx="39">
                        <c:v>0</c:v>
                      </c:pt>
                      <c:pt idx="40">
                        <c:v>0</c:v>
                      </c:pt>
                      <c:pt idx="41">
                        <c:v>0</c:v>
                      </c:pt>
                      <c:pt idx="42">
                        <c:v>3.1742371714923658E-3</c:v>
                      </c:pt>
                      <c:pt idx="43">
                        <c:v>1.1425130615067084E-2</c:v>
                      </c:pt>
                      <c:pt idx="44">
                        <c:v>3.0636316185366614E-3</c:v>
                      </c:pt>
                      <c:pt idx="45">
                        <c:v>1.8621624785112027E-2</c:v>
                      </c:pt>
                      <c:pt idx="46">
                        <c:v>6.9978166119550357E-3</c:v>
                      </c:pt>
                      <c:pt idx="47">
                        <c:v>0</c:v>
                      </c:pt>
                      <c:pt idx="48">
                        <c:v>9.6833838642533133E-3</c:v>
                      </c:pt>
                      <c:pt idx="49">
                        <c:v>1.1632235769039597E-2</c:v>
                      </c:pt>
                      <c:pt idx="50">
                        <c:v>6.861063733985867E-4</c:v>
                      </c:pt>
                      <c:pt idx="51">
                        <c:v>5.9525190438606762E-3</c:v>
                      </c:pt>
                      <c:pt idx="52">
                        <c:v>0</c:v>
                      </c:pt>
                      <c:pt idx="53">
                        <c:v>4.1297277203325156E-3</c:v>
                      </c:pt>
                      <c:pt idx="54">
                        <c:v>1.5990525771282665E-2</c:v>
                      </c:pt>
                      <c:pt idx="55">
                        <c:v>0</c:v>
                      </c:pt>
                      <c:pt idx="56">
                        <c:v>1.2358138880023292E-4</c:v>
                      </c:pt>
                      <c:pt idx="57">
                        <c:v>1.4841691378741065E-3</c:v>
                      </c:pt>
                      <c:pt idx="58">
                        <c:v>1.2663389833818005E-2</c:v>
                      </c:pt>
                      <c:pt idx="59">
                        <c:v>9.4878965313822013E-3</c:v>
                      </c:pt>
                      <c:pt idx="60">
                        <c:v>1.0175184240637307E-2</c:v>
                      </c:pt>
                      <c:pt idx="61">
                        <c:v>0</c:v>
                      </c:pt>
                      <c:pt idx="62">
                        <c:v>9.3708565321250926E-3</c:v>
                      </c:pt>
                      <c:pt idx="63">
                        <c:v>1.2937462756150393E-2</c:v>
                      </c:pt>
                      <c:pt idx="64">
                        <c:v>5.8966298091247243E-3</c:v>
                      </c:pt>
                      <c:pt idx="65">
                        <c:v>0</c:v>
                      </c:pt>
                      <c:pt idx="66">
                        <c:v>3.1525049095720084E-3</c:v>
                      </c:pt>
                      <c:pt idx="67">
                        <c:v>1.1408513742872169E-3</c:v>
                      </c:pt>
                      <c:pt idx="68">
                        <c:v>1.334767452004185E-2</c:v>
                      </c:pt>
                      <c:pt idx="69">
                        <c:v>0</c:v>
                      </c:pt>
                      <c:pt idx="70">
                        <c:v>1.3691583901061604E-2</c:v>
                      </c:pt>
                      <c:pt idx="71">
                        <c:v>3.9656952941941369E-3</c:v>
                      </c:pt>
                      <c:pt idx="72">
                        <c:v>0</c:v>
                      </c:pt>
                      <c:pt idx="73">
                        <c:v>0</c:v>
                      </c:pt>
                      <c:pt idx="74">
                        <c:v>0</c:v>
                      </c:pt>
                      <c:pt idx="75">
                        <c:v>2.1149026279615627E-2</c:v>
                      </c:pt>
                      <c:pt idx="76">
                        <c:v>0</c:v>
                      </c:pt>
                      <c:pt idx="77">
                        <c:v>6.4795043109864021E-3</c:v>
                      </c:pt>
                      <c:pt idx="78">
                        <c:v>0</c:v>
                      </c:pt>
                      <c:pt idx="79">
                        <c:v>0</c:v>
                      </c:pt>
                      <c:pt idx="80">
                        <c:v>0</c:v>
                      </c:pt>
                      <c:pt idx="81">
                        <c:v>0</c:v>
                      </c:pt>
                      <c:pt idx="82">
                        <c:v>1.1586740916503088E-3</c:v>
                      </c:pt>
                      <c:pt idx="83">
                        <c:v>8.5815227252490026E-3</c:v>
                      </c:pt>
                      <c:pt idx="84">
                        <c:v>3.6445718925855637E-3</c:v>
                      </c:pt>
                      <c:pt idx="85">
                        <c:v>0</c:v>
                      </c:pt>
                      <c:pt idx="86">
                        <c:v>0</c:v>
                      </c:pt>
                      <c:pt idx="87">
                        <c:v>0</c:v>
                      </c:pt>
                      <c:pt idx="88">
                        <c:v>6.2920027322376044E-3</c:v>
                      </c:pt>
                      <c:pt idx="89">
                        <c:v>1.2185854045047868E-2</c:v>
                      </c:pt>
                      <c:pt idx="90">
                        <c:v>1.5985832183084761E-3</c:v>
                      </c:pt>
                      <c:pt idx="91">
                        <c:v>0</c:v>
                      </c:pt>
                      <c:pt idx="92">
                        <c:v>1.0988411256757934E-2</c:v>
                      </c:pt>
                      <c:pt idx="93">
                        <c:v>1.6337948594992768E-2</c:v>
                      </c:pt>
                      <c:pt idx="94">
                        <c:v>0</c:v>
                      </c:pt>
                      <c:pt idx="95">
                        <c:v>0</c:v>
                      </c:pt>
                      <c:pt idx="96">
                        <c:v>1.6596978009957238E-2</c:v>
                      </c:pt>
                      <c:pt idx="97">
                        <c:v>1.8232413131722684E-2</c:v>
                      </c:pt>
                      <c:pt idx="98">
                        <c:v>0</c:v>
                      </c:pt>
                      <c:pt idx="99">
                        <c:v>5.0058801679230833E-3</c:v>
                      </c:pt>
                      <c:pt idx="100">
                        <c:v>0</c:v>
                      </c:pt>
                      <c:pt idx="101">
                        <c:v>2.5221810312898219E-3</c:v>
                      </c:pt>
                      <c:pt idx="102">
                        <c:v>0</c:v>
                      </c:pt>
                      <c:pt idx="103">
                        <c:v>2.2620478179666136E-2</c:v>
                      </c:pt>
                      <c:pt idx="104">
                        <c:v>1.1886158428744205E-3</c:v>
                      </c:pt>
                      <c:pt idx="105">
                        <c:v>5.0785067970527519E-3</c:v>
                      </c:pt>
                      <c:pt idx="106">
                        <c:v>0</c:v>
                      </c:pt>
                      <c:pt idx="107">
                        <c:v>3.9749191104953199E-3</c:v>
                      </c:pt>
                      <c:pt idx="108">
                        <c:v>0</c:v>
                      </c:pt>
                      <c:pt idx="109">
                        <c:v>0</c:v>
                      </c:pt>
                      <c:pt idx="110">
                        <c:v>3.6385484125399568E-2</c:v>
                      </c:pt>
                      <c:pt idx="111">
                        <c:v>1.7869072542690635E-2</c:v>
                      </c:pt>
                      <c:pt idx="112">
                        <c:v>2.1751715159644049E-3</c:v>
                      </c:pt>
                      <c:pt idx="113">
                        <c:v>0</c:v>
                      </c:pt>
                      <c:pt idx="114">
                        <c:v>0</c:v>
                      </c:pt>
                      <c:pt idx="115">
                        <c:v>4.9499382268422857E-4</c:v>
                      </c:pt>
                      <c:pt idx="116">
                        <c:v>1.1498542262375277E-2</c:v>
                      </c:pt>
                      <c:pt idx="117">
                        <c:v>0</c:v>
                      </c:pt>
                      <c:pt idx="118">
                        <c:v>3.6300935147691872E-4</c:v>
                      </c:pt>
                      <c:pt idx="119">
                        <c:v>0</c:v>
                      </c:pt>
                      <c:pt idx="120">
                        <c:v>6.8738117166600565E-3</c:v>
                      </c:pt>
                      <c:pt idx="121">
                        <c:v>0</c:v>
                      </c:pt>
                      <c:pt idx="122">
                        <c:v>0</c:v>
                      </c:pt>
                      <c:pt idx="123">
                        <c:v>0</c:v>
                      </c:pt>
                      <c:pt idx="124">
                        <c:v>1.4496827417189384E-2</c:v>
                      </c:pt>
                      <c:pt idx="125">
                        <c:v>0</c:v>
                      </c:pt>
                      <c:pt idx="126">
                        <c:v>3.7427665276168476E-3</c:v>
                      </c:pt>
                      <c:pt idx="127">
                        <c:v>1.5010377636228969E-3</c:v>
                      </c:pt>
                      <c:pt idx="128">
                        <c:v>1.0213686196164055E-2</c:v>
                      </c:pt>
                      <c:pt idx="129">
                        <c:v>0</c:v>
                      </c:pt>
                      <c:pt idx="130">
                        <c:v>0</c:v>
                      </c:pt>
                      <c:pt idx="131">
                        <c:v>2.7470110318130333E-3</c:v>
                      </c:pt>
                      <c:pt idx="132">
                        <c:v>0</c:v>
                      </c:pt>
                      <c:pt idx="133">
                        <c:v>5.8695530689656791E-3</c:v>
                      </c:pt>
                      <c:pt idx="134">
                        <c:v>1.3469426463543996E-2</c:v>
                      </c:pt>
                      <c:pt idx="135">
                        <c:v>2.036153731689676E-3</c:v>
                      </c:pt>
                      <c:pt idx="136">
                        <c:v>1.7038988844602927E-2</c:v>
                      </c:pt>
                      <c:pt idx="137">
                        <c:v>7.0740290835488006E-3</c:v>
                      </c:pt>
                      <c:pt idx="138">
                        <c:v>1.3641246754206419E-2</c:v>
                      </c:pt>
                      <c:pt idx="139">
                        <c:v>1.6504216031935779E-2</c:v>
                      </c:pt>
                      <c:pt idx="140">
                        <c:v>1.2414151632654054E-2</c:v>
                      </c:pt>
                      <c:pt idx="141">
                        <c:v>0</c:v>
                      </c:pt>
                      <c:pt idx="142">
                        <c:v>0</c:v>
                      </c:pt>
                      <c:pt idx="143">
                        <c:v>6.8231518288470235E-3</c:v>
                      </c:pt>
                      <c:pt idx="144">
                        <c:v>0</c:v>
                      </c:pt>
                      <c:pt idx="145">
                        <c:v>1.4883868671985554E-2</c:v>
                      </c:pt>
                      <c:pt idx="146">
                        <c:v>2.5712856813312028E-3</c:v>
                      </c:pt>
                      <c:pt idx="147">
                        <c:v>1.2881264144836378E-3</c:v>
                      </c:pt>
                      <c:pt idx="148">
                        <c:v>2.165949370925574E-3</c:v>
                      </c:pt>
                      <c:pt idx="149">
                        <c:v>0</c:v>
                      </c:pt>
                      <c:pt idx="150">
                        <c:v>0</c:v>
                      </c:pt>
                      <c:pt idx="151">
                        <c:v>4.6930606618136661E-3</c:v>
                      </c:pt>
                      <c:pt idx="152">
                        <c:v>0</c:v>
                      </c:pt>
                      <c:pt idx="153">
                        <c:v>5.8166851010230526E-4</c:v>
                      </c:pt>
                      <c:pt idx="154">
                        <c:v>0</c:v>
                      </c:pt>
                      <c:pt idx="155">
                        <c:v>0</c:v>
                      </c:pt>
                      <c:pt idx="156">
                        <c:v>1.7962540113270755E-3</c:v>
                      </c:pt>
                      <c:pt idx="157">
                        <c:v>1.6574249667392557E-2</c:v>
                      </c:pt>
                      <c:pt idx="158">
                        <c:v>1.2966145997267501E-2</c:v>
                      </c:pt>
                      <c:pt idx="159">
                        <c:v>0</c:v>
                      </c:pt>
                      <c:pt idx="160">
                        <c:v>1.8648255080551276E-2</c:v>
                      </c:pt>
                      <c:pt idx="161">
                        <c:v>3.7365144468522286E-3</c:v>
                      </c:pt>
                      <c:pt idx="162">
                        <c:v>6.5394365246167251E-3</c:v>
                      </c:pt>
                      <c:pt idx="163">
                        <c:v>2.1372259979312514E-2</c:v>
                      </c:pt>
                      <c:pt idx="164">
                        <c:v>5.8137057966268484E-3</c:v>
                      </c:pt>
                      <c:pt idx="165">
                        <c:v>1.6117901445503208E-2</c:v>
                      </c:pt>
                      <c:pt idx="166">
                        <c:v>2.8692128564413031E-2</c:v>
                      </c:pt>
                      <c:pt idx="167">
                        <c:v>0</c:v>
                      </c:pt>
                      <c:pt idx="168">
                        <c:v>3.9444078187661344E-3</c:v>
                      </c:pt>
                      <c:pt idx="169">
                        <c:v>1.981486036244012E-2</c:v>
                      </c:pt>
                      <c:pt idx="170">
                        <c:v>4.4732043516999094E-3</c:v>
                      </c:pt>
                      <c:pt idx="171">
                        <c:v>3.1383556647388432E-3</c:v>
                      </c:pt>
                      <c:pt idx="172">
                        <c:v>0</c:v>
                      </c:pt>
                      <c:pt idx="173">
                        <c:v>0</c:v>
                      </c:pt>
                      <c:pt idx="174">
                        <c:v>0</c:v>
                      </c:pt>
                      <c:pt idx="175">
                        <c:v>1.9452591316685867E-2</c:v>
                      </c:pt>
                      <c:pt idx="176">
                        <c:v>0</c:v>
                      </c:pt>
                      <c:pt idx="177">
                        <c:v>5.4475573807978668E-3</c:v>
                      </c:pt>
                      <c:pt idx="178">
                        <c:v>2.8176258678026787E-2</c:v>
                      </c:pt>
                      <c:pt idx="179">
                        <c:v>7.0166391610411619E-2</c:v>
                      </c:pt>
                      <c:pt idx="180">
                        <c:v>0</c:v>
                      </c:pt>
                      <c:pt idx="181">
                        <c:v>1.230595440304714E-2</c:v>
                      </c:pt>
                      <c:pt idx="182">
                        <c:v>0</c:v>
                      </c:pt>
                      <c:pt idx="183">
                        <c:v>7.7653317620523911E-3</c:v>
                      </c:pt>
                      <c:pt idx="184">
                        <c:v>1.6534053575486475E-3</c:v>
                      </c:pt>
                      <c:pt idx="185">
                        <c:v>9.1951088137939702E-3</c:v>
                      </c:pt>
                      <c:pt idx="186">
                        <c:v>5.0227699380348207E-3</c:v>
                      </c:pt>
                      <c:pt idx="187">
                        <c:v>5.2590181686647678E-3</c:v>
                      </c:pt>
                      <c:pt idx="188">
                        <c:v>1.5831137871040672E-3</c:v>
                      </c:pt>
                      <c:pt idx="189">
                        <c:v>5.2813647058620284E-5</c:v>
                      </c:pt>
                      <c:pt idx="190">
                        <c:v>1.6454483441076379E-2</c:v>
                      </c:pt>
                      <c:pt idx="191">
                        <c:v>0</c:v>
                      </c:pt>
                      <c:pt idx="192">
                        <c:v>0</c:v>
                      </c:pt>
                      <c:pt idx="193">
                        <c:v>6.8566911746931955E-3</c:v>
                      </c:pt>
                      <c:pt idx="194">
                        <c:v>6.163915941306026E-3</c:v>
                      </c:pt>
                      <c:pt idx="195">
                        <c:v>1.5854979818105108E-4</c:v>
                      </c:pt>
                      <c:pt idx="196">
                        <c:v>6.3445069274207242E-4</c:v>
                      </c:pt>
                      <c:pt idx="197">
                        <c:v>1.2131680130293457E-2</c:v>
                      </c:pt>
                      <c:pt idx="198">
                        <c:v>6.1214818229557589E-3</c:v>
                      </c:pt>
                      <c:pt idx="199">
                        <c:v>1.7495692128286784E-2</c:v>
                      </c:pt>
                      <c:pt idx="200">
                        <c:v>0</c:v>
                      </c:pt>
                      <c:pt idx="201">
                        <c:v>9.9568632642701698E-3</c:v>
                      </c:pt>
                      <c:pt idx="202">
                        <c:v>1.871113858328669E-3</c:v>
                      </c:pt>
                      <c:pt idx="203">
                        <c:v>3.7527637861470148E-3</c:v>
                      </c:pt>
                      <c:pt idx="204">
                        <c:v>0</c:v>
                      </c:pt>
                      <c:pt idx="205">
                        <c:v>5.8087026791182654E-2</c:v>
                      </c:pt>
                      <c:pt idx="206">
                        <c:v>2.1836979475602668E-2</c:v>
                      </c:pt>
                    </c:numCache>
                  </c:numRef>
                </c:val>
                <c:smooth val="0"/>
                <c:extLst xmlns:c15="http://schemas.microsoft.com/office/drawing/2012/chart">
                  <c:ext xmlns:c16="http://schemas.microsoft.com/office/drawing/2014/chart" uri="{C3380CC4-5D6E-409C-BE32-E72D297353CC}">
                    <c16:uniqueId val="{00000005-E765-6740-BA5E-E51CCFC07A6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[1]RSI!$H$3</c15:sqref>
                        </c15:formulaRef>
                      </c:ext>
                    </c:extLst>
                    <c:strCache>
                      <c:ptCount val="1"/>
                      <c:pt idx="0">
                        <c:v>Daily Loss</c:v>
                      </c:pt>
                    </c:strCache>
                  </c:strRef>
                </c:tx>
                <c:spPr>
                  <a:ln w="2222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[1]RSI!$B$4:$B$210</c15:sqref>
                        </c15:formulaRef>
                      </c:ext>
                    </c:extLst>
                    <c:numCache>
                      <c:formatCode>General</c:formatCode>
                      <c:ptCount val="207"/>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numCache>
                  </c:numRef>
                </c:cat>
                <c:val>
                  <c:numRef>
                    <c:extLst xmlns:c15="http://schemas.microsoft.com/office/drawing/2012/chart">
                      <c:ext xmlns:c15="http://schemas.microsoft.com/office/drawing/2012/chart" uri="{02D57815-91ED-43cb-92C2-25804820EDAC}">
                        <c15:formulaRef>
                          <c15:sqref>[1]RSI!$H$4:$H$210</c15:sqref>
                        </c15:formulaRef>
                      </c:ext>
                    </c:extLst>
                    <c:numCache>
                      <c:formatCode>General</c:formatCode>
                      <c:ptCount val="207"/>
                      <c:pt idx="0">
                        <c:v>0</c:v>
                      </c:pt>
                      <c:pt idx="1">
                        <c:v>1.2812636024009335E-2</c:v>
                      </c:pt>
                      <c:pt idx="2">
                        <c:v>2.7412467370684025E-2</c:v>
                      </c:pt>
                      <c:pt idx="3">
                        <c:v>2.4284615815310331E-4</c:v>
                      </c:pt>
                      <c:pt idx="4">
                        <c:v>0</c:v>
                      </c:pt>
                      <c:pt idx="5">
                        <c:v>1.1396476466492649E-3</c:v>
                      </c:pt>
                      <c:pt idx="6">
                        <c:v>0</c:v>
                      </c:pt>
                      <c:pt idx="7">
                        <c:v>0</c:v>
                      </c:pt>
                      <c:pt idx="8">
                        <c:v>5.3162125283384893E-4</c:v>
                      </c:pt>
                      <c:pt idx="9">
                        <c:v>0</c:v>
                      </c:pt>
                      <c:pt idx="10">
                        <c:v>0</c:v>
                      </c:pt>
                      <c:pt idx="11">
                        <c:v>0</c:v>
                      </c:pt>
                      <c:pt idx="12">
                        <c:v>0</c:v>
                      </c:pt>
                      <c:pt idx="13">
                        <c:v>0</c:v>
                      </c:pt>
                      <c:pt idx="14">
                        <c:v>2.4244138307360684E-2</c:v>
                      </c:pt>
                      <c:pt idx="15">
                        <c:v>0</c:v>
                      </c:pt>
                      <c:pt idx="16">
                        <c:v>1.4201185818622931E-3</c:v>
                      </c:pt>
                      <c:pt idx="17">
                        <c:v>0</c:v>
                      </c:pt>
                      <c:pt idx="18">
                        <c:v>3.4437059828641335E-2</c:v>
                      </c:pt>
                      <c:pt idx="19">
                        <c:v>6.7220749029913655E-3</c:v>
                      </c:pt>
                      <c:pt idx="20">
                        <c:v>7.4302967628642747E-3</c:v>
                      </c:pt>
                      <c:pt idx="21">
                        <c:v>0</c:v>
                      </c:pt>
                      <c:pt idx="22">
                        <c:v>0</c:v>
                      </c:pt>
                      <c:pt idx="23">
                        <c:v>0</c:v>
                      </c:pt>
                      <c:pt idx="24">
                        <c:v>3.9017876611094752E-3</c:v>
                      </c:pt>
                      <c:pt idx="25">
                        <c:v>7.6064345151594635E-4</c:v>
                      </c:pt>
                      <c:pt idx="26">
                        <c:v>0</c:v>
                      </c:pt>
                      <c:pt idx="27">
                        <c:v>3.2427143927652155E-2</c:v>
                      </c:pt>
                      <c:pt idx="28">
                        <c:v>0</c:v>
                      </c:pt>
                      <c:pt idx="29">
                        <c:v>4.1241186503164516E-2</c:v>
                      </c:pt>
                      <c:pt idx="30">
                        <c:v>0</c:v>
                      </c:pt>
                      <c:pt idx="31">
                        <c:v>4.7949402597312245E-3</c:v>
                      </c:pt>
                      <c:pt idx="32">
                        <c:v>1.0409458172670963E-2</c:v>
                      </c:pt>
                      <c:pt idx="33">
                        <c:v>2.4384323689268669E-2</c:v>
                      </c:pt>
                      <c:pt idx="34">
                        <c:v>0</c:v>
                      </c:pt>
                      <c:pt idx="35">
                        <c:v>1.146580050320813E-2</c:v>
                      </c:pt>
                      <c:pt idx="36">
                        <c:v>0</c:v>
                      </c:pt>
                      <c:pt idx="37">
                        <c:v>2.0136855182209196E-3</c:v>
                      </c:pt>
                      <c:pt idx="38">
                        <c:v>2.6575330461795967E-2</c:v>
                      </c:pt>
                      <c:pt idx="39">
                        <c:v>7.0908156720087398E-3</c:v>
                      </c:pt>
                      <c:pt idx="40">
                        <c:v>1.3366916291947089E-2</c:v>
                      </c:pt>
                      <c:pt idx="41">
                        <c:v>1.3345203405039715E-2</c:v>
                      </c:pt>
                      <c:pt idx="42">
                        <c:v>0</c:v>
                      </c:pt>
                      <c:pt idx="43">
                        <c:v>0</c:v>
                      </c:pt>
                      <c:pt idx="44">
                        <c:v>0</c:v>
                      </c:pt>
                      <c:pt idx="45">
                        <c:v>0</c:v>
                      </c:pt>
                      <c:pt idx="46">
                        <c:v>0</c:v>
                      </c:pt>
                      <c:pt idx="47">
                        <c:v>2.1638434582428322E-2</c:v>
                      </c:pt>
                      <c:pt idx="48">
                        <c:v>0</c:v>
                      </c:pt>
                      <c:pt idx="49">
                        <c:v>0</c:v>
                      </c:pt>
                      <c:pt idx="50">
                        <c:v>0</c:v>
                      </c:pt>
                      <c:pt idx="51">
                        <c:v>0</c:v>
                      </c:pt>
                      <c:pt idx="52">
                        <c:v>5.1851367892760594E-3</c:v>
                      </c:pt>
                      <c:pt idx="53">
                        <c:v>0</c:v>
                      </c:pt>
                      <c:pt idx="54">
                        <c:v>0</c:v>
                      </c:pt>
                      <c:pt idx="55">
                        <c:v>8.241645498858587E-4</c:v>
                      </c:pt>
                      <c:pt idx="56">
                        <c:v>0</c:v>
                      </c:pt>
                      <c:pt idx="57">
                        <c:v>0</c:v>
                      </c:pt>
                      <c:pt idx="58">
                        <c:v>0</c:v>
                      </c:pt>
                      <c:pt idx="59">
                        <c:v>0</c:v>
                      </c:pt>
                      <c:pt idx="60">
                        <c:v>0</c:v>
                      </c:pt>
                      <c:pt idx="61">
                        <c:v>5.5381601943783768E-4</c:v>
                      </c:pt>
                      <c:pt idx="62">
                        <c:v>0</c:v>
                      </c:pt>
                      <c:pt idx="63">
                        <c:v>0</c:v>
                      </c:pt>
                      <c:pt idx="64">
                        <c:v>0</c:v>
                      </c:pt>
                      <c:pt idx="65">
                        <c:v>2.1005652990895717E-3</c:v>
                      </c:pt>
                      <c:pt idx="66">
                        <c:v>0</c:v>
                      </c:pt>
                      <c:pt idx="67">
                        <c:v>0</c:v>
                      </c:pt>
                      <c:pt idx="68">
                        <c:v>0</c:v>
                      </c:pt>
                      <c:pt idx="69">
                        <c:v>1.4225367998073618E-2</c:v>
                      </c:pt>
                      <c:pt idx="70">
                        <c:v>0</c:v>
                      </c:pt>
                      <c:pt idx="71">
                        <c:v>0</c:v>
                      </c:pt>
                      <c:pt idx="72">
                        <c:v>0</c:v>
                      </c:pt>
                      <c:pt idx="73">
                        <c:v>1.2114905546190815E-2</c:v>
                      </c:pt>
                      <c:pt idx="74">
                        <c:v>1.1902401722545598E-3</c:v>
                      </c:pt>
                      <c:pt idx="75">
                        <c:v>0</c:v>
                      </c:pt>
                      <c:pt idx="76">
                        <c:v>3.2795015803156191E-3</c:v>
                      </c:pt>
                      <c:pt idx="77">
                        <c:v>0</c:v>
                      </c:pt>
                      <c:pt idx="78">
                        <c:v>4.05460752798941E-3</c:v>
                      </c:pt>
                      <c:pt idx="79">
                        <c:v>1.3353479803173054E-2</c:v>
                      </c:pt>
                      <c:pt idx="80">
                        <c:v>1.8374143296070497E-2</c:v>
                      </c:pt>
                      <c:pt idx="81">
                        <c:v>1.5429803687409642E-2</c:v>
                      </c:pt>
                      <c:pt idx="82">
                        <c:v>0</c:v>
                      </c:pt>
                      <c:pt idx="83">
                        <c:v>0</c:v>
                      </c:pt>
                      <c:pt idx="84">
                        <c:v>0</c:v>
                      </c:pt>
                      <c:pt idx="85">
                        <c:v>8.2553066755202689E-4</c:v>
                      </c:pt>
                      <c:pt idx="86">
                        <c:v>2.1865601900366627E-2</c:v>
                      </c:pt>
                      <c:pt idx="87">
                        <c:v>2.6310220990916956E-3</c:v>
                      </c:pt>
                      <c:pt idx="88">
                        <c:v>0</c:v>
                      </c:pt>
                      <c:pt idx="89">
                        <c:v>0</c:v>
                      </c:pt>
                      <c:pt idx="90">
                        <c:v>0</c:v>
                      </c:pt>
                      <c:pt idx="91">
                        <c:v>8.9107582564304077E-3</c:v>
                      </c:pt>
                      <c:pt idx="92">
                        <c:v>0</c:v>
                      </c:pt>
                      <c:pt idx="93">
                        <c:v>0</c:v>
                      </c:pt>
                      <c:pt idx="94">
                        <c:v>6.5409921746075045E-3</c:v>
                      </c:pt>
                      <c:pt idx="95">
                        <c:v>2.1854110712919879E-3</c:v>
                      </c:pt>
                      <c:pt idx="96">
                        <c:v>0</c:v>
                      </c:pt>
                      <c:pt idx="97">
                        <c:v>0</c:v>
                      </c:pt>
                      <c:pt idx="98">
                        <c:v>2.2794282991312097E-2</c:v>
                      </c:pt>
                      <c:pt idx="99">
                        <c:v>0</c:v>
                      </c:pt>
                      <c:pt idx="100">
                        <c:v>4.9174980033862741E-3</c:v>
                      </c:pt>
                      <c:pt idx="101">
                        <c:v>0</c:v>
                      </c:pt>
                      <c:pt idx="102">
                        <c:v>2.9596223906068742E-2</c:v>
                      </c:pt>
                      <c:pt idx="103">
                        <c:v>0</c:v>
                      </c:pt>
                      <c:pt idx="104">
                        <c:v>0</c:v>
                      </c:pt>
                      <c:pt idx="105">
                        <c:v>0</c:v>
                      </c:pt>
                      <c:pt idx="106">
                        <c:v>4.4175536786287412E-3</c:v>
                      </c:pt>
                      <c:pt idx="107">
                        <c:v>0</c:v>
                      </c:pt>
                      <c:pt idx="108">
                        <c:v>7.6267259714198664E-3</c:v>
                      </c:pt>
                      <c:pt idx="109">
                        <c:v>2.9381475738065473E-3</c:v>
                      </c:pt>
                      <c:pt idx="110">
                        <c:v>0</c:v>
                      </c:pt>
                      <c:pt idx="111">
                        <c:v>0</c:v>
                      </c:pt>
                      <c:pt idx="112">
                        <c:v>0</c:v>
                      </c:pt>
                      <c:pt idx="113">
                        <c:v>2.8185033443381146E-2</c:v>
                      </c:pt>
                      <c:pt idx="114">
                        <c:v>1.2154225088936183E-3</c:v>
                      </c:pt>
                      <c:pt idx="115">
                        <c:v>0</c:v>
                      </c:pt>
                      <c:pt idx="116">
                        <c:v>0</c:v>
                      </c:pt>
                      <c:pt idx="117">
                        <c:v>3.5905049367348455E-3</c:v>
                      </c:pt>
                      <c:pt idx="118">
                        <c:v>0</c:v>
                      </c:pt>
                      <c:pt idx="119">
                        <c:v>7.0099556664062158E-3</c:v>
                      </c:pt>
                      <c:pt idx="120">
                        <c:v>0</c:v>
                      </c:pt>
                      <c:pt idx="121">
                        <c:v>8.6298965500553881E-3</c:v>
                      </c:pt>
                      <c:pt idx="122">
                        <c:v>2.759836192253886E-2</c:v>
                      </c:pt>
                      <c:pt idx="123">
                        <c:v>3.4513675886430196E-3</c:v>
                      </c:pt>
                      <c:pt idx="124">
                        <c:v>0</c:v>
                      </c:pt>
                      <c:pt idx="125">
                        <c:v>6.7913473233223382E-3</c:v>
                      </c:pt>
                      <c:pt idx="126">
                        <c:v>0</c:v>
                      </c:pt>
                      <c:pt idx="127">
                        <c:v>0</c:v>
                      </c:pt>
                      <c:pt idx="128">
                        <c:v>0</c:v>
                      </c:pt>
                      <c:pt idx="129">
                        <c:v>8.2678161323260658E-3</c:v>
                      </c:pt>
                      <c:pt idx="130">
                        <c:v>4.8682260703440645E-4</c:v>
                      </c:pt>
                      <c:pt idx="131">
                        <c:v>0</c:v>
                      </c:pt>
                      <c:pt idx="132">
                        <c:v>7.096288052260935E-4</c:v>
                      </c:pt>
                      <c:pt idx="133">
                        <c:v>0</c:v>
                      </c:pt>
                      <c:pt idx="134">
                        <c:v>0</c:v>
                      </c:pt>
                      <c:pt idx="135">
                        <c:v>0</c:v>
                      </c:pt>
                      <c:pt idx="136">
                        <c:v>0</c:v>
                      </c:pt>
                      <c:pt idx="137">
                        <c:v>0</c:v>
                      </c:pt>
                      <c:pt idx="138">
                        <c:v>0</c:v>
                      </c:pt>
                      <c:pt idx="139">
                        <c:v>0</c:v>
                      </c:pt>
                      <c:pt idx="140">
                        <c:v>0</c:v>
                      </c:pt>
                      <c:pt idx="141">
                        <c:v>9.7806180652857035E-3</c:v>
                      </c:pt>
                      <c:pt idx="142">
                        <c:v>4.9344808646279097E-2</c:v>
                      </c:pt>
                      <c:pt idx="143">
                        <c:v>0</c:v>
                      </c:pt>
                      <c:pt idx="144">
                        <c:v>1.6903607710663595E-2</c:v>
                      </c:pt>
                      <c:pt idx="145">
                        <c:v>0</c:v>
                      </c:pt>
                      <c:pt idx="146">
                        <c:v>0</c:v>
                      </c:pt>
                      <c:pt idx="147">
                        <c:v>0</c:v>
                      </c:pt>
                      <c:pt idx="148">
                        <c:v>0</c:v>
                      </c:pt>
                      <c:pt idx="149">
                        <c:v>4.8323724292231411E-3</c:v>
                      </c:pt>
                      <c:pt idx="150">
                        <c:v>2.9182969905598075E-2</c:v>
                      </c:pt>
                      <c:pt idx="151">
                        <c:v>0</c:v>
                      </c:pt>
                      <c:pt idx="152">
                        <c:v>1.5668020305764693E-3</c:v>
                      </c:pt>
                      <c:pt idx="153">
                        <c:v>0</c:v>
                      </c:pt>
                      <c:pt idx="154">
                        <c:v>2.0729802858852276E-2</c:v>
                      </c:pt>
                      <c:pt idx="155">
                        <c:v>2.5621343518084202E-2</c:v>
                      </c:pt>
                      <c:pt idx="156">
                        <c:v>0</c:v>
                      </c:pt>
                      <c:pt idx="157">
                        <c:v>0</c:v>
                      </c:pt>
                      <c:pt idx="158">
                        <c:v>0</c:v>
                      </c:pt>
                      <c:pt idx="159">
                        <c:v>2.3486406671446532E-2</c:v>
                      </c:pt>
                      <c:pt idx="160">
                        <c:v>0</c:v>
                      </c:pt>
                      <c:pt idx="161">
                        <c:v>0</c:v>
                      </c:pt>
                      <c:pt idx="162">
                        <c:v>0</c:v>
                      </c:pt>
                      <c:pt idx="163">
                        <c:v>0</c:v>
                      </c:pt>
                      <c:pt idx="164">
                        <c:v>0</c:v>
                      </c:pt>
                      <c:pt idx="165">
                        <c:v>0</c:v>
                      </c:pt>
                      <c:pt idx="166">
                        <c:v>0</c:v>
                      </c:pt>
                      <c:pt idx="167">
                        <c:v>1.6395746337400107E-2</c:v>
                      </c:pt>
                      <c:pt idx="168">
                        <c:v>0</c:v>
                      </c:pt>
                      <c:pt idx="169">
                        <c:v>0</c:v>
                      </c:pt>
                      <c:pt idx="170">
                        <c:v>0</c:v>
                      </c:pt>
                      <c:pt idx="171">
                        <c:v>0</c:v>
                      </c:pt>
                      <c:pt idx="172">
                        <c:v>1.0534768040294691E-2</c:v>
                      </c:pt>
                      <c:pt idx="173">
                        <c:v>2.1726094177926824E-2</c:v>
                      </c:pt>
                      <c:pt idx="174">
                        <c:v>1.1035943535102778E-2</c:v>
                      </c:pt>
                      <c:pt idx="175">
                        <c:v>0</c:v>
                      </c:pt>
                      <c:pt idx="176">
                        <c:v>8.1825050939603149E-3</c:v>
                      </c:pt>
                      <c:pt idx="177">
                        <c:v>0</c:v>
                      </c:pt>
                      <c:pt idx="178">
                        <c:v>0</c:v>
                      </c:pt>
                      <c:pt idx="179">
                        <c:v>0</c:v>
                      </c:pt>
                      <c:pt idx="180">
                        <c:v>1.9347143214198562E-2</c:v>
                      </c:pt>
                      <c:pt idx="181">
                        <c:v>0</c:v>
                      </c:pt>
                      <c:pt idx="182">
                        <c:v>7.0944159368185444E-3</c:v>
                      </c:pt>
                      <c:pt idx="183">
                        <c:v>0</c:v>
                      </c:pt>
                      <c:pt idx="184">
                        <c:v>0</c:v>
                      </c:pt>
                      <c:pt idx="185">
                        <c:v>0</c:v>
                      </c:pt>
                      <c:pt idx="186">
                        <c:v>0</c:v>
                      </c:pt>
                      <c:pt idx="187">
                        <c:v>0</c:v>
                      </c:pt>
                      <c:pt idx="188">
                        <c:v>0</c:v>
                      </c:pt>
                      <c:pt idx="189">
                        <c:v>0</c:v>
                      </c:pt>
                      <c:pt idx="190">
                        <c:v>0</c:v>
                      </c:pt>
                      <c:pt idx="191">
                        <c:v>2.1301700518641966E-2</c:v>
                      </c:pt>
                      <c:pt idx="192">
                        <c:v>7.592255753647156E-3</c:v>
                      </c:pt>
                      <c:pt idx="193">
                        <c:v>0</c:v>
                      </c:pt>
                      <c:pt idx="194">
                        <c:v>0</c:v>
                      </c:pt>
                      <c:pt idx="195">
                        <c:v>0</c:v>
                      </c:pt>
                      <c:pt idx="196">
                        <c:v>0</c:v>
                      </c:pt>
                      <c:pt idx="197">
                        <c:v>0</c:v>
                      </c:pt>
                      <c:pt idx="198">
                        <c:v>0</c:v>
                      </c:pt>
                      <c:pt idx="199">
                        <c:v>0</c:v>
                      </c:pt>
                      <c:pt idx="200">
                        <c:v>6.8826403775802325E-3</c:v>
                      </c:pt>
                      <c:pt idx="201">
                        <c:v>0</c:v>
                      </c:pt>
                      <c:pt idx="202">
                        <c:v>0</c:v>
                      </c:pt>
                      <c:pt idx="203">
                        <c:v>0</c:v>
                      </c:pt>
                      <c:pt idx="204">
                        <c:v>9.1365047468676599E-3</c:v>
                      </c:pt>
                      <c:pt idx="205">
                        <c:v>0</c:v>
                      </c:pt>
                      <c:pt idx="206">
                        <c:v>0</c:v>
                      </c:pt>
                    </c:numCache>
                  </c:numRef>
                </c:val>
                <c:smooth val="0"/>
                <c:extLst xmlns:c15="http://schemas.microsoft.com/office/drawing/2012/chart">
                  <c:ext xmlns:c16="http://schemas.microsoft.com/office/drawing/2014/chart" uri="{C3380CC4-5D6E-409C-BE32-E72D297353CC}">
                    <c16:uniqueId val="{00000006-E765-6740-BA5E-E51CCFC07A64}"/>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[1]RSI!$I$3</c15:sqref>
                        </c15:formulaRef>
                      </c:ext>
                    </c:extLst>
                    <c:strCache>
                      <c:ptCount val="1"/>
                      <c:pt idx="0">
                        <c:v>Average Gain</c:v>
                      </c:pt>
                    </c:strCache>
                  </c:strRef>
                </c:tx>
                <c:spPr>
                  <a:ln w="22225" cap="rnd">
                    <a:solidFill>
                      <a:schemeClr val="accent1">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[1]RSI!$B$4:$B$210</c15:sqref>
                        </c15:formulaRef>
                      </c:ext>
                    </c:extLst>
                    <c:numCache>
                      <c:formatCode>General</c:formatCode>
                      <c:ptCount val="207"/>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numCache>
                  </c:numRef>
                </c:cat>
                <c:val>
                  <c:numRef>
                    <c:extLst xmlns:c15="http://schemas.microsoft.com/office/drawing/2012/chart">
                      <c:ext xmlns:c15="http://schemas.microsoft.com/office/drawing/2012/chart" uri="{02D57815-91ED-43cb-92C2-25804820EDAC}">
                        <c15:formulaRef>
                          <c15:sqref>[1]RSI!$I$4:$I$210</c15:sqref>
                        </c15:formulaRef>
                      </c:ext>
                    </c:extLst>
                    <c:numCache>
                      <c:formatCode>General</c:formatCode>
                      <c:ptCount val="207"/>
                      <c:pt idx="14">
                        <c:v>6.9195294815047707E-3</c:v>
                      </c:pt>
                      <c:pt idx="15">
                        <c:v>5.8710923695205553E-3</c:v>
                      </c:pt>
                      <c:pt idx="16">
                        <c:v>5.8710923695205553E-3</c:v>
                      </c:pt>
                      <c:pt idx="17">
                        <c:v>7.2557463875658834E-3</c:v>
                      </c:pt>
                      <c:pt idx="18">
                        <c:v>7.2557463875658834E-3</c:v>
                      </c:pt>
                      <c:pt idx="19">
                        <c:v>6.8362450202784997E-3</c:v>
                      </c:pt>
                      <c:pt idx="20">
                        <c:v>6.8362450202784997E-3</c:v>
                      </c:pt>
                      <c:pt idx="21">
                        <c:v>6.8828062293608732E-3</c:v>
                      </c:pt>
                      <c:pt idx="22">
                        <c:v>9.1663796088573297E-3</c:v>
                      </c:pt>
                      <c:pt idx="23">
                        <c:v>1.1251403393815829E-2</c:v>
                      </c:pt>
                      <c:pt idx="24">
                        <c:v>1.0409367775610976E-2</c:v>
                      </c:pt>
                      <c:pt idx="25">
                        <c:v>9.110553005910401E-3</c:v>
                      </c:pt>
                      <c:pt idx="26">
                        <c:v>8.2563185353873702E-3</c:v>
                      </c:pt>
                      <c:pt idx="27">
                        <c:v>6.8165279267139315E-3</c:v>
                      </c:pt>
                      <c:pt idx="28">
                        <c:v>7.2384268322133877E-3</c:v>
                      </c:pt>
                      <c:pt idx="29">
                        <c:v>7.2384268322133877E-3</c:v>
                      </c:pt>
                      <c:pt idx="30">
                        <c:v>8.3238772991070693E-3</c:v>
                      </c:pt>
                      <c:pt idx="31">
                        <c:v>8.3238772991070693E-3</c:v>
                      </c:pt>
                      <c:pt idx="32">
                        <c:v>6.9392232810617403E-3</c:v>
                      </c:pt>
                      <c:pt idx="33">
                        <c:v>6.9392232810617403E-3</c:v>
                      </c:pt>
                      <c:pt idx="34">
                        <c:v>7.0741064398459931E-3</c:v>
                      </c:pt>
                      <c:pt idx="35">
                        <c:v>7.0741064398459931E-3</c:v>
                      </c:pt>
                      <c:pt idx="36">
                        <c:v>7.2149475132701505E-3</c:v>
                      </c:pt>
                      <c:pt idx="37">
                        <c:v>4.8223837687672889E-3</c:v>
                      </c:pt>
                      <c:pt idx="38">
                        <c:v>2.7373599838087918E-3</c:v>
                      </c:pt>
                      <c:pt idx="39">
                        <c:v>2.7373599838087918E-3</c:v>
                      </c:pt>
                      <c:pt idx="40">
                        <c:v>2.7373599838087918E-3</c:v>
                      </c:pt>
                      <c:pt idx="41">
                        <c:v>2.3845780194253004E-3</c:v>
                      </c:pt>
                      <c:pt idx="42">
                        <c:v>2.5961938308581246E-3</c:v>
                      </c:pt>
                      <c:pt idx="43">
                        <c:v>2.8568546277077727E-3</c:v>
                      </c:pt>
                      <c:pt idx="44">
                        <c:v>3.061096735610217E-3</c:v>
                      </c:pt>
                      <c:pt idx="45">
                        <c:v>3.0021125644092419E-3</c:v>
                      </c:pt>
                      <c:pt idx="46">
                        <c:v>3.4686336718729107E-3</c:v>
                      </c:pt>
                      <c:pt idx="47">
                        <c:v>3.4686336718729107E-3</c:v>
                      </c:pt>
                      <c:pt idx="48">
                        <c:v>4.1141925961564645E-3</c:v>
                      </c:pt>
                      <c:pt idx="49">
                        <c:v>4.7547918219748523E-3</c:v>
                      </c:pt>
                      <c:pt idx="50">
                        <c:v>4.8005322468680908E-3</c:v>
                      </c:pt>
                      <c:pt idx="51">
                        <c:v>4.7491123901810236E-3</c:v>
                      </c:pt>
                      <c:pt idx="52">
                        <c:v>4.7491123901810236E-3</c:v>
                      </c:pt>
                      <c:pt idx="53">
                        <c:v>5.0244275715365244E-3</c:v>
                      </c:pt>
                      <c:pt idx="54">
                        <c:v>6.0904626229553692E-3</c:v>
                      </c:pt>
                      <c:pt idx="55">
                        <c:v>6.0904626229553692E-3</c:v>
                      </c:pt>
                      <c:pt idx="56">
                        <c:v>6.0987013822087184E-3</c:v>
                      </c:pt>
                      <c:pt idx="57">
                        <c:v>5.9860301799675008E-3</c:v>
                      </c:pt>
                      <c:pt idx="58">
                        <c:v>6.0685807945508952E-3</c:v>
                      </c:pt>
                      <c:pt idx="59">
                        <c:v>6.4968651220739309E-3</c:v>
                      </c:pt>
                      <c:pt idx="60">
                        <c:v>5.933769085775616E-3</c:v>
                      </c:pt>
                      <c:pt idx="61">
                        <c:v>5.4672479783119477E-3</c:v>
                      </c:pt>
                      <c:pt idx="62">
                        <c:v>6.0919717471202865E-3</c:v>
                      </c:pt>
                      <c:pt idx="63">
                        <c:v>6.3089103399134256E-3</c:v>
                      </c:pt>
                      <c:pt idx="64">
                        <c:v>5.9265366092524337E-3</c:v>
                      </c:pt>
                      <c:pt idx="65">
                        <c:v>5.8807961843591935E-3</c:v>
                      </c:pt>
                      <c:pt idx="66">
                        <c:v>5.694128575406617E-3</c:v>
                      </c:pt>
                      <c:pt idx="67">
                        <c:v>5.770185333692431E-3</c:v>
                      </c:pt>
                      <c:pt idx="68">
                        <c:v>6.38471512033972E-3</c:v>
                      </c:pt>
                      <c:pt idx="69">
                        <c:v>5.3186800689208743E-3</c:v>
                      </c:pt>
                      <c:pt idx="70">
                        <c:v>6.2314523289916483E-3</c:v>
                      </c:pt>
                      <c:pt idx="71">
                        <c:v>6.487593256017909E-3</c:v>
                      </c:pt>
                      <c:pt idx="72">
                        <c:v>6.3886486468263011E-3</c:v>
                      </c:pt>
                      <c:pt idx="73">
                        <c:v>5.5444226579051022E-3</c:v>
                      </c:pt>
                      <c:pt idx="74">
                        <c:v>4.9118962224796222E-3</c:v>
                      </c:pt>
                      <c:pt idx="75">
                        <c:v>5.6434856917448439E-3</c:v>
                      </c:pt>
                      <c:pt idx="76">
                        <c:v>5.6434856917448439E-3</c:v>
                      </c:pt>
                      <c:pt idx="77">
                        <c:v>5.4507288770022644E-3</c:v>
                      </c:pt>
                      <c:pt idx="78">
                        <c:v>4.5882313599255719E-3</c:v>
                      </c:pt>
                      <c:pt idx="79">
                        <c:v>4.1951227059839231E-3</c:v>
                      </c:pt>
                      <c:pt idx="80">
                        <c:v>4.1951227059839231E-3</c:v>
                      </c:pt>
                      <c:pt idx="81">
                        <c:v>3.984955712012456E-3</c:v>
                      </c:pt>
                      <c:pt idx="82">
                        <c:v>3.9861438931699956E-3</c:v>
                      </c:pt>
                      <c:pt idx="83">
                        <c:v>3.6684004401838053E-3</c:v>
                      </c:pt>
                      <c:pt idx="84">
                        <c:v>3.9113718996895098E-3</c:v>
                      </c:pt>
                      <c:pt idx="85">
                        <c:v>2.9985996396187358E-3</c:v>
                      </c:pt>
                      <c:pt idx="86">
                        <c:v>2.7342199533391268E-3</c:v>
                      </c:pt>
                      <c:pt idx="87">
                        <c:v>2.7342199533391268E-3</c:v>
                      </c:pt>
                      <c:pt idx="88">
                        <c:v>3.1536868021549672E-3</c:v>
                      </c:pt>
                      <c:pt idx="89">
                        <c:v>3.9660770718248249E-3</c:v>
                      </c:pt>
                      <c:pt idx="90">
                        <c:v>2.6627142010710154E-3</c:v>
                      </c:pt>
                      <c:pt idx="91">
                        <c:v>2.6627142010710154E-3</c:v>
                      </c:pt>
                      <c:pt idx="92">
                        <c:v>2.9633079974557839E-3</c:v>
                      </c:pt>
                      <c:pt idx="93">
                        <c:v>4.0525045704553021E-3</c:v>
                      </c:pt>
                      <c:pt idx="94">
                        <c:v>4.0525045704553021E-3</c:v>
                      </c:pt>
                      <c:pt idx="95">
                        <c:v>4.0525045704553021E-3</c:v>
                      </c:pt>
                      <c:pt idx="96">
                        <c:v>5.1589697711191176E-3</c:v>
                      </c:pt>
                      <c:pt idx="97">
                        <c:v>6.297219040457277E-3</c:v>
                      </c:pt>
                      <c:pt idx="98">
                        <c:v>5.7251175254406763E-3</c:v>
                      </c:pt>
                      <c:pt idx="99">
                        <c:v>5.8158714104631767E-3</c:v>
                      </c:pt>
                      <c:pt idx="100">
                        <c:v>5.8158714104631767E-3</c:v>
                      </c:pt>
                      <c:pt idx="101">
                        <c:v>5.9840168125491642E-3</c:v>
                      </c:pt>
                      <c:pt idx="102">
                        <c:v>5.9840168125491642E-3</c:v>
                      </c:pt>
                      <c:pt idx="103">
                        <c:v>7.0725818423777341E-3</c:v>
                      </c:pt>
                      <c:pt idx="104">
                        <c:v>6.3394326288995044E-3</c:v>
                      </c:pt>
                      <c:pt idx="105">
                        <c:v>6.5714275341491228E-3</c:v>
                      </c:pt>
                      <c:pt idx="106">
                        <c:v>6.5714275341491228E-3</c:v>
                      </c:pt>
                      <c:pt idx="107">
                        <c:v>6.103861391064949E-3</c:v>
                      </c:pt>
                      <c:pt idx="108">
                        <c:v>5.0146648180654308E-3</c:v>
                      </c:pt>
                      <c:pt idx="109">
                        <c:v>5.0146648180654308E-3</c:v>
                      </c:pt>
                      <c:pt idx="110">
                        <c:v>7.4403637597587353E-3</c:v>
                      </c:pt>
                      <c:pt idx="111">
                        <c:v>7.5251700619409613E-3</c:v>
                      </c:pt>
                      <c:pt idx="112">
                        <c:v>6.4546872875570751E-3</c:v>
                      </c:pt>
                      <c:pt idx="113">
                        <c:v>6.4546872875570751E-3</c:v>
                      </c:pt>
                      <c:pt idx="114">
                        <c:v>6.1209619430288697E-3</c:v>
                      </c:pt>
                      <c:pt idx="115">
                        <c:v>6.1539615312078176E-3</c:v>
                      </c:pt>
                      <c:pt idx="116">
                        <c:v>6.7523856132801815E-3</c:v>
                      </c:pt>
                      <c:pt idx="117">
                        <c:v>6.7523856132801815E-3</c:v>
                      </c:pt>
                      <c:pt idx="118">
                        <c:v>5.2685543580675669E-3</c:v>
                      </c:pt>
                      <c:pt idx="119">
                        <c:v>5.1893133018759393E-3</c:v>
                      </c:pt>
                      <c:pt idx="120">
                        <c:v>5.3090002965164272E-3</c:v>
                      </c:pt>
                      <c:pt idx="121">
                        <c:v>5.3090002965164272E-3</c:v>
                      </c:pt>
                      <c:pt idx="122">
                        <c:v>5.0440056891500728E-3</c:v>
                      </c:pt>
                      <c:pt idx="123">
                        <c:v>5.0440056891500728E-3</c:v>
                      </c:pt>
                      <c:pt idx="124">
                        <c:v>6.010460850296032E-3</c:v>
                      </c:pt>
                      <c:pt idx="125">
                        <c:v>3.5847619086027275E-3</c:v>
                      </c:pt>
                      <c:pt idx="126">
                        <c:v>2.6430081742644745E-3</c:v>
                      </c:pt>
                      <c:pt idx="127">
                        <c:v>2.5980659241083741E-3</c:v>
                      </c:pt>
                      <c:pt idx="128">
                        <c:v>3.2789783371859776E-3</c:v>
                      </c:pt>
                      <c:pt idx="129">
                        <c:v>3.2789783371859776E-3</c:v>
                      </c:pt>
                      <c:pt idx="130">
                        <c:v>3.2459787490070288E-3</c:v>
                      </c:pt>
                      <c:pt idx="131">
                        <c:v>2.6625433336362127E-3</c:v>
                      </c:pt>
                      <c:pt idx="132">
                        <c:v>2.6625433336362127E-3</c:v>
                      </c:pt>
                      <c:pt idx="133">
                        <c:v>3.0296462481354636E-3</c:v>
                      </c:pt>
                      <c:pt idx="134">
                        <c:v>3.9276080123717303E-3</c:v>
                      </c:pt>
                      <c:pt idx="135">
                        <c:v>3.605097480040371E-3</c:v>
                      </c:pt>
                      <c:pt idx="136">
                        <c:v>4.7410300696805662E-3</c:v>
                      </c:pt>
                      <c:pt idx="137">
                        <c:v>5.2126320085838203E-3</c:v>
                      </c:pt>
                      <c:pt idx="138">
                        <c:v>6.1220484588642475E-3</c:v>
                      </c:pt>
                      <c:pt idx="139">
                        <c:v>6.2558743665140065E-3</c:v>
                      </c:pt>
                      <c:pt idx="140">
                        <c:v>7.0834844753576102E-3</c:v>
                      </c:pt>
                      <c:pt idx="141">
                        <c:v>6.8339667068498212E-3</c:v>
                      </c:pt>
                      <c:pt idx="142">
                        <c:v>6.7338975226082943E-3</c:v>
                      </c:pt>
                      <c:pt idx="143">
                        <c:v>6.5078618981204922E-3</c:v>
                      </c:pt>
                      <c:pt idx="144">
                        <c:v>6.5078618981204922E-3</c:v>
                      </c:pt>
                      <c:pt idx="145">
                        <c:v>7.5001198095861954E-3</c:v>
                      </c:pt>
                      <c:pt idx="146">
                        <c:v>7.488404786220741E-3</c:v>
                      </c:pt>
                      <c:pt idx="147">
                        <c:v>7.57427988051965E-3</c:v>
                      </c:pt>
                      <c:pt idx="148">
                        <c:v>7.3273729673169761E-3</c:v>
                      </c:pt>
                      <c:pt idx="149">
                        <c:v>6.4294112030807097E-3</c:v>
                      </c:pt>
                      <c:pt idx="150">
                        <c:v>6.2936676209680653E-3</c:v>
                      </c:pt>
                      <c:pt idx="151">
                        <c:v>5.4706057421154471E-3</c:v>
                      </c:pt>
                      <c:pt idx="152">
                        <c:v>4.9990038032121948E-3</c:v>
                      </c:pt>
                      <c:pt idx="153">
                        <c:v>4.1283652536052533E-3</c:v>
                      </c:pt>
                      <c:pt idx="154">
                        <c:v>3.0280841848095348E-3</c:v>
                      </c:pt>
                      <c:pt idx="155">
                        <c:v>2.200474075965931E-3</c:v>
                      </c:pt>
                      <c:pt idx="156">
                        <c:v>2.3202243433877363E-3</c:v>
                      </c:pt>
                      <c:pt idx="157">
                        <c:v>3.4251743212139066E-3</c:v>
                      </c:pt>
                      <c:pt idx="158">
                        <c:v>3.8347072657752717E-3</c:v>
                      </c:pt>
                      <c:pt idx="159">
                        <c:v>3.8347072657752717E-3</c:v>
                      </c:pt>
                      <c:pt idx="160">
                        <c:v>4.0856663596796532E-3</c:v>
                      </c:pt>
                      <c:pt idx="161">
                        <c:v>4.1633482773810555E-3</c:v>
                      </c:pt>
                      <c:pt idx="162">
                        <c:v>4.5134356180565934E-3</c:v>
                      </c:pt>
                      <c:pt idx="163">
                        <c:v>5.7938563252823896E-3</c:v>
                      </c:pt>
                      <c:pt idx="164">
                        <c:v>6.1814367117241798E-3</c:v>
                      </c:pt>
                      <c:pt idx="165">
                        <c:v>7.2559634747577269E-3</c:v>
                      </c:pt>
                      <c:pt idx="166">
                        <c:v>8.8559013349310198E-3</c:v>
                      </c:pt>
                      <c:pt idx="167">
                        <c:v>8.8559013349310198E-3</c:v>
                      </c:pt>
                      <c:pt idx="168">
                        <c:v>9.0800839555086072E-3</c:v>
                      </c:pt>
                      <c:pt idx="169">
                        <c:v>1.0401074646337948E-2</c:v>
                      </c:pt>
                      <c:pt idx="170">
                        <c:v>1.0699288269784609E-2</c:v>
                      </c:pt>
                      <c:pt idx="171">
                        <c:v>1.0788761713345394E-2</c:v>
                      </c:pt>
                      <c:pt idx="172">
                        <c:v>9.6838117355192224E-3</c:v>
                      </c:pt>
                      <c:pt idx="173">
                        <c:v>8.8194020023680559E-3</c:v>
                      </c:pt>
                      <c:pt idx="174">
                        <c:v>8.8194020023680559E-3</c:v>
                      </c:pt>
                      <c:pt idx="175">
                        <c:v>8.8730244181103625E-3</c:v>
                      </c:pt>
                      <c:pt idx="176">
                        <c:v>8.6239234549868819E-3</c:v>
                      </c:pt>
                      <c:pt idx="177">
                        <c:v>8.5511315120656226E-3</c:v>
                      </c:pt>
                      <c:pt idx="178">
                        <c:v>9.0047314253132414E-3</c:v>
                      </c:pt>
                      <c:pt idx="179">
                        <c:v>1.3294910479565557E-2</c:v>
                      </c:pt>
                      <c:pt idx="180">
                        <c:v>1.2220383716532012E-2</c:v>
                      </c:pt>
                      <c:pt idx="181">
                        <c:v>1.1127972105774285E-2</c:v>
                      </c:pt>
                      <c:pt idx="182">
                        <c:v>1.1127972105774285E-2</c:v>
                      </c:pt>
                      <c:pt idx="183">
                        <c:v>1.1382700368660036E-2</c:v>
                      </c:pt>
                      <c:pt idx="184">
                        <c:v>1.0171936701667271E-2</c:v>
                      </c:pt>
                      <c:pt idx="185">
                        <c:v>1.0486730332473541E-2</c:v>
                      </c:pt>
                      <c:pt idx="186">
                        <c:v>1.0612357950693272E-2</c:v>
                      </c:pt>
                      <c:pt idx="187">
                        <c:v>1.0962959161937591E-2</c:v>
                      </c:pt>
                      <c:pt idx="188">
                        <c:v>1.1068500081077863E-2</c:v>
                      </c:pt>
                      <c:pt idx="189">
                        <c:v>1.1072020990881771E-2</c:v>
                      </c:pt>
                      <c:pt idx="190">
                        <c:v>1.0872147132507809E-2</c:v>
                      </c:pt>
                      <c:pt idx="191">
                        <c:v>1.0872147132507809E-2</c:v>
                      </c:pt>
                      <c:pt idx="192">
                        <c:v>1.0508976640454616E-2</c:v>
                      </c:pt>
                      <c:pt idx="193">
                        <c:v>9.0876721402323758E-3</c:v>
                      </c:pt>
                      <c:pt idx="194">
                        <c:v>4.8208404289586688E-3</c:v>
                      </c:pt>
                      <c:pt idx="195">
                        <c:v>4.8314104155040725E-3</c:v>
                      </c:pt>
                      <c:pt idx="196">
                        <c:v>4.0533101681503999E-3</c:v>
                      </c:pt>
                      <c:pt idx="197">
                        <c:v>4.8620888435032972E-3</c:v>
                      </c:pt>
                      <c:pt idx="198">
                        <c:v>4.7524988475635219E-3</c:v>
                      </c:pt>
                      <c:pt idx="199">
                        <c:v>5.8086512989460638E-3</c:v>
                      </c:pt>
                      <c:pt idx="200">
                        <c:v>5.1956440446931339E-3</c:v>
                      </c:pt>
                      <c:pt idx="201">
                        <c:v>5.5245835997754901E-3</c:v>
                      </c:pt>
                      <c:pt idx="202">
                        <c:v>5.2987233124197498E-3</c:v>
                      </c:pt>
                      <c:pt idx="203">
                        <c:v>5.4433666456892805E-3</c:v>
                      </c:pt>
                      <c:pt idx="204">
                        <c:v>5.4398457358853713E-3</c:v>
                      </c:pt>
                      <c:pt idx="205">
                        <c:v>8.2153486258924567E-3</c:v>
                      </c:pt>
                      <c:pt idx="206">
                        <c:v>9.671147257599301E-3</c:v>
                      </c:pt>
                    </c:numCache>
                  </c:numRef>
                </c:val>
                <c:smooth val="0"/>
                <c:extLst xmlns:c15="http://schemas.microsoft.com/office/drawing/2012/chart">
                  <c:ext xmlns:c16="http://schemas.microsoft.com/office/drawing/2014/chart" uri="{C3380CC4-5D6E-409C-BE32-E72D297353CC}">
                    <c16:uniqueId val="{00000007-E765-6740-BA5E-E51CCFC07A6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[1]RSI!$J$3</c15:sqref>
                        </c15:formulaRef>
                      </c:ext>
                    </c:extLst>
                    <c:strCache>
                      <c:ptCount val="1"/>
                      <c:pt idx="0">
                        <c:v>Average Loss</c:v>
                      </c:pt>
                    </c:strCache>
                  </c:strRef>
                </c:tx>
                <c:spPr>
                  <a:ln w="2222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[1]RSI!$B$4:$B$210</c15:sqref>
                        </c15:formulaRef>
                      </c:ext>
                    </c:extLst>
                    <c:numCache>
                      <c:formatCode>General</c:formatCode>
                      <c:ptCount val="207"/>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numCache>
                  </c:numRef>
                </c:cat>
                <c:val>
                  <c:numRef>
                    <c:extLst xmlns:c15="http://schemas.microsoft.com/office/drawing/2012/chart">
                      <c:ext xmlns:c15="http://schemas.microsoft.com/office/drawing/2012/chart" uri="{02D57815-91ED-43cb-92C2-25804820EDAC}">
                        <c15:formulaRef>
                          <c15:sqref>[1]RSI!$J$4:$J$210</c15:sqref>
                        </c15:formulaRef>
                      </c:ext>
                    </c:extLst>
                    <c:numCache>
                      <c:formatCode>General</c:formatCode>
                      <c:ptCount val="207"/>
                      <c:pt idx="14">
                        <c:v>4.425557117312684E-3</c:v>
                      </c:pt>
                      <c:pt idx="15">
                        <c:v>4.425557117312684E-3</c:v>
                      </c:pt>
                      <c:pt idx="16">
                        <c:v>3.6660559545028813E-3</c:v>
                      </c:pt>
                      <c:pt idx="17">
                        <c:v>1.8385581297906128E-3</c:v>
                      </c:pt>
                      <c:pt idx="18">
                        <c:v>4.1181723744898287E-3</c:v>
                      </c:pt>
                      <c:pt idx="19">
                        <c:v>4.56631070135592E-3</c:v>
                      </c:pt>
                      <c:pt idx="20">
                        <c:v>4.9856873091035873E-3</c:v>
                      </c:pt>
                      <c:pt idx="21">
                        <c:v>4.9856873091035873E-3</c:v>
                      </c:pt>
                      <c:pt idx="22">
                        <c:v>4.9856873091035873E-3</c:v>
                      </c:pt>
                      <c:pt idx="23">
                        <c:v>4.9502458922479975E-3</c:v>
                      </c:pt>
                      <c:pt idx="24">
                        <c:v>5.2103650696552952E-3</c:v>
                      </c:pt>
                      <c:pt idx="25">
                        <c:v>5.2610746330896919E-3</c:v>
                      </c:pt>
                      <c:pt idx="26">
                        <c:v>5.2610746330896919E-3</c:v>
                      </c:pt>
                      <c:pt idx="27">
                        <c:v>7.4228842282665023E-3</c:v>
                      </c:pt>
                      <c:pt idx="28">
                        <c:v>7.4228842282665023E-3</c:v>
                      </c:pt>
                      <c:pt idx="29">
                        <c:v>8.556020774653424E-3</c:v>
                      </c:pt>
                      <c:pt idx="30">
                        <c:v>8.556020774653424E-3</c:v>
                      </c:pt>
                      <c:pt idx="31">
                        <c:v>8.7810088865113538E-3</c:v>
                      </c:pt>
                      <c:pt idx="32">
                        <c:v>9.4749727646894193E-3</c:v>
                      </c:pt>
                      <c:pt idx="33">
                        <c:v>8.8047903553979071E-3</c:v>
                      </c:pt>
                      <c:pt idx="34">
                        <c:v>8.3566520285318149E-3</c:v>
                      </c:pt>
                      <c:pt idx="35">
                        <c:v>8.6256856112214043E-3</c:v>
                      </c:pt>
                      <c:pt idx="36">
                        <c:v>8.6256856112214043E-3</c:v>
                      </c:pt>
                      <c:pt idx="37">
                        <c:v>8.7599313124361328E-3</c:v>
                      </c:pt>
                      <c:pt idx="38">
                        <c:v>1.0531620009889197E-2</c:v>
                      </c:pt>
                      <c:pt idx="39">
                        <c:v>1.0744221877282483E-2</c:v>
                      </c:pt>
                      <c:pt idx="40">
                        <c:v>1.1584640066644556E-2</c:v>
                      </c:pt>
                      <c:pt idx="41">
                        <c:v>1.2474320293647204E-2</c:v>
                      </c:pt>
                      <c:pt idx="42">
                        <c:v>1.0312510698470397E-2</c:v>
                      </c:pt>
                      <c:pt idx="43">
                        <c:v>1.0312510698470397E-2</c:v>
                      </c:pt>
                      <c:pt idx="44">
                        <c:v>7.563098264926094E-3</c:v>
                      </c:pt>
                      <c:pt idx="45">
                        <c:v>7.563098264926094E-3</c:v>
                      </c:pt>
                      <c:pt idx="46">
                        <c:v>7.243435580944012E-3</c:v>
                      </c:pt>
                      <c:pt idx="47">
                        <c:v>7.9920340082611698E-3</c:v>
                      </c:pt>
                      <c:pt idx="48">
                        <c:v>6.3664124289765922E-3</c:v>
                      </c:pt>
                      <c:pt idx="49">
                        <c:v>6.3664124289765922E-3</c:v>
                      </c:pt>
                      <c:pt idx="50">
                        <c:v>5.6020257287627169E-3</c:v>
                      </c:pt>
                      <c:pt idx="51">
                        <c:v>5.6020257287627169E-3</c:v>
                      </c:pt>
                      <c:pt idx="52">
                        <c:v>5.8134558134997254E-3</c:v>
                      </c:pt>
                      <c:pt idx="53">
                        <c:v>4.0417671160466618E-3</c:v>
                      </c:pt>
                      <c:pt idx="54">
                        <c:v>3.5690460712460791E-3</c:v>
                      </c:pt>
                      <c:pt idx="55">
                        <c:v>2.7328626217753304E-3</c:v>
                      </c:pt>
                      <c:pt idx="56">
                        <c:v>1.8431823947726825E-3</c:v>
                      </c:pt>
                      <c:pt idx="57">
                        <c:v>1.8431823947726825E-3</c:v>
                      </c:pt>
                      <c:pt idx="58">
                        <c:v>1.8431823947726825E-3</c:v>
                      </c:pt>
                      <c:pt idx="59">
                        <c:v>1.8431823947726825E-3</c:v>
                      </c:pt>
                      <c:pt idx="60">
                        <c:v>1.8431823947726825E-3</c:v>
                      </c:pt>
                      <c:pt idx="61">
                        <c:v>1.8801034627352051E-3</c:v>
                      </c:pt>
                      <c:pt idx="62">
                        <c:v>4.3754115723998373E-4</c:v>
                      </c:pt>
                      <c:pt idx="63">
                        <c:v>4.3754115723998373E-4</c:v>
                      </c:pt>
                      <c:pt idx="64">
                        <c:v>4.3754115723998373E-4</c:v>
                      </c:pt>
                      <c:pt idx="65">
                        <c:v>5.7757884384595517E-4</c:v>
                      </c:pt>
                      <c:pt idx="66">
                        <c:v>5.7757884384595517E-4</c:v>
                      </c:pt>
                      <c:pt idx="67">
                        <c:v>2.3190305789421787E-4</c:v>
                      </c:pt>
                      <c:pt idx="68">
                        <c:v>2.3190305789421787E-4</c:v>
                      </c:pt>
                      <c:pt idx="69">
                        <c:v>1.180260924432459E-3</c:v>
                      </c:pt>
                      <c:pt idx="70">
                        <c:v>1.1253166211067352E-3</c:v>
                      </c:pt>
                      <c:pt idx="71">
                        <c:v>1.1253166211067352E-3</c:v>
                      </c:pt>
                      <c:pt idx="72">
                        <c:v>1.1253166211067352E-3</c:v>
                      </c:pt>
                      <c:pt idx="73">
                        <c:v>1.9329769908527892E-3</c:v>
                      </c:pt>
                      <c:pt idx="74">
                        <c:v>2.0123263356697598E-3</c:v>
                      </c:pt>
                      <c:pt idx="75">
                        <c:v>2.0123263356697598E-3</c:v>
                      </c:pt>
                      <c:pt idx="76">
                        <c:v>2.1940387063949457E-3</c:v>
                      </c:pt>
                      <c:pt idx="77">
                        <c:v>2.1940387063949457E-3</c:v>
                      </c:pt>
                      <c:pt idx="78">
                        <c:v>2.4643458749275733E-3</c:v>
                      </c:pt>
                      <c:pt idx="79">
                        <c:v>3.354577861805777E-3</c:v>
                      </c:pt>
                      <c:pt idx="80">
                        <c:v>4.4394830616045046E-3</c:v>
                      </c:pt>
                      <c:pt idx="81">
                        <c:v>5.4681366407651477E-3</c:v>
                      </c:pt>
                      <c:pt idx="82">
                        <c:v>5.4681366407651477E-3</c:v>
                      </c:pt>
                      <c:pt idx="83">
                        <c:v>5.4681366407651477E-3</c:v>
                      </c:pt>
                      <c:pt idx="84">
                        <c:v>4.5197787742269069E-3</c:v>
                      </c:pt>
                      <c:pt idx="85">
                        <c:v>4.5748141520637088E-3</c:v>
                      </c:pt>
                      <c:pt idx="86">
                        <c:v>6.0325209454214846E-3</c:v>
                      </c:pt>
                      <c:pt idx="87">
                        <c:v>6.2079224186942636E-3</c:v>
                      </c:pt>
                      <c:pt idx="88">
                        <c:v>5.4002620489482086E-3</c:v>
                      </c:pt>
                      <c:pt idx="89">
                        <c:v>5.3209127041312374E-3</c:v>
                      </c:pt>
                      <c:pt idx="90">
                        <c:v>5.3209127041312374E-3</c:v>
                      </c:pt>
                      <c:pt idx="91">
                        <c:v>5.6963298158722231E-3</c:v>
                      </c:pt>
                      <c:pt idx="92">
                        <c:v>5.6963298158722231E-3</c:v>
                      </c:pt>
                      <c:pt idx="93">
                        <c:v>5.4260226473395968E-3</c:v>
                      </c:pt>
                      <c:pt idx="94">
                        <c:v>4.9718568054352265E-3</c:v>
                      </c:pt>
                      <c:pt idx="95">
                        <c:v>3.892607990449993E-3</c:v>
                      </c:pt>
                      <c:pt idx="96">
                        <c:v>2.86395441128935E-3</c:v>
                      </c:pt>
                      <c:pt idx="97">
                        <c:v>2.86395441128935E-3</c:v>
                      </c:pt>
                      <c:pt idx="98">
                        <c:v>4.3835732773768229E-3</c:v>
                      </c:pt>
                      <c:pt idx="99">
                        <c:v>4.3835732773768229E-3</c:v>
                      </c:pt>
                      <c:pt idx="100">
                        <c:v>4.6563710997657732E-3</c:v>
                      </c:pt>
                      <c:pt idx="101">
                        <c:v>3.1986643064079979E-3</c:v>
                      </c:pt>
                      <c:pt idx="102">
                        <c:v>4.9963444268731347E-3</c:v>
                      </c:pt>
                      <c:pt idx="103">
                        <c:v>4.9963444268731347E-3</c:v>
                      </c:pt>
                      <c:pt idx="104">
                        <c:v>4.9963444268731347E-3</c:v>
                      </c:pt>
                      <c:pt idx="105">
                        <c:v>4.9963444268731347E-3</c:v>
                      </c:pt>
                      <c:pt idx="106">
                        <c:v>4.6967974550196903E-3</c:v>
                      </c:pt>
                      <c:pt idx="107">
                        <c:v>4.6967974550196903E-3</c:v>
                      </c:pt>
                      <c:pt idx="108">
                        <c:v>5.2052458531143481E-3</c:v>
                      </c:pt>
                      <c:pt idx="109">
                        <c:v>4.9650562130609506E-3</c:v>
                      </c:pt>
                      <c:pt idx="110">
                        <c:v>4.8193621416414839E-3</c:v>
                      </c:pt>
                      <c:pt idx="111">
                        <c:v>4.8193621416414839E-3</c:v>
                      </c:pt>
                      <c:pt idx="112">
                        <c:v>4.8193621416414839E-3</c:v>
                      </c:pt>
                      <c:pt idx="113">
                        <c:v>5.1787455051127548E-3</c:v>
                      </c:pt>
                      <c:pt idx="114">
                        <c:v>5.2597736723723294E-3</c:v>
                      </c:pt>
                      <c:pt idx="115">
                        <c:v>4.9319404721465772E-3</c:v>
                      </c:pt>
                      <c:pt idx="116">
                        <c:v>4.9319404721465772E-3</c:v>
                      </c:pt>
                      <c:pt idx="117">
                        <c:v>3.1982258741909838E-3</c:v>
                      </c:pt>
                      <c:pt idx="118">
                        <c:v>3.1982258741909838E-3</c:v>
                      </c:pt>
                      <c:pt idx="119">
                        <c:v>3.665556251951398E-3</c:v>
                      </c:pt>
                      <c:pt idx="120">
                        <c:v>3.665556251951398E-3</c:v>
                      </c:pt>
                      <c:pt idx="121">
                        <c:v>3.9463791100465082E-3</c:v>
                      </c:pt>
                      <c:pt idx="122">
                        <c:v>5.7862699048824313E-3</c:v>
                      </c:pt>
                      <c:pt idx="123">
                        <c:v>5.507912679363975E-3</c:v>
                      </c:pt>
                      <c:pt idx="124">
                        <c:v>5.3120361744435395E-3</c:v>
                      </c:pt>
                      <c:pt idx="125">
                        <c:v>5.7647926626650291E-3</c:v>
                      </c:pt>
                      <c:pt idx="126">
                        <c:v>5.7647926626650291E-3</c:v>
                      </c:pt>
                      <c:pt idx="127">
                        <c:v>5.7647926626650291E-3</c:v>
                      </c:pt>
                      <c:pt idx="128">
                        <c:v>3.8857904331062857E-3</c:v>
                      </c:pt>
                      <c:pt idx="129">
                        <c:v>4.3559500080017823E-3</c:v>
                      </c:pt>
                      <c:pt idx="130">
                        <c:v>4.3884048484707427E-3</c:v>
                      </c:pt>
                      <c:pt idx="131">
                        <c:v>4.3884048484707427E-3</c:v>
                      </c:pt>
                      <c:pt idx="132">
                        <c:v>4.1963464397034916E-3</c:v>
                      </c:pt>
                      <c:pt idx="133">
                        <c:v>4.1963464397034916E-3</c:v>
                      </c:pt>
                      <c:pt idx="134">
                        <c:v>3.7290160619430778E-3</c:v>
                      </c:pt>
                      <c:pt idx="135">
                        <c:v>3.7290160619430778E-3</c:v>
                      </c:pt>
                      <c:pt idx="136">
                        <c:v>3.1536896252727185E-3</c:v>
                      </c:pt>
                      <c:pt idx="137">
                        <c:v>1.3137988304367948E-3</c:v>
                      </c:pt>
                      <c:pt idx="138">
                        <c:v>1.0837076578605936E-3</c:v>
                      </c:pt>
                      <c:pt idx="139">
                        <c:v>1.0837076578605936E-3</c:v>
                      </c:pt>
                      <c:pt idx="140">
                        <c:v>6.3095116963910434E-4</c:v>
                      </c:pt>
                      <c:pt idx="141">
                        <c:v>1.2829923739914844E-3</c:v>
                      </c:pt>
                      <c:pt idx="142">
                        <c:v>4.5726462837434234E-3</c:v>
                      </c:pt>
                      <c:pt idx="143">
                        <c:v>4.5726462837434234E-3</c:v>
                      </c:pt>
                      <c:pt idx="144">
                        <c:v>5.1483657222992597E-3</c:v>
                      </c:pt>
                      <c:pt idx="145">
                        <c:v>5.1159108818302993E-3</c:v>
                      </c:pt>
                      <c:pt idx="146">
                        <c:v>5.1159108818302993E-3</c:v>
                      </c:pt>
                      <c:pt idx="147">
                        <c:v>5.0686022948152271E-3</c:v>
                      </c:pt>
                      <c:pt idx="148">
                        <c:v>5.0686022948152271E-3</c:v>
                      </c:pt>
                      <c:pt idx="149">
                        <c:v>5.3907604567634366E-3</c:v>
                      </c:pt>
                      <c:pt idx="150">
                        <c:v>7.3362917838033078E-3</c:v>
                      </c:pt>
                      <c:pt idx="151">
                        <c:v>7.3362917838033078E-3</c:v>
                      </c:pt>
                      <c:pt idx="152">
                        <c:v>7.4407452525084052E-3</c:v>
                      </c:pt>
                      <c:pt idx="153">
                        <c:v>7.4407452525084052E-3</c:v>
                      </c:pt>
                      <c:pt idx="154">
                        <c:v>8.8227321097652245E-3</c:v>
                      </c:pt>
                      <c:pt idx="155">
                        <c:v>1.0530821677637504E-2</c:v>
                      </c:pt>
                      <c:pt idx="156">
                        <c:v>9.8787804732851214E-3</c:v>
                      </c:pt>
                      <c:pt idx="157">
                        <c:v>6.5891265635331844E-3</c:v>
                      </c:pt>
                      <c:pt idx="158">
                        <c:v>6.5891265635331844E-3</c:v>
                      </c:pt>
                      <c:pt idx="159">
                        <c:v>7.0279798275853806E-3</c:v>
                      </c:pt>
                      <c:pt idx="160">
                        <c:v>7.0279798275853806E-3</c:v>
                      </c:pt>
                      <c:pt idx="161">
                        <c:v>7.0279798275853806E-3</c:v>
                      </c:pt>
                      <c:pt idx="162">
                        <c:v>7.0279798275853806E-3</c:v>
                      </c:pt>
                      <c:pt idx="163">
                        <c:v>7.0279798275853806E-3</c:v>
                      </c:pt>
                      <c:pt idx="164">
                        <c:v>6.7058216656371702E-3</c:v>
                      </c:pt>
                      <c:pt idx="165">
                        <c:v>4.760290338597299E-3</c:v>
                      </c:pt>
                      <c:pt idx="166">
                        <c:v>4.760290338597299E-3</c:v>
                      </c:pt>
                      <c:pt idx="167">
                        <c:v>5.7488866257188751E-3</c:v>
                      </c:pt>
                      <c:pt idx="168">
                        <c:v>5.7488866257188751E-3</c:v>
                      </c:pt>
                      <c:pt idx="169">
                        <c:v>4.3668997684620557E-3</c:v>
                      </c:pt>
                      <c:pt idx="170">
                        <c:v>2.6588102005897759E-3</c:v>
                      </c:pt>
                      <c:pt idx="171">
                        <c:v>2.6588102005897759E-3</c:v>
                      </c:pt>
                      <c:pt idx="172">
                        <c:v>3.3611280699427553E-3</c:v>
                      </c:pt>
                      <c:pt idx="173">
                        <c:v>4.8095343484712101E-3</c:v>
                      </c:pt>
                      <c:pt idx="174">
                        <c:v>3.9795034727149597E-3</c:v>
                      </c:pt>
                      <c:pt idx="175">
                        <c:v>3.9795034727149597E-3</c:v>
                      </c:pt>
                      <c:pt idx="176">
                        <c:v>4.5250038123123143E-3</c:v>
                      </c:pt>
                      <c:pt idx="177">
                        <c:v>4.5250038123123143E-3</c:v>
                      </c:pt>
                      <c:pt idx="178">
                        <c:v>4.5250038123123143E-3</c:v>
                      </c:pt>
                      <c:pt idx="179">
                        <c:v>4.5250038123123143E-3</c:v>
                      </c:pt>
                      <c:pt idx="180">
                        <c:v>5.8148133599255514E-3</c:v>
                      </c:pt>
                      <c:pt idx="181">
                        <c:v>5.8148133599255514E-3</c:v>
                      </c:pt>
                      <c:pt idx="182">
                        <c:v>5.1947246665534474E-3</c:v>
                      </c:pt>
                      <c:pt idx="183">
                        <c:v>5.1947246665534474E-3</c:v>
                      </c:pt>
                      <c:pt idx="184">
                        <c:v>5.1947246665534474E-3</c:v>
                      </c:pt>
                      <c:pt idx="185">
                        <c:v>5.1947246665534474E-3</c:v>
                      </c:pt>
                      <c:pt idx="186">
                        <c:v>5.1947246665534474E-3</c:v>
                      </c:pt>
                      <c:pt idx="187">
                        <c:v>4.492406797200468E-3</c:v>
                      </c:pt>
                      <c:pt idx="188">
                        <c:v>3.0440005186720132E-3</c:v>
                      </c:pt>
                      <c:pt idx="189">
                        <c:v>2.3082709496651615E-3</c:v>
                      </c:pt>
                      <c:pt idx="190">
                        <c:v>2.3082709496651615E-3</c:v>
                      </c:pt>
                      <c:pt idx="191">
                        <c:v>3.1828839779772717E-3</c:v>
                      </c:pt>
                      <c:pt idx="192">
                        <c:v>3.6890343615537486E-3</c:v>
                      </c:pt>
                      <c:pt idx="193">
                        <c:v>3.6890343615537486E-3</c:v>
                      </c:pt>
                      <c:pt idx="194">
                        <c:v>3.6890343615537486E-3</c:v>
                      </c:pt>
                      <c:pt idx="195">
                        <c:v>2.3992248139405111E-3</c:v>
                      </c:pt>
                      <c:pt idx="196">
                        <c:v>2.3992248139405111E-3</c:v>
                      </c:pt>
                      <c:pt idx="197">
                        <c:v>1.9262637514859413E-3</c:v>
                      </c:pt>
                      <c:pt idx="198">
                        <c:v>1.9262637514859413E-3</c:v>
                      </c:pt>
                      <c:pt idx="199">
                        <c:v>1.9262637514859413E-3</c:v>
                      </c:pt>
                      <c:pt idx="200">
                        <c:v>2.3851064433246237E-3</c:v>
                      </c:pt>
                      <c:pt idx="201">
                        <c:v>2.3851064433246237E-3</c:v>
                      </c:pt>
                      <c:pt idx="202">
                        <c:v>2.3851064433246237E-3</c:v>
                      </c:pt>
                      <c:pt idx="203">
                        <c:v>2.3851064433246237E-3</c:v>
                      </c:pt>
                      <c:pt idx="204">
                        <c:v>2.9942067597824675E-3</c:v>
                      </c:pt>
                      <c:pt idx="205">
                        <c:v>2.9942067597824675E-3</c:v>
                      </c:pt>
                      <c:pt idx="206">
                        <c:v>1.5740933918730029E-3</c:v>
                      </c:pt>
                    </c:numCache>
                  </c:numRef>
                </c:val>
                <c:smooth val="0"/>
                <c:extLst xmlns:c15="http://schemas.microsoft.com/office/drawing/2012/chart">
                  <c:ext xmlns:c16="http://schemas.microsoft.com/office/drawing/2014/chart" uri="{C3380CC4-5D6E-409C-BE32-E72D297353CC}">
                    <c16:uniqueId val="{00000008-E765-6740-BA5E-E51CCFC07A64}"/>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[1]RSI!$K$3</c15:sqref>
                        </c15:formulaRef>
                      </c:ext>
                    </c:extLst>
                    <c:strCache>
                      <c:ptCount val="1"/>
                      <c:pt idx="0">
                        <c:v>Relative Strengths</c:v>
                      </c:pt>
                    </c:strCache>
                  </c:strRef>
                </c:tx>
                <c:spPr>
                  <a:ln w="22225" cap="rnd">
                    <a:solidFill>
                      <a:schemeClr val="accent3">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[1]RSI!$B$4:$B$210</c15:sqref>
                        </c15:formulaRef>
                      </c:ext>
                    </c:extLst>
                    <c:numCache>
                      <c:formatCode>General</c:formatCode>
                      <c:ptCount val="207"/>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numCache>
                  </c:numRef>
                </c:cat>
                <c:val>
                  <c:numRef>
                    <c:extLst xmlns:c15="http://schemas.microsoft.com/office/drawing/2012/chart">
                      <c:ext xmlns:c15="http://schemas.microsoft.com/office/drawing/2012/chart" uri="{02D57815-91ED-43cb-92C2-25804820EDAC}">
                        <c15:formulaRef>
                          <c15:sqref>[1]RSI!$K$4:$K$210</c15:sqref>
                        </c15:formulaRef>
                      </c:ext>
                    </c:extLst>
                    <c:numCache>
                      <c:formatCode>General</c:formatCode>
                      <c:ptCount val="207"/>
                      <c:pt idx="14">
                        <c:v>1.5635386230663979</c:v>
                      </c:pt>
                      <c:pt idx="15">
                        <c:v>1.3266335093841561</c:v>
                      </c:pt>
                      <c:pt idx="16">
                        <c:v>1.6014737479141061</c:v>
                      </c:pt>
                      <c:pt idx="17">
                        <c:v>3.9464329519960382</c:v>
                      </c:pt>
                      <c:pt idx="18">
                        <c:v>1.7618850615656287</c:v>
                      </c:pt>
                      <c:pt idx="19">
                        <c:v>1.4971046578693266</c:v>
                      </c:pt>
                      <c:pt idx="20">
                        <c:v>1.3711740421016572</c:v>
                      </c:pt>
                      <c:pt idx="21">
                        <c:v>1.380513017090593</c:v>
                      </c:pt>
                      <c:pt idx="22">
                        <c:v>1.8385388093072004</c:v>
                      </c:pt>
                      <c:pt idx="23">
                        <c:v>2.2728978799690212</c:v>
                      </c:pt>
                      <c:pt idx="24">
                        <c:v>1.9978192768553229</c:v>
                      </c:pt>
                      <c:pt idx="25">
                        <c:v>1.7316905083629295</c:v>
                      </c:pt>
                      <c:pt idx="26">
                        <c:v>1.5693216901845488</c:v>
                      </c:pt>
                      <c:pt idx="27">
                        <c:v>0.91831257461303883</c:v>
                      </c:pt>
                      <c:pt idx="28">
                        <c:v>0.97515017203815513</c:v>
                      </c:pt>
                      <c:pt idx="29">
                        <c:v>0.8460038869536981</c:v>
                      </c:pt>
                      <c:pt idx="30">
                        <c:v>0.97286782236035907</c:v>
                      </c:pt>
                      <c:pt idx="31">
                        <c:v>0.94794088090418727</c:v>
                      </c:pt>
                      <c:pt idx="32">
                        <c:v>0.73237395540832473</c:v>
                      </c:pt>
                      <c:pt idx="33">
                        <c:v>0.78811908074648784</c:v>
                      </c:pt>
                      <c:pt idx="34">
                        <c:v>0.84652399258616096</c:v>
                      </c:pt>
                      <c:pt idx="35">
                        <c:v>0.82012106152386111</c:v>
                      </c:pt>
                      <c:pt idx="36">
                        <c:v>0.83644916340145947</c:v>
                      </c:pt>
                      <c:pt idx="37">
                        <c:v>0.55050474675767591</c:v>
                      </c:pt>
                      <c:pt idx="38">
                        <c:v>0.25991822542385778</c:v>
                      </c:pt>
                      <c:pt idx="39">
                        <c:v>0.25477507957990414</c:v>
                      </c:pt>
                      <c:pt idx="40">
                        <c:v>0.23629219104445226</c:v>
                      </c:pt>
                      <c:pt idx="41">
                        <c:v>0.19115895401849622</c:v>
                      </c:pt>
                      <c:pt idx="42">
                        <c:v>0.25175186787861514</c:v>
                      </c:pt>
                      <c:pt idx="43">
                        <c:v>0.27702804013881077</c:v>
                      </c:pt>
                      <c:pt idx="44">
                        <c:v>0.40474110323358725</c:v>
                      </c:pt>
                      <c:pt idx="45">
                        <c:v>0.39694216037514068</c:v>
                      </c:pt>
                      <c:pt idx="46">
                        <c:v>0.47886581348195761</c:v>
                      </c:pt>
                      <c:pt idx="47">
                        <c:v>0.43401137536295126</c:v>
                      </c:pt>
                      <c:pt idx="48">
                        <c:v>0.64623406699679142</c:v>
                      </c:pt>
                      <c:pt idx="49">
                        <c:v>0.74685576453286584</c:v>
                      </c:pt>
                      <c:pt idx="50">
                        <c:v>0.85692791845287597</c:v>
                      </c:pt>
                      <c:pt idx="51">
                        <c:v>0.84774912150036286</c:v>
                      </c:pt>
                      <c:pt idx="52">
                        <c:v>0.81691725929228964</c:v>
                      </c:pt>
                      <c:pt idx="53">
                        <c:v>1.243126441300513</c:v>
                      </c:pt>
                      <c:pt idx="54">
                        <c:v>1.7064679192636409</c:v>
                      </c:pt>
                      <c:pt idx="55">
                        <c:v>2.2286018237531695</c:v>
                      </c:pt>
                      <c:pt idx="56">
                        <c:v>3.3087888640347307</c:v>
                      </c:pt>
                      <c:pt idx="57">
                        <c:v>3.2476602407575355</c:v>
                      </c:pt>
                      <c:pt idx="58">
                        <c:v>3.2924472432904972</c:v>
                      </c:pt>
                      <c:pt idx="59">
                        <c:v>3.52480858134237</c:v>
                      </c:pt>
                      <c:pt idx="60">
                        <c:v>3.2193065117179684</c:v>
                      </c:pt>
                      <c:pt idx="61">
                        <c:v>2.9079505924413893</c:v>
                      </c:pt>
                      <c:pt idx="62">
                        <c:v>13.923197044018755</c:v>
                      </c:pt>
                      <c:pt idx="63">
                        <c:v>14.419010041729852</c:v>
                      </c:pt>
                      <c:pt idx="64">
                        <c:v>13.545095155475469</c:v>
                      </c:pt>
                      <c:pt idx="65">
                        <c:v>10.181806773254403</c:v>
                      </c:pt>
                      <c:pt idx="66">
                        <c:v>9.8586169422183438</c:v>
                      </c:pt>
                      <c:pt idx="67">
                        <c:v>24.881885500295947</c:v>
                      </c:pt>
                      <c:pt idx="68">
                        <c:v>27.531828076420172</c:v>
                      </c:pt>
                      <c:pt idx="69">
                        <c:v>4.5063595335738311</c:v>
                      </c:pt>
                      <c:pt idx="70">
                        <c:v>5.5375102545478185</c:v>
                      </c:pt>
                      <c:pt idx="71">
                        <c:v>5.7651270178853666</c:v>
                      </c:pt>
                      <c:pt idx="72">
                        <c:v>5.6772010001444242</c:v>
                      </c:pt>
                      <c:pt idx="73">
                        <c:v>2.8683335001618504</c:v>
                      </c:pt>
                      <c:pt idx="74">
                        <c:v>2.4409044077062196</c:v>
                      </c:pt>
                      <c:pt idx="75">
                        <c:v>2.8044584974665803</c:v>
                      </c:pt>
                      <c:pt idx="76">
                        <c:v>2.572190579544392</c:v>
                      </c:pt>
                      <c:pt idx="77">
                        <c:v>2.4843357872926632</c:v>
                      </c:pt>
                      <c:pt idx="78">
                        <c:v>1.8618455333752286</c:v>
                      </c:pt>
                      <c:pt idx="79">
                        <c:v>1.2505665030906985</c:v>
                      </c:pt>
                      <c:pt idx="80">
                        <c:v>0.94495747540204256</c:v>
                      </c:pt>
                      <c:pt idx="81">
                        <c:v>0.72875935145886328</c:v>
                      </c:pt>
                      <c:pt idx="82">
                        <c:v>0.72897664324134748</c:v>
                      </c:pt>
                      <c:pt idx="83">
                        <c:v>0.6708684660210853</c:v>
                      </c:pt>
                      <c:pt idx="84">
                        <c:v>0.86539012086018241</c:v>
                      </c:pt>
                      <c:pt idx="85">
                        <c:v>0.65545824156945498</c:v>
                      </c:pt>
                      <c:pt idx="86">
                        <c:v>0.45324665725600566</c:v>
                      </c:pt>
                      <c:pt idx="87">
                        <c:v>0.44044041934309897</c:v>
                      </c:pt>
                      <c:pt idx="88">
                        <c:v>0.58398773495986189</c:v>
                      </c:pt>
                      <c:pt idx="89">
                        <c:v>0.74537533170681458</c:v>
                      </c:pt>
                      <c:pt idx="90">
                        <c:v>0.50042433490849114</c:v>
                      </c:pt>
                      <c:pt idx="91">
                        <c:v>0.46744382561059628</c:v>
                      </c:pt>
                      <c:pt idx="92">
                        <c:v>0.52021355736791053</c:v>
                      </c:pt>
                      <c:pt idx="93">
                        <c:v>0.74686466198998691</c:v>
                      </c:pt>
                      <c:pt idx="94">
                        <c:v>0.81508875437142725</c:v>
                      </c:pt>
                      <c:pt idx="95">
                        <c:v>1.0410769798545332</c:v>
                      </c:pt>
                      <c:pt idx="96">
                        <c:v>1.8013449343966874</c:v>
                      </c:pt>
                      <c:pt idx="97">
                        <c:v>2.1987846648795899</c:v>
                      </c:pt>
                      <c:pt idx="98">
                        <c:v>1.3060389693922598</c:v>
                      </c:pt>
                      <c:pt idx="99">
                        <c:v>1.3267421444688285</c:v>
                      </c:pt>
                      <c:pt idx="100">
                        <c:v>1.2490137246053541</c:v>
                      </c:pt>
                      <c:pt idx="101">
                        <c:v>1.8707861279976052</c:v>
                      </c:pt>
                      <c:pt idx="102">
                        <c:v>1.1976790031455347</c:v>
                      </c:pt>
                      <c:pt idx="103">
                        <c:v>1.4155512987330163</c:v>
                      </c:pt>
                      <c:pt idx="104">
                        <c:v>1.2688141743796706</c:v>
                      </c:pt>
                      <c:pt idx="105">
                        <c:v>1.3152471032229704</c:v>
                      </c:pt>
                      <c:pt idx="106">
                        <c:v>1.3991294274625206</c:v>
                      </c:pt>
                      <c:pt idx="107">
                        <c:v>1.2995794367375717</c:v>
                      </c:pt>
                      <c:pt idx="108">
                        <c:v>0.96338673706739697</c:v>
                      </c:pt>
                      <c:pt idx="109">
                        <c:v>1.0099915495163945</c:v>
                      </c:pt>
                      <c:pt idx="110">
                        <c:v>1.5438482398885536</c:v>
                      </c:pt>
                      <c:pt idx="111">
                        <c:v>1.5614452371030731</c:v>
                      </c:pt>
                      <c:pt idx="112">
                        <c:v>1.3393239806126287</c:v>
                      </c:pt>
                      <c:pt idx="113">
                        <c:v>1.2463804759636552</c:v>
                      </c:pt>
                      <c:pt idx="114">
                        <c:v>1.1637310508587182</c:v>
                      </c:pt>
                      <c:pt idx="115">
                        <c:v>1.2477769279582096</c:v>
                      </c:pt>
                      <c:pt idx="116">
                        <c:v>1.3691133644890232</c:v>
                      </c:pt>
                      <c:pt idx="117">
                        <c:v>2.1112910341231763</c:v>
                      </c:pt>
                      <c:pt idx="118">
                        <c:v>1.6473365438581753</c:v>
                      </c:pt>
                      <c:pt idx="119">
                        <c:v>1.4156959940563871</c:v>
                      </c:pt>
                      <c:pt idx="120">
                        <c:v>1.4483477899677912</c:v>
                      </c:pt>
                      <c:pt idx="121">
                        <c:v>1.3452839041745943</c:v>
                      </c:pt>
                      <c:pt idx="122">
                        <c:v>0.87171973863403107</c:v>
                      </c:pt>
                      <c:pt idx="123">
                        <c:v>0.91577444719630674</c:v>
                      </c:pt>
                      <c:pt idx="124">
                        <c:v>1.1314796535484166</c:v>
                      </c:pt>
                      <c:pt idx="125">
                        <c:v>0.62183709256691866</c:v>
                      </c:pt>
                      <c:pt idx="126">
                        <c:v>0.45847410807705052</c:v>
                      </c:pt>
                      <c:pt idx="127">
                        <c:v>0.45067812081680381</c:v>
                      </c:pt>
                      <c:pt idx="128">
                        <c:v>0.84383818263837118</c:v>
                      </c:pt>
                      <c:pt idx="129">
                        <c:v>0.75275848693455338</c:v>
                      </c:pt>
                      <c:pt idx="130">
                        <c:v>0.73967167139061407</c:v>
                      </c:pt>
                      <c:pt idx="131">
                        <c:v>0.60672235711435041</c:v>
                      </c:pt>
                      <c:pt idx="132">
                        <c:v>0.63449082955704306</c:v>
                      </c:pt>
                      <c:pt idx="133">
                        <c:v>0.72197238518503593</c:v>
                      </c:pt>
                      <c:pt idx="134">
                        <c:v>1.0532558581485896</c:v>
                      </c:pt>
                      <c:pt idx="135">
                        <c:v>0.96676909408694356</c:v>
                      </c:pt>
                      <c:pt idx="136">
                        <c:v>1.5033280484190263</c:v>
                      </c:pt>
                      <c:pt idx="137">
                        <c:v>3.9676028687366025</c:v>
                      </c:pt>
                      <c:pt idx="138">
                        <c:v>5.6491696948512082</c:v>
                      </c:pt>
                      <c:pt idx="139">
                        <c:v>5.7726586327387119</c:v>
                      </c:pt>
                      <c:pt idx="140">
                        <c:v>11.226676193356244</c:v>
                      </c:pt>
                      <c:pt idx="141">
                        <c:v>5.3265840431996052</c:v>
                      </c:pt>
                      <c:pt idx="142">
                        <c:v>1.4726478071458329</c:v>
                      </c:pt>
                      <c:pt idx="143">
                        <c:v>1.4232156817502168</c:v>
                      </c:pt>
                      <c:pt idx="144">
                        <c:v>1.2640636367251086</c:v>
                      </c:pt>
                      <c:pt idx="145">
                        <c:v>1.4660380102053121</c:v>
                      </c:pt>
                      <c:pt idx="146">
                        <c:v>1.4637480908466576</c:v>
                      </c:pt>
                      <c:pt idx="147">
                        <c:v>1.4943527702434909</c:v>
                      </c:pt>
                      <c:pt idx="148">
                        <c:v>1.4456397525630074</c:v>
                      </c:pt>
                      <c:pt idx="149">
                        <c:v>1.1926723983838208</c:v>
                      </c:pt>
                      <c:pt idx="150">
                        <c:v>0.85788131203599416</c:v>
                      </c:pt>
                      <c:pt idx="151">
                        <c:v>0.74569086172297183</c:v>
                      </c:pt>
                      <c:pt idx="152">
                        <c:v>0.67184181605020588</c:v>
                      </c:pt>
                      <c:pt idx="153">
                        <c:v>0.55483222627646189</c:v>
                      </c:pt>
                      <c:pt idx="154">
                        <c:v>0.34321388739186293</c:v>
                      </c:pt>
                      <c:pt idx="155">
                        <c:v>0.20895559181661005</c:v>
                      </c:pt>
                      <c:pt idx="156">
                        <c:v>0.23486951144043</c:v>
                      </c:pt>
                      <c:pt idx="157">
                        <c:v>0.51982220832881965</c:v>
                      </c:pt>
                      <c:pt idx="158">
                        <c:v>0.58197505068396294</c:v>
                      </c:pt>
                      <c:pt idx="159">
                        <c:v>0.5456343586422574</c:v>
                      </c:pt>
                      <c:pt idx="160">
                        <c:v>0.58134292640441099</c:v>
                      </c:pt>
                      <c:pt idx="161">
                        <c:v>0.59239616212892099</c:v>
                      </c:pt>
                      <c:pt idx="162">
                        <c:v>0.64220952944984266</c:v>
                      </c:pt>
                      <c:pt idx="163">
                        <c:v>0.82439854231525278</c:v>
                      </c:pt>
                      <c:pt idx="164">
                        <c:v>0.92180153602949044</c:v>
                      </c:pt>
                      <c:pt idx="165">
                        <c:v>1.5242691009674465</c:v>
                      </c:pt>
                      <c:pt idx="166">
                        <c:v>1.8603699995199374</c:v>
                      </c:pt>
                      <c:pt idx="167">
                        <c:v>1.5404550326861985</c:v>
                      </c:pt>
                      <c:pt idx="168">
                        <c:v>1.5794508653009276</c:v>
                      </c:pt>
                      <c:pt idx="169">
                        <c:v>2.3817983461527952</c:v>
                      </c:pt>
                      <c:pt idx="170">
                        <c:v>4.0240887700112244</c:v>
                      </c:pt>
                      <c:pt idx="171">
                        <c:v>4.0577404550923708</c:v>
                      </c:pt>
                      <c:pt idx="172">
                        <c:v>2.8811195330870421</c:v>
                      </c:pt>
                      <c:pt idx="173">
                        <c:v>1.833733031799939</c:v>
                      </c:pt>
                      <c:pt idx="174">
                        <c:v>2.21620663553565</c:v>
                      </c:pt>
                      <c:pt idx="175">
                        <c:v>2.2296812853531365</c:v>
                      </c:pt>
                      <c:pt idx="176">
                        <c:v>1.9058378318978666</c:v>
                      </c:pt>
                      <c:pt idx="177">
                        <c:v>1.8897512282306617</c:v>
                      </c:pt>
                      <c:pt idx="178">
                        <c:v>1.9899942185268016</c:v>
                      </c:pt>
                      <c:pt idx="179">
                        <c:v>2.9380992880913728</c:v>
                      </c:pt>
                      <c:pt idx="180">
                        <c:v>2.1015951777149513</c:v>
                      </c:pt>
                      <c:pt idx="181">
                        <c:v>1.9137281658025149</c:v>
                      </c:pt>
                      <c:pt idx="182">
                        <c:v>2.1421678375800002</c:v>
                      </c:pt>
                      <c:pt idx="183">
                        <c:v>2.1912037883255389</c:v>
                      </c:pt>
                      <c:pt idx="184">
                        <c:v>1.9581281693637986</c:v>
                      </c:pt>
                      <c:pt idx="185">
                        <c:v>2.0187268826763805</c:v>
                      </c:pt>
                      <c:pt idx="186">
                        <c:v>2.0429105740717284</c:v>
                      </c:pt>
                      <c:pt idx="187">
                        <c:v>2.4403309087612848</c:v>
                      </c:pt>
                      <c:pt idx="188">
                        <c:v>3.6361689208603183</c:v>
                      </c:pt>
                      <c:pt idx="189">
                        <c:v>4.7966730216346054</c:v>
                      </c:pt>
                      <c:pt idx="190">
                        <c:v>4.7100827284097333</c:v>
                      </c:pt>
                      <c:pt idx="191">
                        <c:v>3.4158163501193899</c:v>
                      </c:pt>
                      <c:pt idx="192">
                        <c:v>2.848706629023765</c:v>
                      </c:pt>
                      <c:pt idx="193">
                        <c:v>2.4634284339939918</c:v>
                      </c:pt>
                      <c:pt idx="194">
                        <c:v>1.3068027989113731</c:v>
                      </c:pt>
                      <c:pt idx="195">
                        <c:v>2.0137380988357299</c:v>
                      </c:pt>
                      <c:pt idx="196">
                        <c:v>1.6894249111625361</c:v>
                      </c:pt>
                      <c:pt idx="197">
                        <c:v>2.5241033787572587</c:v>
                      </c:pt>
                      <c:pt idx="198">
                        <c:v>2.4672108603494154</c:v>
                      </c:pt>
                      <c:pt idx="199">
                        <c:v>3.0155015347535898</c:v>
                      </c:pt>
                      <c:pt idx="200">
                        <c:v>2.1783698833377323</c:v>
                      </c:pt>
                      <c:pt idx="201">
                        <c:v>2.3162838770728897</c:v>
                      </c:pt>
                      <c:pt idx="202">
                        <c:v>2.2215877732625664</c:v>
                      </c:pt>
                      <c:pt idx="203">
                        <c:v>2.2822321665869625</c:v>
                      </c:pt>
                      <c:pt idx="204">
                        <c:v>1.8167902794663993</c:v>
                      </c:pt>
                      <c:pt idx="205">
                        <c:v>2.7437479389330184</c:v>
                      </c:pt>
                      <c:pt idx="206">
                        <c:v>6.1439475621530111</c:v>
                      </c:pt>
                    </c:numCache>
                  </c:numRef>
                </c:val>
                <c:smooth val="0"/>
                <c:extLst xmlns:c15="http://schemas.microsoft.com/office/drawing/2012/chart">
                  <c:ext xmlns:c16="http://schemas.microsoft.com/office/drawing/2014/chart" uri="{C3380CC4-5D6E-409C-BE32-E72D297353CC}">
                    <c16:uniqueId val="{00000009-E765-6740-BA5E-E51CCFC07A64}"/>
                  </c:ext>
                </c:extLst>
              </c15:ser>
            </c15:filteredLineSeries>
          </c:ext>
        </c:extLst>
      </c:lineChart>
      <c:catAx>
        <c:axId val="550763759"/>
        <c:scaling>
          <c:orientation val="minMax"/>
        </c:scaling>
        <c:delete val="0"/>
        <c:axPos val="b"/>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KW"/>
          </a:p>
        </c:txPr>
        <c:crossAx val="550748879"/>
        <c:crosses val="autoZero"/>
        <c:auto val="1"/>
        <c:lblAlgn val="ctr"/>
        <c:lblOffset val="100"/>
        <c:noMultiLvlLbl val="0"/>
      </c:catAx>
      <c:valAx>
        <c:axId val="550748879"/>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KW"/>
          </a:p>
        </c:txPr>
        <c:crossAx val="550763759"/>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KW"/>
        </a:p>
      </c:txPr>
    </c:legend>
    <c:plotVisOnly val="1"/>
    <c:dispBlanksAs val="gap"/>
    <c:showDLblsOverMax val="0"/>
  </c:chart>
  <c:spPr>
    <a:solidFill>
      <a:schemeClr val="lt1"/>
    </a:solidFill>
    <a:ln w="28575" cap="flat" cmpd="sng" algn="ctr">
      <a:solidFill>
        <a:schemeClr val="tx1"/>
      </a:solidFill>
      <a:round/>
    </a:ln>
    <a:effectLst/>
  </c:spPr>
  <c:txPr>
    <a:bodyPr/>
    <a:lstStyle/>
    <a:p>
      <a:pPr>
        <a:defRPr/>
      </a:pPr>
      <a:endParaRPr lang="en-KW"/>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ysClr val="windowText" lastClr="000000"/>
                </a:solidFill>
                <a:latin typeface="+mj-lt"/>
                <a:ea typeface="+mj-ea"/>
                <a:cs typeface="+mj-cs"/>
              </a:defRPr>
            </a:pPr>
            <a:r>
              <a:rPr lang="en-US"/>
              <a:t>Bollinger Bands</a:t>
            </a:r>
            <a:endParaRPr lang="en-KE"/>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ysClr val="windowText" lastClr="000000"/>
              </a:solidFill>
              <a:latin typeface="+mj-lt"/>
              <a:ea typeface="+mj-ea"/>
              <a:cs typeface="+mj-cs"/>
            </a:defRPr>
          </a:pPr>
          <a:endParaRPr lang="en-KW"/>
        </a:p>
      </c:txPr>
    </c:title>
    <c:autoTitleDeleted val="0"/>
    <c:plotArea>
      <c:layout/>
      <c:lineChart>
        <c:grouping val="standard"/>
        <c:varyColors val="0"/>
        <c:ser>
          <c:idx val="0"/>
          <c:order val="0"/>
          <c:tx>
            <c:strRef>
              <c:f>[1]Bollinger!$C$2</c:f>
              <c:strCache>
                <c:ptCount val="1"/>
                <c:pt idx="0">
                  <c:v>Adj Close </c:v>
                </c:pt>
              </c:strCache>
            </c:strRef>
          </c:tx>
          <c:spPr>
            <a:ln w="22225" cap="rnd">
              <a:solidFill>
                <a:schemeClr val="accent1"/>
              </a:solidFill>
              <a:round/>
            </a:ln>
            <a:effectLst/>
          </c:spPr>
          <c:marker>
            <c:symbol val="none"/>
          </c:marker>
          <c:cat>
            <c:numRef>
              <c:f>[1]Bollinger!$B$3:$B$210</c:f>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f>[1]Bollinger!$C$3:$C$210</c:f>
              <c:numCache>
                <c:formatCode>General</c:formatCode>
                <c:ptCount val="208"/>
                <c:pt idx="0">
                  <c:v>241.84</c:v>
                </c:pt>
                <c:pt idx="1">
                  <c:v>237.3</c:v>
                </c:pt>
                <c:pt idx="2">
                  <c:v>240.36</c:v>
                </c:pt>
                <c:pt idx="3">
                  <c:v>247.04</c:v>
                </c:pt>
                <c:pt idx="4">
                  <c:v>247.1</c:v>
                </c:pt>
                <c:pt idx="5">
                  <c:v>245.55</c:v>
                </c:pt>
                <c:pt idx="6">
                  <c:v>245.83</c:v>
                </c:pt>
                <c:pt idx="7">
                  <c:v>244.87</c:v>
                </c:pt>
                <c:pt idx="8">
                  <c:v>244.47</c:v>
                </c:pt>
                <c:pt idx="9">
                  <c:v>244.6</c:v>
                </c:pt>
                <c:pt idx="10">
                  <c:v>241.53</c:v>
                </c:pt>
                <c:pt idx="11">
                  <c:v>236.87</c:v>
                </c:pt>
                <c:pt idx="12">
                  <c:v>232.62</c:v>
                </c:pt>
                <c:pt idx="13">
                  <c:v>227.65</c:v>
                </c:pt>
                <c:pt idx="14">
                  <c:v>227.38</c:v>
                </c:pt>
                <c:pt idx="15">
                  <c:v>232.96</c:v>
                </c:pt>
                <c:pt idx="16">
                  <c:v>232.21</c:v>
                </c:pt>
                <c:pt idx="17">
                  <c:v>232.54</c:v>
                </c:pt>
                <c:pt idx="18">
                  <c:v>227.76</c:v>
                </c:pt>
                <c:pt idx="19">
                  <c:v>235.74</c:v>
                </c:pt>
                <c:pt idx="20">
                  <c:v>237.33</c:v>
                </c:pt>
                <c:pt idx="21">
                  <c:v>239.1</c:v>
                </c:pt>
                <c:pt idx="22">
                  <c:v>238</c:v>
                </c:pt>
                <c:pt idx="23">
                  <c:v>229.61</c:v>
                </c:pt>
                <c:pt idx="24">
                  <c:v>222.54</c:v>
                </c:pt>
                <c:pt idx="25">
                  <c:v>223.41</c:v>
                </c:pt>
                <c:pt idx="26">
                  <c:v>223.58</c:v>
                </c:pt>
                <c:pt idx="27">
                  <c:v>222.4</c:v>
                </c:pt>
                <c:pt idx="28">
                  <c:v>229.73</c:v>
                </c:pt>
                <c:pt idx="29">
                  <c:v>228.01</c:v>
                </c:pt>
                <c:pt idx="30">
                  <c:v>237.61</c:v>
                </c:pt>
                <c:pt idx="31">
                  <c:v>233.02</c:v>
                </c:pt>
                <c:pt idx="32">
                  <c:v>234.14</c:v>
                </c:pt>
                <c:pt idx="33">
                  <c:v>236.59</c:v>
                </c:pt>
                <c:pt idx="34">
                  <c:v>242.43</c:v>
                </c:pt>
                <c:pt idx="35">
                  <c:v>241.94</c:v>
                </c:pt>
                <c:pt idx="36">
                  <c:v>244.73</c:v>
                </c:pt>
                <c:pt idx="37">
                  <c:v>243.09</c:v>
                </c:pt>
                <c:pt idx="38">
                  <c:v>243.58</c:v>
                </c:pt>
                <c:pt idx="39">
                  <c:v>250.14</c:v>
                </c:pt>
                <c:pt idx="40">
                  <c:v>251.92</c:v>
                </c:pt>
                <c:pt idx="41">
                  <c:v>255.31</c:v>
                </c:pt>
                <c:pt idx="42">
                  <c:v>258.74</c:v>
                </c:pt>
                <c:pt idx="43">
                  <c:v>257.92</c:v>
                </c:pt>
                <c:pt idx="44">
                  <c:v>254.99</c:v>
                </c:pt>
                <c:pt idx="45">
                  <c:v>254.21</c:v>
                </c:pt>
                <c:pt idx="46">
                  <c:v>249.52</c:v>
                </c:pt>
                <c:pt idx="47">
                  <c:v>247.78</c:v>
                </c:pt>
                <c:pt idx="48">
                  <c:v>253.2</c:v>
                </c:pt>
                <c:pt idx="49">
                  <c:v>250.76</c:v>
                </c:pt>
                <c:pt idx="50">
                  <c:v>247.86</c:v>
                </c:pt>
                <c:pt idx="51">
                  <c:v>247.69</c:v>
                </c:pt>
                <c:pt idx="52">
                  <c:v>246.22</c:v>
                </c:pt>
                <c:pt idx="53">
                  <c:v>247.5</c:v>
                </c:pt>
                <c:pt idx="54">
                  <c:v>246.48</c:v>
                </c:pt>
                <c:pt idx="55">
                  <c:v>242.57</c:v>
                </c:pt>
                <c:pt idx="56">
                  <c:v>242.77</c:v>
                </c:pt>
                <c:pt idx="57">
                  <c:v>242.74</c:v>
                </c:pt>
                <c:pt idx="58">
                  <c:v>242.38</c:v>
                </c:pt>
                <c:pt idx="59">
                  <c:v>239.33</c:v>
                </c:pt>
                <c:pt idx="60">
                  <c:v>237.07</c:v>
                </c:pt>
                <c:pt idx="61">
                  <c:v>234.67</c:v>
                </c:pt>
                <c:pt idx="62">
                  <c:v>234.8</c:v>
                </c:pt>
                <c:pt idx="63">
                  <c:v>232.61</c:v>
                </c:pt>
                <c:pt idx="64">
                  <c:v>229.62</c:v>
                </c:pt>
                <c:pt idx="65">
                  <c:v>228.27</c:v>
                </c:pt>
                <c:pt idx="66">
                  <c:v>228.75</c:v>
                </c:pt>
                <c:pt idx="67">
                  <c:v>228.03</c:v>
                </c:pt>
                <c:pt idx="68">
                  <c:v>227.77</c:v>
                </c:pt>
                <c:pt idx="69">
                  <c:v>224.75</c:v>
                </c:pt>
                <c:pt idx="70">
                  <c:v>227.97</c:v>
                </c:pt>
                <c:pt idx="71">
                  <c:v>224.87</c:v>
                </c:pt>
                <c:pt idx="72">
                  <c:v>223.98</c:v>
                </c:pt>
                <c:pt idx="73">
                  <c:v>223.98</c:v>
                </c:pt>
                <c:pt idx="74">
                  <c:v>226.71</c:v>
                </c:pt>
                <c:pt idx="75">
                  <c:v>226.98</c:v>
                </c:pt>
                <c:pt idx="76">
                  <c:v>222.23</c:v>
                </c:pt>
                <c:pt idx="77">
                  <c:v>222.96</c:v>
                </c:pt>
                <c:pt idx="78">
                  <c:v>221.52</c:v>
                </c:pt>
                <c:pt idx="79">
                  <c:v>222.42</c:v>
                </c:pt>
                <c:pt idx="80">
                  <c:v>225.41</c:v>
                </c:pt>
                <c:pt idx="81">
                  <c:v>229.59</c:v>
                </c:pt>
                <c:pt idx="82">
                  <c:v>233.16</c:v>
                </c:pt>
                <c:pt idx="83">
                  <c:v>232.89</c:v>
                </c:pt>
                <c:pt idx="84">
                  <c:v>230.9</c:v>
                </c:pt>
                <c:pt idx="85">
                  <c:v>230.06</c:v>
                </c:pt>
                <c:pt idx="86">
                  <c:v>230.25</c:v>
                </c:pt>
                <c:pt idx="87">
                  <c:v>235.34</c:v>
                </c:pt>
                <c:pt idx="88">
                  <c:v>235.96</c:v>
                </c:pt>
                <c:pt idx="89">
                  <c:v>234.48</c:v>
                </c:pt>
                <c:pt idx="90">
                  <c:v>231.64</c:v>
                </c:pt>
                <c:pt idx="91">
                  <c:v>231.27</c:v>
                </c:pt>
                <c:pt idx="92">
                  <c:v>233.34</c:v>
                </c:pt>
                <c:pt idx="93">
                  <c:v>230.79</c:v>
                </c:pt>
                <c:pt idx="94">
                  <c:v>227.05</c:v>
                </c:pt>
                <c:pt idx="95">
                  <c:v>228.54</c:v>
                </c:pt>
                <c:pt idx="96">
                  <c:v>229.04</c:v>
                </c:pt>
                <c:pt idx="97">
                  <c:v>225.27</c:v>
                </c:pt>
                <c:pt idx="98">
                  <c:v>221.2</c:v>
                </c:pt>
                <c:pt idx="99">
                  <c:v>226.3</c:v>
                </c:pt>
                <c:pt idx="100">
                  <c:v>225.17</c:v>
                </c:pt>
                <c:pt idx="101">
                  <c:v>226.28</c:v>
                </c:pt>
                <c:pt idx="102">
                  <c:v>225.71</c:v>
                </c:pt>
                <c:pt idx="103">
                  <c:v>232.49</c:v>
                </c:pt>
                <c:pt idx="104">
                  <c:v>227.29</c:v>
                </c:pt>
                <c:pt idx="105">
                  <c:v>227.02</c:v>
                </c:pt>
                <c:pt idx="106">
                  <c:v>225.87</c:v>
                </c:pt>
                <c:pt idx="107">
                  <c:v>226.87</c:v>
                </c:pt>
                <c:pt idx="108">
                  <c:v>225.97</c:v>
                </c:pt>
                <c:pt idx="109">
                  <c:v>227.7</c:v>
                </c:pt>
                <c:pt idx="110">
                  <c:v>228.37</c:v>
                </c:pt>
                <c:pt idx="111">
                  <c:v>220.21</c:v>
                </c:pt>
                <c:pt idx="112">
                  <c:v>216.31</c:v>
                </c:pt>
                <c:pt idx="113">
                  <c:v>215.84</c:v>
                </c:pt>
                <c:pt idx="114">
                  <c:v>222.01</c:v>
                </c:pt>
                <c:pt idx="115">
                  <c:v>222.28</c:v>
                </c:pt>
                <c:pt idx="116">
                  <c:v>222.17</c:v>
                </c:pt>
                <c:pt idx="117">
                  <c:v>219.63</c:v>
                </c:pt>
                <c:pt idx="118">
                  <c:v>220.42</c:v>
                </c:pt>
                <c:pt idx="119">
                  <c:v>220.34</c:v>
                </c:pt>
                <c:pt idx="120">
                  <c:v>221.89</c:v>
                </c:pt>
                <c:pt idx="121">
                  <c:v>220.37</c:v>
                </c:pt>
                <c:pt idx="122">
                  <c:v>222.28</c:v>
                </c:pt>
                <c:pt idx="123">
                  <c:v>228.5</c:v>
                </c:pt>
                <c:pt idx="124">
                  <c:v>229.29</c:v>
                </c:pt>
                <c:pt idx="125">
                  <c:v>225.99</c:v>
                </c:pt>
                <c:pt idx="126">
                  <c:v>227.53</c:v>
                </c:pt>
                <c:pt idx="127">
                  <c:v>226.68</c:v>
                </c:pt>
                <c:pt idx="128">
                  <c:v>226.34</c:v>
                </c:pt>
                <c:pt idx="129">
                  <c:v>224.04</c:v>
                </c:pt>
                <c:pt idx="130">
                  <c:v>225.9</c:v>
                </c:pt>
                <c:pt idx="131">
                  <c:v>226.01</c:v>
                </c:pt>
                <c:pt idx="132">
                  <c:v>225.39</c:v>
                </c:pt>
                <c:pt idx="133">
                  <c:v>225.55</c:v>
                </c:pt>
                <c:pt idx="134">
                  <c:v>224.23</c:v>
                </c:pt>
                <c:pt idx="135">
                  <c:v>221.23</c:v>
                </c:pt>
                <c:pt idx="136">
                  <c:v>220.78</c:v>
                </c:pt>
                <c:pt idx="137">
                  <c:v>217.05</c:v>
                </c:pt>
                <c:pt idx="138">
                  <c:v>215.52</c:v>
                </c:pt>
                <c:pt idx="139">
                  <c:v>212.6</c:v>
                </c:pt>
                <c:pt idx="140">
                  <c:v>209.12</c:v>
                </c:pt>
                <c:pt idx="141">
                  <c:v>206.54</c:v>
                </c:pt>
                <c:pt idx="142">
                  <c:v>208.57</c:v>
                </c:pt>
                <c:pt idx="143">
                  <c:v>219.12</c:v>
                </c:pt>
                <c:pt idx="144">
                  <c:v>217.63</c:v>
                </c:pt>
                <c:pt idx="145">
                  <c:v>221.34</c:v>
                </c:pt>
                <c:pt idx="146">
                  <c:v>218.07</c:v>
                </c:pt>
                <c:pt idx="147">
                  <c:v>217.51</c:v>
                </c:pt>
                <c:pt idx="148">
                  <c:v>217.23</c:v>
                </c:pt>
                <c:pt idx="149">
                  <c:v>216.76</c:v>
                </c:pt>
                <c:pt idx="150">
                  <c:v>217.81</c:v>
                </c:pt>
                <c:pt idx="151">
                  <c:v>224.26</c:v>
                </c:pt>
                <c:pt idx="152">
                  <c:v>223.21</c:v>
                </c:pt>
                <c:pt idx="153">
                  <c:v>223.56</c:v>
                </c:pt>
                <c:pt idx="154">
                  <c:v>223.43</c:v>
                </c:pt>
                <c:pt idx="155">
                  <c:v>228.11</c:v>
                </c:pt>
                <c:pt idx="156">
                  <c:v>234.03</c:v>
                </c:pt>
                <c:pt idx="157">
                  <c:v>233.61</c:v>
                </c:pt>
                <c:pt idx="158">
                  <c:v>229.77</c:v>
                </c:pt>
                <c:pt idx="159">
                  <c:v>226.81</c:v>
                </c:pt>
                <c:pt idx="160">
                  <c:v>232.2</c:v>
                </c:pt>
                <c:pt idx="161">
                  <c:v>227.91</c:v>
                </c:pt>
                <c:pt idx="162">
                  <c:v>227.06</c:v>
                </c:pt>
                <c:pt idx="163">
                  <c:v>225.58</c:v>
                </c:pt>
                <c:pt idx="164">
                  <c:v>220.81</c:v>
                </c:pt>
                <c:pt idx="165">
                  <c:v>219.53</c:v>
                </c:pt>
                <c:pt idx="166">
                  <c:v>216.02</c:v>
                </c:pt>
                <c:pt idx="167">
                  <c:v>209.91</c:v>
                </c:pt>
                <c:pt idx="168">
                  <c:v>213.38</c:v>
                </c:pt>
                <c:pt idx="169">
                  <c:v>212.54</c:v>
                </c:pt>
                <c:pt idx="170">
                  <c:v>208.37</c:v>
                </c:pt>
                <c:pt idx="171">
                  <c:v>207.44</c:v>
                </c:pt>
                <c:pt idx="172">
                  <c:v>206.79</c:v>
                </c:pt>
                <c:pt idx="173">
                  <c:v>208.98</c:v>
                </c:pt>
                <c:pt idx="174">
                  <c:v>213.57</c:v>
                </c:pt>
                <c:pt idx="175">
                  <c:v>215.94</c:v>
                </c:pt>
                <c:pt idx="176">
                  <c:v>211.78</c:v>
                </c:pt>
                <c:pt idx="177">
                  <c:v>213.52</c:v>
                </c:pt>
                <c:pt idx="178">
                  <c:v>212.36</c:v>
                </c:pt>
                <c:pt idx="179">
                  <c:v>206.46</c:v>
                </c:pt>
                <c:pt idx="180">
                  <c:v>192.47</c:v>
                </c:pt>
                <c:pt idx="181">
                  <c:v>196.23</c:v>
                </c:pt>
                <c:pt idx="182">
                  <c:v>193.83</c:v>
                </c:pt>
                <c:pt idx="183">
                  <c:v>195.21</c:v>
                </c:pt>
                <c:pt idx="184">
                  <c:v>193.7</c:v>
                </c:pt>
                <c:pt idx="185">
                  <c:v>193.38</c:v>
                </c:pt>
                <c:pt idx="186">
                  <c:v>191.61</c:v>
                </c:pt>
                <c:pt idx="187">
                  <c:v>190.65</c:v>
                </c:pt>
                <c:pt idx="188">
                  <c:v>189.65</c:v>
                </c:pt>
                <c:pt idx="189">
                  <c:v>189.35</c:v>
                </c:pt>
                <c:pt idx="190">
                  <c:v>189.34</c:v>
                </c:pt>
                <c:pt idx="191">
                  <c:v>186.25</c:v>
                </c:pt>
                <c:pt idx="192">
                  <c:v>190.26</c:v>
                </c:pt>
                <c:pt idx="193">
                  <c:v>191.71</c:v>
                </c:pt>
                <c:pt idx="194">
                  <c:v>190.4</c:v>
                </c:pt>
                <c:pt idx="195">
                  <c:v>189.23</c:v>
                </c:pt>
                <c:pt idx="196">
                  <c:v>189.2</c:v>
                </c:pt>
                <c:pt idx="197">
                  <c:v>189.08</c:v>
                </c:pt>
                <c:pt idx="198">
                  <c:v>186.8</c:v>
                </c:pt>
                <c:pt idx="199">
                  <c:v>185.66</c:v>
                </c:pt>
                <c:pt idx="200">
                  <c:v>182.44</c:v>
                </c:pt>
                <c:pt idx="201">
                  <c:v>183.7</c:v>
                </c:pt>
                <c:pt idx="202">
                  <c:v>181.88</c:v>
                </c:pt>
                <c:pt idx="203">
                  <c:v>181.54</c:v>
                </c:pt>
                <c:pt idx="204">
                  <c:v>180.86</c:v>
                </c:pt>
                <c:pt idx="205">
                  <c:v>182.52</c:v>
                </c:pt>
                <c:pt idx="206">
                  <c:v>172.22</c:v>
                </c:pt>
                <c:pt idx="207">
                  <c:v>168.5</c:v>
                </c:pt>
              </c:numCache>
            </c:numRef>
          </c:val>
          <c:smooth val="0"/>
          <c:extLst>
            <c:ext xmlns:c16="http://schemas.microsoft.com/office/drawing/2014/chart" uri="{C3380CC4-5D6E-409C-BE32-E72D297353CC}">
              <c16:uniqueId val="{00000000-BA8A-DC4C-9D16-EC10669F75F5}"/>
            </c:ext>
          </c:extLst>
        </c:ser>
        <c:ser>
          <c:idx val="1"/>
          <c:order val="1"/>
          <c:tx>
            <c:strRef>
              <c:f>[1]Bollinger!$D$2</c:f>
              <c:strCache>
                <c:ptCount val="1"/>
                <c:pt idx="0">
                  <c:v>20-Day SMA</c:v>
                </c:pt>
              </c:strCache>
            </c:strRef>
          </c:tx>
          <c:spPr>
            <a:ln w="22225" cap="rnd">
              <a:solidFill>
                <a:schemeClr val="accent2"/>
              </a:solidFill>
              <a:round/>
            </a:ln>
            <a:effectLst/>
          </c:spPr>
          <c:marker>
            <c:symbol val="none"/>
          </c:marker>
          <c:cat>
            <c:numRef>
              <c:f>[1]Bollinger!$B$3:$B$210</c:f>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f>[1]Bollinger!$D$3:$D$210</c:f>
              <c:numCache>
                <c:formatCode>General</c:formatCode>
                <c:ptCount val="208"/>
                <c:pt idx="19">
                  <c:v>238.31100000000001</c:v>
                </c:pt>
                <c:pt idx="20">
                  <c:v>238.26428571428573</c:v>
                </c:pt>
                <c:pt idx="21">
                  <c:v>238.13380952380953</c:v>
                </c:pt>
                <c:pt idx="22">
                  <c:v>238.16714285714286</c:v>
                </c:pt>
                <c:pt idx="23">
                  <c:v>237.6552380952381</c:v>
                </c:pt>
                <c:pt idx="24">
                  <c:v>236.48857142857139</c:v>
                </c:pt>
                <c:pt idx="25">
                  <c:v>235.36047619047616</c:v>
                </c:pt>
                <c:pt idx="26">
                  <c:v>234.31428571428569</c:v>
                </c:pt>
                <c:pt idx="27">
                  <c:v>233.1985714285714</c:v>
                </c:pt>
                <c:pt idx="28">
                  <c:v>232.47761904761899</c:v>
                </c:pt>
                <c:pt idx="29">
                  <c:v>231.69380952380948</c:v>
                </c:pt>
                <c:pt idx="30">
                  <c:v>231.36095238095234</c:v>
                </c:pt>
                <c:pt idx="31">
                  <c:v>230.95571428571427</c:v>
                </c:pt>
                <c:pt idx="32">
                  <c:v>230.8257142857143</c:v>
                </c:pt>
                <c:pt idx="33">
                  <c:v>231.01476190476191</c:v>
                </c:pt>
                <c:pt idx="34">
                  <c:v>231.71857142857144</c:v>
                </c:pt>
                <c:pt idx="35">
                  <c:v>232.41190476190479</c:v>
                </c:pt>
                <c:pt idx="36">
                  <c:v>232.97238095238092</c:v>
                </c:pt>
                <c:pt idx="37">
                  <c:v>233.49047619047616</c:v>
                </c:pt>
                <c:pt idx="38">
                  <c:v>234.01619047619045</c:v>
                </c:pt>
                <c:pt idx="39">
                  <c:v>235.08190476190478</c:v>
                </c:pt>
                <c:pt idx="40">
                  <c:v>235.85238095238097</c:v>
                </c:pt>
                <c:pt idx="41">
                  <c:v>236.70857142857147</c:v>
                </c:pt>
                <c:pt idx="42">
                  <c:v>237.64380952380955</c:v>
                </c:pt>
                <c:pt idx="43">
                  <c:v>238.59238095238092</c:v>
                </c:pt>
                <c:pt idx="44">
                  <c:v>239.80095238095237</c:v>
                </c:pt>
                <c:pt idx="45">
                  <c:v>241.30904761904762</c:v>
                </c:pt>
                <c:pt idx="46">
                  <c:v>242.55238095238096</c:v>
                </c:pt>
                <c:pt idx="47">
                  <c:v>243.70476190476191</c:v>
                </c:pt>
                <c:pt idx="48">
                  <c:v>245.17142857142855</c:v>
                </c:pt>
                <c:pt idx="49">
                  <c:v>246.17285714285714</c:v>
                </c:pt>
                <c:pt idx="50">
                  <c:v>247.11809523809521</c:v>
                </c:pt>
                <c:pt idx="51">
                  <c:v>247.59809523809523</c:v>
                </c:pt>
                <c:pt idx="52">
                  <c:v>248.22666666666663</c:v>
                </c:pt>
                <c:pt idx="53">
                  <c:v>248.86285714285714</c:v>
                </c:pt>
                <c:pt idx="54">
                  <c:v>249.33380952380949</c:v>
                </c:pt>
                <c:pt idx="55">
                  <c:v>249.34047619047618</c:v>
                </c:pt>
                <c:pt idx="56">
                  <c:v>249.38000000000002</c:v>
                </c:pt>
                <c:pt idx="57">
                  <c:v>249.28523809523807</c:v>
                </c:pt>
                <c:pt idx="58">
                  <c:v>249.25142857142859</c:v>
                </c:pt>
                <c:pt idx="59">
                  <c:v>249.0490476190476</c:v>
                </c:pt>
                <c:pt idx="60">
                  <c:v>248.42666666666668</c:v>
                </c:pt>
                <c:pt idx="61">
                  <c:v>247.60523809523809</c:v>
                </c:pt>
                <c:pt idx="62">
                  <c:v>246.62857142857143</c:v>
                </c:pt>
                <c:pt idx="63">
                  <c:v>245.38428571428571</c:v>
                </c:pt>
                <c:pt idx="64">
                  <c:v>244.03666666666663</c:v>
                </c:pt>
                <c:pt idx="65">
                  <c:v>242.76428571428573</c:v>
                </c:pt>
                <c:pt idx="66">
                  <c:v>241.55190476190478</c:v>
                </c:pt>
                <c:pt idx="67">
                  <c:v>240.52857142857144</c:v>
                </c:pt>
                <c:pt idx="68">
                  <c:v>239.57571428571433</c:v>
                </c:pt>
                <c:pt idx="69">
                  <c:v>238.22095238095238</c:v>
                </c:pt>
                <c:pt idx="70">
                  <c:v>237.13571428571436</c:v>
                </c:pt>
                <c:pt idx="71">
                  <c:v>236.0409523809524</c:v>
                </c:pt>
                <c:pt idx="72">
                  <c:v>234.91190476190474</c:v>
                </c:pt>
                <c:pt idx="73">
                  <c:v>233.85285714285709</c:v>
                </c:pt>
                <c:pt idx="74">
                  <c:v>232.86285714285708</c:v>
                </c:pt>
                <c:pt idx="75">
                  <c:v>231.93428571428566</c:v>
                </c:pt>
                <c:pt idx="76">
                  <c:v>230.96571428571423</c:v>
                </c:pt>
                <c:pt idx="77">
                  <c:v>230.02238095238087</c:v>
                </c:pt>
                <c:pt idx="78">
                  <c:v>229.01190476190476</c:v>
                </c:pt>
                <c:pt idx="79">
                  <c:v>228.06142857142856</c:v>
                </c:pt>
                <c:pt idx="80">
                  <c:v>227.39857142857142</c:v>
                </c:pt>
                <c:pt idx="81">
                  <c:v>227.04238095238094</c:v>
                </c:pt>
                <c:pt idx="82">
                  <c:v>226.97047619047621</c:v>
                </c:pt>
                <c:pt idx="83">
                  <c:v>226.87952380952382</c:v>
                </c:pt>
                <c:pt idx="84">
                  <c:v>226.79809523809524</c:v>
                </c:pt>
                <c:pt idx="85">
                  <c:v>226.81904761904761</c:v>
                </c:pt>
                <c:pt idx="86">
                  <c:v>226.91333333333336</c:v>
                </c:pt>
                <c:pt idx="87">
                  <c:v>227.22714285714287</c:v>
                </c:pt>
                <c:pt idx="88">
                  <c:v>227.60476190476189</c:v>
                </c:pt>
                <c:pt idx="89">
                  <c:v>227.9242857142857</c:v>
                </c:pt>
                <c:pt idx="90">
                  <c:v>228.25238095238092</c:v>
                </c:pt>
                <c:pt idx="91">
                  <c:v>228.40952380952382</c:v>
                </c:pt>
                <c:pt idx="92">
                  <c:v>228.81285714285718</c:v>
                </c:pt>
                <c:pt idx="93">
                  <c:v>229.13714285714292</c:v>
                </c:pt>
                <c:pt idx="94">
                  <c:v>229.28333333333336</c:v>
                </c:pt>
                <c:pt idx="95">
                  <c:v>229.37047619047618</c:v>
                </c:pt>
                <c:pt idx="96">
                  <c:v>229.46857142857144</c:v>
                </c:pt>
                <c:pt idx="97">
                  <c:v>229.61333333333334</c:v>
                </c:pt>
                <c:pt idx="98">
                  <c:v>229.52952380952385</c:v>
                </c:pt>
                <c:pt idx="99">
                  <c:v>229.7571428571429</c:v>
                </c:pt>
                <c:pt idx="100">
                  <c:v>229.88809523809527</c:v>
                </c:pt>
                <c:pt idx="101">
                  <c:v>229.9295238095238</c:v>
                </c:pt>
                <c:pt idx="102">
                  <c:v>229.74476190476187</c:v>
                </c:pt>
                <c:pt idx="103">
                  <c:v>229.7128571428571</c:v>
                </c:pt>
                <c:pt idx="104">
                  <c:v>229.44619047619048</c:v>
                </c:pt>
                <c:pt idx="105">
                  <c:v>229.26142857142861</c:v>
                </c:pt>
                <c:pt idx="106">
                  <c:v>229.06190476190477</c:v>
                </c:pt>
                <c:pt idx="107">
                  <c:v>228.90095238095239</c:v>
                </c:pt>
                <c:pt idx="108">
                  <c:v>228.45476190476191</c:v>
                </c:pt>
                <c:pt idx="109">
                  <c:v>228.06142857142862</c:v>
                </c:pt>
                <c:pt idx="110">
                  <c:v>227.77047619047622</c:v>
                </c:pt>
                <c:pt idx="111">
                  <c:v>227.22619047619048</c:v>
                </c:pt>
                <c:pt idx="112">
                  <c:v>226.51380952380953</c:v>
                </c:pt>
                <c:pt idx="113">
                  <c:v>225.68047619047618</c:v>
                </c:pt>
                <c:pt idx="114">
                  <c:v>225.26238095238097</c:v>
                </c:pt>
                <c:pt idx="115">
                  <c:v>225.03523809523804</c:v>
                </c:pt>
                <c:pt idx="116">
                  <c:v>224.7319047619047</c:v>
                </c:pt>
                <c:pt idx="117">
                  <c:v>224.28380952380948</c:v>
                </c:pt>
                <c:pt idx="118">
                  <c:v>224.05285714285714</c:v>
                </c:pt>
                <c:pt idx="119">
                  <c:v>224.01190476190476</c:v>
                </c:pt>
                <c:pt idx="120">
                  <c:v>223.80190476190478</c:v>
                </c:pt>
                <c:pt idx="121">
                  <c:v>223.57333333333332</c:v>
                </c:pt>
                <c:pt idx="122">
                  <c:v>223.38285714285715</c:v>
                </c:pt>
                <c:pt idx="123">
                  <c:v>223.5157142857143</c:v>
                </c:pt>
                <c:pt idx="124">
                  <c:v>223.36333333333334</c:v>
                </c:pt>
                <c:pt idx="125">
                  <c:v>223.3014285714286</c:v>
                </c:pt>
                <c:pt idx="126">
                  <c:v>223.3257142857143</c:v>
                </c:pt>
                <c:pt idx="127">
                  <c:v>223.3642857142857</c:v>
                </c:pt>
                <c:pt idx="128">
                  <c:v>223.33904761904762</c:v>
                </c:pt>
                <c:pt idx="129">
                  <c:v>223.24714285714288</c:v>
                </c:pt>
                <c:pt idx="130">
                  <c:v>223.16142857142859</c:v>
                </c:pt>
                <c:pt idx="131">
                  <c:v>223.04904761904766</c:v>
                </c:pt>
                <c:pt idx="132">
                  <c:v>223.2957142857143</c:v>
                </c:pt>
                <c:pt idx="133">
                  <c:v>223.73571428571432</c:v>
                </c:pt>
                <c:pt idx="134">
                  <c:v>224.13523809523807</c:v>
                </c:pt>
                <c:pt idx="135">
                  <c:v>224.09809523809517</c:v>
                </c:pt>
                <c:pt idx="136">
                  <c:v>224.02666666666664</c:v>
                </c:pt>
                <c:pt idx="137">
                  <c:v>223.78285714285713</c:v>
                </c:pt>
                <c:pt idx="138">
                  <c:v>223.58714285714291</c:v>
                </c:pt>
                <c:pt idx="139">
                  <c:v>223.21476190476196</c:v>
                </c:pt>
                <c:pt idx="140">
                  <c:v>222.68047619047624</c:v>
                </c:pt>
                <c:pt idx="141">
                  <c:v>221.94952380952378</c:v>
                </c:pt>
                <c:pt idx="142">
                  <c:v>221.38761904761907</c:v>
                </c:pt>
                <c:pt idx="143">
                  <c:v>221.23714285714289</c:v>
                </c:pt>
                <c:pt idx="144">
                  <c:v>220.71952380952385</c:v>
                </c:pt>
                <c:pt idx="145">
                  <c:v>220.34095238095242</c:v>
                </c:pt>
                <c:pt idx="146">
                  <c:v>219.96380952380952</c:v>
                </c:pt>
                <c:pt idx="147">
                  <c:v>219.48666666666662</c:v>
                </c:pt>
                <c:pt idx="148">
                  <c:v>219.03666666666663</c:v>
                </c:pt>
                <c:pt idx="149">
                  <c:v>218.58047619047622</c:v>
                </c:pt>
                <c:pt idx="150">
                  <c:v>218.28380952380954</c:v>
                </c:pt>
                <c:pt idx="151">
                  <c:v>218.20571428571432</c:v>
                </c:pt>
                <c:pt idx="152">
                  <c:v>218.07238095238097</c:v>
                </c:pt>
                <c:pt idx="153">
                  <c:v>217.98523809523812</c:v>
                </c:pt>
                <c:pt idx="154">
                  <c:v>217.88428571428574</c:v>
                </c:pt>
                <c:pt idx="155">
                  <c:v>218.06904761904761</c:v>
                </c:pt>
                <c:pt idx="156">
                  <c:v>218.67857142857139</c:v>
                </c:pt>
                <c:pt idx="157">
                  <c:v>219.28952380952373</c:v>
                </c:pt>
                <c:pt idx="158">
                  <c:v>219.89523809523806</c:v>
                </c:pt>
                <c:pt idx="159">
                  <c:v>220.43285714285716</c:v>
                </c:pt>
                <c:pt idx="160">
                  <c:v>221.3661904761905</c:v>
                </c:pt>
                <c:pt idx="161">
                  <c:v>222.2609523809524</c:v>
                </c:pt>
                <c:pt idx="162">
                  <c:v>223.23809523809527</c:v>
                </c:pt>
                <c:pt idx="163">
                  <c:v>224.04809523809524</c:v>
                </c:pt>
                <c:pt idx="164">
                  <c:v>224.12857142857146</c:v>
                </c:pt>
                <c:pt idx="165">
                  <c:v>224.21904761904764</c:v>
                </c:pt>
                <c:pt idx="166">
                  <c:v>223.96571428571428</c:v>
                </c:pt>
                <c:pt idx="167">
                  <c:v>223.57714285714286</c:v>
                </c:pt>
                <c:pt idx="168">
                  <c:v>223.38047619047617</c:v>
                </c:pt>
                <c:pt idx="169">
                  <c:v>223.15714285714282</c:v>
                </c:pt>
                <c:pt idx="170">
                  <c:v>222.75761904761899</c:v>
                </c:pt>
                <c:pt idx="171">
                  <c:v>222.26380952380947</c:v>
                </c:pt>
                <c:pt idx="172">
                  <c:v>221.43190476190475</c:v>
                </c:pt>
                <c:pt idx="173">
                  <c:v>220.75428571428569</c:v>
                </c:pt>
                <c:pt idx="174">
                  <c:v>220.27857142857141</c:v>
                </c:pt>
                <c:pt idx="175">
                  <c:v>219.9219047619047</c:v>
                </c:pt>
                <c:pt idx="176">
                  <c:v>219.1442857142857</c:v>
                </c:pt>
                <c:pt idx="177">
                  <c:v>218.16761904761907</c:v>
                </c:pt>
                <c:pt idx="178">
                  <c:v>217.15571428571431</c:v>
                </c:pt>
                <c:pt idx="179">
                  <c:v>216.0457142857143</c:v>
                </c:pt>
                <c:pt idx="180">
                  <c:v>214.41047619047623</c:v>
                </c:pt>
                <c:pt idx="181">
                  <c:v>212.69761904761907</c:v>
                </c:pt>
                <c:pt idx="182">
                  <c:v>211.07476190476189</c:v>
                </c:pt>
                <c:pt idx="183">
                  <c:v>209.55809523809526</c:v>
                </c:pt>
                <c:pt idx="184">
                  <c:v>208.04000000000002</c:v>
                </c:pt>
                <c:pt idx="185">
                  <c:v>206.73380952380955</c:v>
                </c:pt>
                <c:pt idx="186">
                  <c:v>205.40428571428566</c:v>
                </c:pt>
                <c:pt idx="187">
                  <c:v>204.19619047619042</c:v>
                </c:pt>
                <c:pt idx="188">
                  <c:v>203.23142857142855</c:v>
                </c:pt>
                <c:pt idx="189">
                  <c:v>202.08714285714285</c:v>
                </c:pt>
                <c:pt idx="190">
                  <c:v>200.98238095238096</c:v>
                </c:pt>
                <c:pt idx="191">
                  <c:v>199.92904761904762</c:v>
                </c:pt>
                <c:pt idx="192">
                  <c:v>199.11095238095237</c:v>
                </c:pt>
                <c:pt idx="193">
                  <c:v>198.3928571428572</c:v>
                </c:pt>
                <c:pt idx="194">
                  <c:v>197.50809523809525</c:v>
                </c:pt>
                <c:pt idx="195">
                  <c:v>196.34904761904767</c:v>
                </c:pt>
                <c:pt idx="196">
                  <c:v>195.0757142857143</c:v>
                </c:pt>
                <c:pt idx="197">
                  <c:v>193.99476190476193</c:v>
                </c:pt>
                <c:pt idx="198">
                  <c:v>192.722380952381</c:v>
                </c:pt>
                <c:pt idx="199">
                  <c:v>191.4509523809524</c:v>
                </c:pt>
                <c:pt idx="200">
                  <c:v>190.30714285714288</c:v>
                </c:pt>
                <c:pt idx="201">
                  <c:v>189.88952380952381</c:v>
                </c:pt>
                <c:pt idx="202">
                  <c:v>189.20619047619047</c:v>
                </c:pt>
                <c:pt idx="203">
                  <c:v>188.62095238095236</c:v>
                </c:pt>
                <c:pt idx="204">
                  <c:v>187.93761904761902</c:v>
                </c:pt>
                <c:pt idx="205">
                  <c:v>187.40523809523808</c:v>
                </c:pt>
                <c:pt idx="206">
                  <c:v>186.39761904761903</c:v>
                </c:pt>
                <c:pt idx="207">
                  <c:v>185.29714285714286</c:v>
                </c:pt>
              </c:numCache>
            </c:numRef>
          </c:val>
          <c:smooth val="0"/>
          <c:extLst>
            <c:ext xmlns:c16="http://schemas.microsoft.com/office/drawing/2014/chart" uri="{C3380CC4-5D6E-409C-BE32-E72D297353CC}">
              <c16:uniqueId val="{00000001-BA8A-DC4C-9D16-EC10669F75F5}"/>
            </c:ext>
          </c:extLst>
        </c:ser>
        <c:ser>
          <c:idx val="3"/>
          <c:order val="3"/>
          <c:tx>
            <c:strRef>
              <c:f>[1]Bollinger!$F$2</c:f>
              <c:strCache>
                <c:ptCount val="1"/>
                <c:pt idx="0">
                  <c:v>Upper Band</c:v>
                </c:pt>
              </c:strCache>
            </c:strRef>
          </c:tx>
          <c:spPr>
            <a:ln w="22225" cap="rnd">
              <a:solidFill>
                <a:schemeClr val="accent4"/>
              </a:solidFill>
              <a:round/>
            </a:ln>
            <a:effectLst/>
          </c:spPr>
          <c:marker>
            <c:symbol val="none"/>
          </c:marker>
          <c:cat>
            <c:numRef>
              <c:f>[1]Bollinger!$B$3:$B$210</c:f>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f>[1]Bollinger!$F$3:$F$210</c:f>
              <c:numCache>
                <c:formatCode>General</c:formatCode>
                <c:ptCount val="208"/>
                <c:pt idx="19">
                  <c:v>252.0424328611785</c:v>
                </c:pt>
                <c:pt idx="20">
                  <c:v>251.65487729409068</c:v>
                </c:pt>
                <c:pt idx="21">
                  <c:v>251.43113929514405</c:v>
                </c:pt>
                <c:pt idx="22">
                  <c:v>251.45920235574147</c:v>
                </c:pt>
                <c:pt idx="23">
                  <c:v>251.41247127498411</c:v>
                </c:pt>
                <c:pt idx="24">
                  <c:v>251.03587810123665</c:v>
                </c:pt>
                <c:pt idx="25">
                  <c:v>250.12423380998547</c:v>
                </c:pt>
                <c:pt idx="26">
                  <c:v>249.1588881965734</c:v>
                </c:pt>
                <c:pt idx="27">
                  <c:v>247.92954870194234</c:v>
                </c:pt>
                <c:pt idx="28">
                  <c:v>246.26095667645461</c:v>
                </c:pt>
                <c:pt idx="29">
                  <c:v>244.4464005957297</c:v>
                </c:pt>
                <c:pt idx="30">
                  <c:v>243.01640416071945</c:v>
                </c:pt>
                <c:pt idx="31">
                  <c:v>241.68084472115154</c:v>
                </c:pt>
                <c:pt idx="32">
                  <c:v>241.31330804487291</c:v>
                </c:pt>
                <c:pt idx="33">
                  <c:v>241.77770874853593</c:v>
                </c:pt>
                <c:pt idx="34">
                  <c:v>243.44707395142453</c:v>
                </c:pt>
                <c:pt idx="35">
                  <c:v>244.76786141292558</c:v>
                </c:pt>
                <c:pt idx="36">
                  <c:v>246.44966985595778</c:v>
                </c:pt>
                <c:pt idx="37">
                  <c:v>247.66322959437122</c:v>
                </c:pt>
                <c:pt idx="38">
                  <c:v>248.84471633170349</c:v>
                </c:pt>
                <c:pt idx="39">
                  <c:v>251.1841563051488</c:v>
                </c:pt>
                <c:pt idx="40">
                  <c:v>253.5556833615496</c:v>
                </c:pt>
                <c:pt idx="41">
                  <c:v>256.34555621311949</c:v>
                </c:pt>
                <c:pt idx="42">
                  <c:v>259.50405972932225</c:v>
                </c:pt>
                <c:pt idx="43">
                  <c:v>262.17819949214072</c:v>
                </c:pt>
                <c:pt idx="44">
                  <c:v>264.04545435955521</c:v>
                </c:pt>
                <c:pt idx="45">
                  <c:v>264.97716195438232</c:v>
                </c:pt>
                <c:pt idx="46">
                  <c:v>264.98217622987909</c:v>
                </c:pt>
                <c:pt idx="47">
                  <c:v>264.46514592726749</c:v>
                </c:pt>
                <c:pt idx="48">
                  <c:v>263.85864910923385</c:v>
                </c:pt>
                <c:pt idx="49">
                  <c:v>263.59580424471926</c:v>
                </c:pt>
                <c:pt idx="50">
                  <c:v>262.42815417860567</c:v>
                </c:pt>
                <c:pt idx="51">
                  <c:v>262.27511348983506</c:v>
                </c:pt>
                <c:pt idx="52">
                  <c:v>261.32747173098744</c:v>
                </c:pt>
                <c:pt idx="53">
                  <c:v>260.27994809083009</c:v>
                </c:pt>
                <c:pt idx="54">
                  <c:v>259.35525747545893</c:v>
                </c:pt>
                <c:pt idx="55">
                  <c:v>259.34280287218473</c:v>
                </c:pt>
                <c:pt idx="56">
                  <c:v>259.26538314887188</c:v>
                </c:pt>
                <c:pt idx="57">
                  <c:v>259.39347754441542</c:v>
                </c:pt>
                <c:pt idx="58">
                  <c:v>259.45103500641278</c:v>
                </c:pt>
                <c:pt idx="59">
                  <c:v>259.87096409398293</c:v>
                </c:pt>
                <c:pt idx="60">
                  <c:v>260.42451869664825</c:v>
                </c:pt>
                <c:pt idx="61">
                  <c:v>260.89143487091116</c:v>
                </c:pt>
                <c:pt idx="62">
                  <c:v>260.53680249612893</c:v>
                </c:pt>
                <c:pt idx="63">
                  <c:v>259.41649804367779</c:v>
                </c:pt>
                <c:pt idx="64">
                  <c:v>258.4432336877627</c:v>
                </c:pt>
                <c:pt idx="65">
                  <c:v>257.81327315056006</c:v>
                </c:pt>
                <c:pt idx="66">
                  <c:v>256.82861071449497</c:v>
                </c:pt>
                <c:pt idx="67">
                  <c:v>256.4298207954788</c:v>
                </c:pt>
                <c:pt idx="68">
                  <c:v>256.04009957205716</c:v>
                </c:pt>
                <c:pt idx="69">
                  <c:v>254.65882074003338</c:v>
                </c:pt>
                <c:pt idx="70">
                  <c:v>253.09904297546896</c:v>
                </c:pt>
                <c:pt idx="71">
                  <c:v>252.06847983188743</c:v>
                </c:pt>
                <c:pt idx="72">
                  <c:v>250.83298967348989</c:v>
                </c:pt>
                <c:pt idx="73">
                  <c:v>249.57217664830279</c:v>
                </c:pt>
                <c:pt idx="74">
                  <c:v>247.55761014228807</c:v>
                </c:pt>
                <c:pt idx="75">
                  <c:v>245.43060457748473</c:v>
                </c:pt>
                <c:pt idx="76">
                  <c:v>244.17258457572402</c:v>
                </c:pt>
                <c:pt idx="77">
                  <c:v>242.49771646652542</c:v>
                </c:pt>
                <c:pt idx="78">
                  <c:v>240.56422335004561</c:v>
                </c:pt>
                <c:pt idx="79">
                  <c:v>238.19114778908568</c:v>
                </c:pt>
                <c:pt idx="80">
                  <c:v>236.16074532712943</c:v>
                </c:pt>
                <c:pt idx="81">
                  <c:v>234.69064848107502</c:v>
                </c:pt>
                <c:pt idx="82">
                  <c:v>234.34090487866112</c:v>
                </c:pt>
                <c:pt idx="83">
                  <c:v>233.8821189747193</c:v>
                </c:pt>
                <c:pt idx="84">
                  <c:v>233.55632464837015</c:v>
                </c:pt>
                <c:pt idx="85">
                  <c:v>233.61663514628668</c:v>
                </c:pt>
                <c:pt idx="86">
                  <c:v>233.84897269343082</c:v>
                </c:pt>
                <c:pt idx="87">
                  <c:v>235.0512444486539</c:v>
                </c:pt>
                <c:pt idx="88">
                  <c:v>236.30770995481393</c:v>
                </c:pt>
                <c:pt idx="89">
                  <c:v>237.13084983219326</c:v>
                </c:pt>
                <c:pt idx="90">
                  <c:v>237.47489667155841</c:v>
                </c:pt>
                <c:pt idx="91">
                  <c:v>237.7238321063121</c:v>
                </c:pt>
                <c:pt idx="92">
                  <c:v>238.21654608466537</c:v>
                </c:pt>
                <c:pt idx="93">
                  <c:v>238.30765024301235</c:v>
                </c:pt>
                <c:pt idx="94">
                  <c:v>238.20299999377158</c:v>
                </c:pt>
                <c:pt idx="95">
                  <c:v>238.2200331877286</c:v>
                </c:pt>
                <c:pt idx="96">
                  <c:v>238.25226150897453</c:v>
                </c:pt>
                <c:pt idx="97">
                  <c:v>237.98658917161592</c:v>
                </c:pt>
                <c:pt idx="98">
                  <c:v>238.21199920814254</c:v>
                </c:pt>
                <c:pt idx="99">
                  <c:v>237.78355212370076</c:v>
                </c:pt>
                <c:pt idx="100">
                  <c:v>237.49025708601096</c:v>
                </c:pt>
                <c:pt idx="101">
                  <c:v>237.43809618032898</c:v>
                </c:pt>
                <c:pt idx="102">
                  <c:v>237.47606869998768</c:v>
                </c:pt>
                <c:pt idx="103">
                  <c:v>237.39031282259148</c:v>
                </c:pt>
                <c:pt idx="104">
                  <c:v>237.04881232971042</c:v>
                </c:pt>
                <c:pt idx="105">
                  <c:v>236.90414087980261</c:v>
                </c:pt>
                <c:pt idx="106">
                  <c:v>236.83472051695165</c:v>
                </c:pt>
                <c:pt idx="107">
                  <c:v>236.71033367465782</c:v>
                </c:pt>
                <c:pt idx="108">
                  <c:v>235.77433188952909</c:v>
                </c:pt>
                <c:pt idx="109">
                  <c:v>234.52475058325592</c:v>
                </c:pt>
                <c:pt idx="110">
                  <c:v>233.53228311605253</c:v>
                </c:pt>
                <c:pt idx="111">
                  <c:v>233.58163688439967</c:v>
                </c:pt>
                <c:pt idx="112">
                  <c:v>234.18338702505554</c:v>
                </c:pt>
                <c:pt idx="113">
                  <c:v>234.00948687888445</c:v>
                </c:pt>
                <c:pt idx="114">
                  <c:v>233.39326504886617</c:v>
                </c:pt>
                <c:pt idx="115">
                  <c:v>233.22269098132568</c:v>
                </c:pt>
                <c:pt idx="116">
                  <c:v>232.84566990281832</c:v>
                </c:pt>
                <c:pt idx="117">
                  <c:v>232.43757056075552</c:v>
                </c:pt>
                <c:pt idx="118">
                  <c:v>232.36255543547196</c:v>
                </c:pt>
                <c:pt idx="119">
                  <c:v>232.38885795276747</c:v>
                </c:pt>
                <c:pt idx="120">
                  <c:v>232.15903015057191</c:v>
                </c:pt>
                <c:pt idx="121">
                  <c:v>232.03521098154673</c:v>
                </c:pt>
                <c:pt idx="122">
                  <c:v>231.76857868094115</c:v>
                </c:pt>
                <c:pt idx="123">
                  <c:v>232.1412637092086</c:v>
                </c:pt>
                <c:pt idx="124">
                  <c:v>231.41712084811999</c:v>
                </c:pt>
                <c:pt idx="125">
                  <c:v>231.24771899077342</c:v>
                </c:pt>
                <c:pt idx="126">
                  <c:v>231.32269264364066</c:v>
                </c:pt>
                <c:pt idx="127">
                  <c:v>231.42040033965833</c:v>
                </c:pt>
                <c:pt idx="128">
                  <c:v>231.35224150104474</c:v>
                </c:pt>
                <c:pt idx="129">
                  <c:v>231.17744459883502</c:v>
                </c:pt>
                <c:pt idx="130">
                  <c:v>230.92678570607291</c:v>
                </c:pt>
                <c:pt idx="131">
                  <c:v>230.56202014598239</c:v>
                </c:pt>
                <c:pt idx="132">
                  <c:v>230.75716071768329</c:v>
                </c:pt>
                <c:pt idx="133">
                  <c:v>230.52661870686052</c:v>
                </c:pt>
                <c:pt idx="134">
                  <c:v>229.88209678167755</c:v>
                </c:pt>
                <c:pt idx="135">
                  <c:v>229.91233162492233</c:v>
                </c:pt>
                <c:pt idx="136">
                  <c:v>229.97013142498173</c:v>
                </c:pt>
                <c:pt idx="137">
                  <c:v>230.42517945619647</c:v>
                </c:pt>
                <c:pt idx="138">
                  <c:v>230.94684976124483</c:v>
                </c:pt>
                <c:pt idx="139">
                  <c:v>231.91649648827487</c:v>
                </c:pt>
                <c:pt idx="140">
                  <c:v>233.29183138421183</c:v>
                </c:pt>
                <c:pt idx="141">
                  <c:v>234.69059358594441</c:v>
                </c:pt>
                <c:pt idx="142">
                  <c:v>235.39876162024592</c:v>
                </c:pt>
                <c:pt idx="143">
                  <c:v>235.27588089566635</c:v>
                </c:pt>
                <c:pt idx="144">
                  <c:v>234.43131942671488</c:v>
                </c:pt>
                <c:pt idx="145">
                  <c:v>233.48620993607381</c:v>
                </c:pt>
                <c:pt idx="146">
                  <c:v>232.88083313792509</c:v>
                </c:pt>
                <c:pt idx="147">
                  <c:v>231.9625671685676</c:v>
                </c:pt>
                <c:pt idx="148">
                  <c:v>231.09764893733319</c:v>
                </c:pt>
                <c:pt idx="149">
                  <c:v>230.19779683887097</c:v>
                </c:pt>
                <c:pt idx="150">
                  <c:v>229.63061255583662</c:v>
                </c:pt>
                <c:pt idx="151">
                  <c:v>229.35318139071816</c:v>
                </c:pt>
                <c:pt idx="152">
                  <c:v>228.88989250497366</c:v>
                </c:pt>
                <c:pt idx="153">
                  <c:v>228.58240492236246</c:v>
                </c:pt>
                <c:pt idx="154">
                  <c:v>228.21584430227927</c:v>
                </c:pt>
                <c:pt idx="155">
                  <c:v>228.99869336767443</c:v>
                </c:pt>
                <c:pt idx="156">
                  <c:v>231.59556997423095</c:v>
                </c:pt>
                <c:pt idx="157">
                  <c:v>233.74592235991031</c:v>
                </c:pt>
                <c:pt idx="158">
                  <c:v>235.00852710729313</c:v>
                </c:pt>
                <c:pt idx="159">
                  <c:v>235.69496072376259</c:v>
                </c:pt>
                <c:pt idx="160">
                  <c:v>237.0089376469281</c:v>
                </c:pt>
                <c:pt idx="161">
                  <c:v>237.0900951812115</c:v>
                </c:pt>
                <c:pt idx="162">
                  <c:v>236.31746008360307</c:v>
                </c:pt>
                <c:pt idx="163">
                  <c:v>235.29000187184315</c:v>
                </c:pt>
                <c:pt idx="164">
                  <c:v>235.2458144064222</c:v>
                </c:pt>
                <c:pt idx="165">
                  <c:v>235.14341470325331</c:v>
                </c:pt>
                <c:pt idx="166">
                  <c:v>235.40509114186966</c:v>
                </c:pt>
                <c:pt idx="167">
                  <c:v>236.33590164137755</c:v>
                </c:pt>
                <c:pt idx="168">
                  <c:v>236.64915280299556</c:v>
                </c:pt>
                <c:pt idx="169">
                  <c:v>237.00581809032977</c:v>
                </c:pt>
                <c:pt idx="170">
                  <c:v>237.81293824684144</c:v>
                </c:pt>
                <c:pt idx="171">
                  <c:v>238.62438955776975</c:v>
                </c:pt>
                <c:pt idx="172">
                  <c:v>239.09125652695843</c:v>
                </c:pt>
                <c:pt idx="173">
                  <c:v>239.20155821883614</c:v>
                </c:pt>
                <c:pt idx="174">
                  <c:v>238.93600349808654</c:v>
                </c:pt>
                <c:pt idx="175">
                  <c:v>238.61264644761383</c:v>
                </c:pt>
                <c:pt idx="176">
                  <c:v>237.7629124858052</c:v>
                </c:pt>
                <c:pt idx="177">
                  <c:v>235.62203385277584</c:v>
                </c:pt>
                <c:pt idx="178">
                  <c:v>233.26187034037684</c:v>
                </c:pt>
                <c:pt idx="179">
                  <c:v>231.70742118046695</c:v>
                </c:pt>
                <c:pt idx="180">
                  <c:v>232.35614806554457</c:v>
                </c:pt>
                <c:pt idx="181">
                  <c:v>230.37634513833262</c:v>
                </c:pt>
                <c:pt idx="182">
                  <c:v>229.14103060535152</c:v>
                </c:pt>
                <c:pt idx="183">
                  <c:v>227.3334001514267</c:v>
                </c:pt>
                <c:pt idx="184">
                  <c:v>225.51105148524269</c:v>
                </c:pt>
                <c:pt idx="185">
                  <c:v>224.2962814183812</c:v>
                </c:pt>
                <c:pt idx="186">
                  <c:v>223.1247197625008</c:v>
                </c:pt>
                <c:pt idx="187">
                  <c:v>222.33132265237316</c:v>
                </c:pt>
                <c:pt idx="188">
                  <c:v>222.22518047642541</c:v>
                </c:pt>
                <c:pt idx="189">
                  <c:v>221.40561292374713</c:v>
                </c:pt>
                <c:pt idx="190">
                  <c:v>220.44317939927097</c:v>
                </c:pt>
                <c:pt idx="191">
                  <c:v>220.09228040028773</c:v>
                </c:pt>
                <c:pt idx="192">
                  <c:v>219.38803787641933</c:v>
                </c:pt>
                <c:pt idx="193">
                  <c:v>218.595720447703</c:v>
                </c:pt>
                <c:pt idx="194">
                  <c:v>217.38842583800994</c:v>
                </c:pt>
                <c:pt idx="195">
                  <c:v>215.10254639102288</c:v>
                </c:pt>
                <c:pt idx="196">
                  <c:v>211.75937763814213</c:v>
                </c:pt>
                <c:pt idx="197">
                  <c:v>208.98876686547555</c:v>
                </c:pt>
                <c:pt idx="198">
                  <c:v>205.05633880014733</c:v>
                </c:pt>
                <c:pt idx="199">
                  <c:v>200.29319848646634</c:v>
                </c:pt>
                <c:pt idx="200">
                  <c:v>196.93100922915596</c:v>
                </c:pt>
                <c:pt idx="201">
                  <c:v>197.02663660445839</c:v>
                </c:pt>
                <c:pt idx="202">
                  <c:v>196.53881477091736</c:v>
                </c:pt>
                <c:pt idx="203">
                  <c:v>196.35445328225677</c:v>
                </c:pt>
                <c:pt idx="204">
                  <c:v>195.76125223115187</c:v>
                </c:pt>
                <c:pt idx="205">
                  <c:v>195.1025067511903</c:v>
                </c:pt>
                <c:pt idx="206">
                  <c:v>196.09104136331726</c:v>
                </c:pt>
                <c:pt idx="207">
                  <c:v>197.44239730957347</c:v>
                </c:pt>
              </c:numCache>
            </c:numRef>
          </c:val>
          <c:smooth val="0"/>
          <c:extLst>
            <c:ext xmlns:c16="http://schemas.microsoft.com/office/drawing/2014/chart" uri="{C3380CC4-5D6E-409C-BE32-E72D297353CC}">
              <c16:uniqueId val="{00000002-BA8A-DC4C-9D16-EC10669F75F5}"/>
            </c:ext>
          </c:extLst>
        </c:ser>
        <c:ser>
          <c:idx val="4"/>
          <c:order val="4"/>
          <c:tx>
            <c:strRef>
              <c:f>[1]Bollinger!$G$2</c:f>
              <c:strCache>
                <c:ptCount val="1"/>
                <c:pt idx="0">
                  <c:v>Lower Band</c:v>
                </c:pt>
              </c:strCache>
            </c:strRef>
          </c:tx>
          <c:spPr>
            <a:ln w="22225" cap="rnd">
              <a:solidFill>
                <a:schemeClr val="accent5"/>
              </a:solidFill>
              <a:round/>
            </a:ln>
            <a:effectLst/>
          </c:spPr>
          <c:marker>
            <c:symbol val="none"/>
          </c:marker>
          <c:cat>
            <c:numRef>
              <c:f>[1]Bollinger!$B$3:$B$210</c:f>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f>[1]Bollinger!$G$3:$G$210</c:f>
              <c:numCache>
                <c:formatCode>General</c:formatCode>
                <c:ptCount val="208"/>
                <c:pt idx="19">
                  <c:v>224.57956713882152</c:v>
                </c:pt>
                <c:pt idx="20">
                  <c:v>224.87369413448079</c:v>
                </c:pt>
                <c:pt idx="21">
                  <c:v>224.83647975247501</c:v>
                </c:pt>
                <c:pt idx="22">
                  <c:v>224.87508335854426</c:v>
                </c:pt>
                <c:pt idx="23">
                  <c:v>223.89800491549209</c:v>
                </c:pt>
                <c:pt idx="24">
                  <c:v>221.94126475590613</c:v>
                </c:pt>
                <c:pt idx="25">
                  <c:v>220.59671857096686</c:v>
                </c:pt>
                <c:pt idx="26">
                  <c:v>219.46968323199798</c:v>
                </c:pt>
                <c:pt idx="27">
                  <c:v>218.46759415520046</c:v>
                </c:pt>
                <c:pt idx="28">
                  <c:v>218.69428141878336</c:v>
                </c:pt>
                <c:pt idx="29">
                  <c:v>218.94121845188926</c:v>
                </c:pt>
                <c:pt idx="30">
                  <c:v>219.70550060118524</c:v>
                </c:pt>
                <c:pt idx="31">
                  <c:v>220.23058385027699</c:v>
                </c:pt>
                <c:pt idx="32">
                  <c:v>220.33812052655568</c:v>
                </c:pt>
                <c:pt idx="33">
                  <c:v>220.25181506098789</c:v>
                </c:pt>
                <c:pt idx="34">
                  <c:v>219.99006890571835</c:v>
                </c:pt>
                <c:pt idx="35">
                  <c:v>220.055948110884</c:v>
                </c:pt>
                <c:pt idx="36">
                  <c:v>219.49509204880405</c:v>
                </c:pt>
                <c:pt idx="37">
                  <c:v>219.3177227865811</c:v>
                </c:pt>
                <c:pt idx="38">
                  <c:v>219.1876646206774</c:v>
                </c:pt>
                <c:pt idx="39">
                  <c:v>218.97965321866076</c:v>
                </c:pt>
                <c:pt idx="40">
                  <c:v>218.14907854321234</c:v>
                </c:pt>
                <c:pt idx="41">
                  <c:v>217.07158664402343</c:v>
                </c:pt>
                <c:pt idx="42">
                  <c:v>215.78355931829682</c:v>
                </c:pt>
                <c:pt idx="43">
                  <c:v>215.00656241262115</c:v>
                </c:pt>
                <c:pt idx="44">
                  <c:v>215.55645040234953</c:v>
                </c:pt>
                <c:pt idx="45">
                  <c:v>217.64093328371291</c:v>
                </c:pt>
                <c:pt idx="46">
                  <c:v>220.12258567488286</c:v>
                </c:pt>
                <c:pt idx="47">
                  <c:v>222.94437788225633</c:v>
                </c:pt>
                <c:pt idx="48">
                  <c:v>226.48420803362328</c:v>
                </c:pt>
                <c:pt idx="49">
                  <c:v>228.74991004099502</c:v>
                </c:pt>
                <c:pt idx="50">
                  <c:v>231.80803629758472</c:v>
                </c:pt>
                <c:pt idx="51">
                  <c:v>232.92107698635536</c:v>
                </c:pt>
                <c:pt idx="52">
                  <c:v>235.12586160234582</c:v>
                </c:pt>
                <c:pt idx="53">
                  <c:v>237.44576619488419</c:v>
                </c:pt>
                <c:pt idx="54">
                  <c:v>239.31236157216003</c:v>
                </c:pt>
                <c:pt idx="55">
                  <c:v>239.3381495087676</c:v>
                </c:pt>
                <c:pt idx="56">
                  <c:v>239.49461685112814</c:v>
                </c:pt>
                <c:pt idx="57">
                  <c:v>239.17699864606075</c:v>
                </c:pt>
                <c:pt idx="58">
                  <c:v>239.05182213644437</c:v>
                </c:pt>
                <c:pt idx="59">
                  <c:v>238.22713114411229</c:v>
                </c:pt>
                <c:pt idx="60">
                  <c:v>236.42881463668508</c:v>
                </c:pt>
                <c:pt idx="61">
                  <c:v>234.31904131956503</c:v>
                </c:pt>
                <c:pt idx="62">
                  <c:v>232.72034036101394</c:v>
                </c:pt>
                <c:pt idx="63">
                  <c:v>231.35207338489363</c:v>
                </c:pt>
                <c:pt idx="64">
                  <c:v>229.63009964557054</c:v>
                </c:pt>
                <c:pt idx="65">
                  <c:v>227.7152982780114</c:v>
                </c:pt>
                <c:pt idx="66">
                  <c:v>226.27519880931459</c:v>
                </c:pt>
                <c:pt idx="67">
                  <c:v>224.6273220616641</c:v>
                </c:pt>
                <c:pt idx="68">
                  <c:v>223.11132899937149</c:v>
                </c:pt>
                <c:pt idx="69">
                  <c:v>221.78308402187139</c:v>
                </c:pt>
                <c:pt idx="70">
                  <c:v>221.17238559595975</c:v>
                </c:pt>
                <c:pt idx="71">
                  <c:v>220.01342493001738</c:v>
                </c:pt>
                <c:pt idx="72">
                  <c:v>218.99081985031958</c:v>
                </c:pt>
                <c:pt idx="73">
                  <c:v>218.13353763741139</c:v>
                </c:pt>
                <c:pt idx="74">
                  <c:v>218.16810414342609</c:v>
                </c:pt>
                <c:pt idx="75">
                  <c:v>218.4379668510866</c:v>
                </c:pt>
                <c:pt idx="76">
                  <c:v>217.75884399570444</c:v>
                </c:pt>
                <c:pt idx="77">
                  <c:v>217.54704543823632</c:v>
                </c:pt>
                <c:pt idx="78">
                  <c:v>217.45958617376391</c:v>
                </c:pt>
                <c:pt idx="79">
                  <c:v>217.93170935377145</c:v>
                </c:pt>
                <c:pt idx="80">
                  <c:v>218.6363975300134</c:v>
                </c:pt>
                <c:pt idx="81">
                  <c:v>219.39411342368686</c:v>
                </c:pt>
                <c:pt idx="82">
                  <c:v>219.60004750229129</c:v>
                </c:pt>
                <c:pt idx="83">
                  <c:v>219.87692864432833</c:v>
                </c:pt>
                <c:pt idx="84">
                  <c:v>220.03986582782034</c:v>
                </c:pt>
                <c:pt idx="85">
                  <c:v>220.02146009180854</c:v>
                </c:pt>
                <c:pt idx="86">
                  <c:v>219.97769397323589</c:v>
                </c:pt>
                <c:pt idx="87">
                  <c:v>219.40304126563183</c:v>
                </c:pt>
                <c:pt idx="88">
                  <c:v>218.90181385470984</c:v>
                </c:pt>
                <c:pt idx="89">
                  <c:v>218.71772159637814</c:v>
                </c:pt>
                <c:pt idx="90">
                  <c:v>219.02986523320342</c:v>
                </c:pt>
                <c:pt idx="91">
                  <c:v>219.09521551273554</c:v>
                </c:pt>
                <c:pt idx="92">
                  <c:v>219.409168201049</c:v>
                </c:pt>
                <c:pt idx="93">
                  <c:v>219.96663547127349</c:v>
                </c:pt>
                <c:pt idx="94">
                  <c:v>220.36366667289514</c:v>
                </c:pt>
                <c:pt idx="95">
                  <c:v>220.52091919322376</c:v>
                </c:pt>
                <c:pt idx="96">
                  <c:v>220.68488134816835</c:v>
                </c:pt>
                <c:pt idx="97">
                  <c:v>221.24007749505077</c:v>
                </c:pt>
                <c:pt idx="98">
                  <c:v>220.84704841090516</c:v>
                </c:pt>
                <c:pt idx="99">
                  <c:v>221.73073359058503</c:v>
                </c:pt>
                <c:pt idx="100">
                  <c:v>222.28593339017959</c:v>
                </c:pt>
                <c:pt idx="101">
                  <c:v>222.42095143871862</c:v>
                </c:pt>
                <c:pt idx="102">
                  <c:v>222.01345510953607</c:v>
                </c:pt>
                <c:pt idx="103">
                  <c:v>222.03540146312272</c:v>
                </c:pt>
                <c:pt idx="104">
                  <c:v>221.84356862267055</c:v>
                </c:pt>
                <c:pt idx="105">
                  <c:v>221.61871626305461</c:v>
                </c:pt>
                <c:pt idx="106">
                  <c:v>221.28908900685789</c:v>
                </c:pt>
                <c:pt idx="107">
                  <c:v>221.09157108724696</c:v>
                </c:pt>
                <c:pt idx="108">
                  <c:v>221.13519191999472</c:v>
                </c:pt>
                <c:pt idx="109">
                  <c:v>221.59810655960132</c:v>
                </c:pt>
                <c:pt idx="110">
                  <c:v>222.00866926489991</c:v>
                </c:pt>
                <c:pt idx="111">
                  <c:v>220.87074406798129</c:v>
                </c:pt>
                <c:pt idx="112">
                  <c:v>218.84423202256352</c:v>
                </c:pt>
                <c:pt idx="113">
                  <c:v>217.35146550206792</c:v>
                </c:pt>
                <c:pt idx="114">
                  <c:v>217.13149685589576</c:v>
                </c:pt>
                <c:pt idx="115">
                  <c:v>216.8477852091504</c:v>
                </c:pt>
                <c:pt idx="116">
                  <c:v>216.61813962099109</c:v>
                </c:pt>
                <c:pt idx="117">
                  <c:v>216.13004848686344</c:v>
                </c:pt>
                <c:pt idx="118">
                  <c:v>215.74315885024231</c:v>
                </c:pt>
                <c:pt idx="119">
                  <c:v>215.63495157104205</c:v>
                </c:pt>
                <c:pt idx="120">
                  <c:v>215.44477937323765</c:v>
                </c:pt>
                <c:pt idx="121">
                  <c:v>215.11145568511992</c:v>
                </c:pt>
                <c:pt idx="122">
                  <c:v>214.99713560477315</c:v>
                </c:pt>
                <c:pt idx="123">
                  <c:v>214.89016486221999</c:v>
                </c:pt>
                <c:pt idx="124">
                  <c:v>215.3095458185467</c:v>
                </c:pt>
                <c:pt idx="125">
                  <c:v>215.35513815208378</c:v>
                </c:pt>
                <c:pt idx="126">
                  <c:v>215.32873592778793</c:v>
                </c:pt>
                <c:pt idx="127">
                  <c:v>215.30817108891307</c:v>
                </c:pt>
                <c:pt idx="128">
                  <c:v>215.32585373705049</c:v>
                </c:pt>
                <c:pt idx="129">
                  <c:v>215.31684111545073</c:v>
                </c:pt>
                <c:pt idx="130">
                  <c:v>215.39607143678427</c:v>
                </c:pt>
                <c:pt idx="131">
                  <c:v>215.53607509211292</c:v>
                </c:pt>
                <c:pt idx="132">
                  <c:v>215.8342678537453</c:v>
                </c:pt>
                <c:pt idx="133">
                  <c:v>216.94480986456813</c:v>
                </c:pt>
                <c:pt idx="134">
                  <c:v>218.38837940879858</c:v>
                </c:pt>
                <c:pt idx="135">
                  <c:v>218.28385885126801</c:v>
                </c:pt>
                <c:pt idx="136">
                  <c:v>218.08320190835155</c:v>
                </c:pt>
                <c:pt idx="137">
                  <c:v>217.14053482951778</c:v>
                </c:pt>
                <c:pt idx="138">
                  <c:v>216.22743595304098</c:v>
                </c:pt>
                <c:pt idx="139">
                  <c:v>214.51302732124904</c:v>
                </c:pt>
                <c:pt idx="140">
                  <c:v>212.06912099674065</c:v>
                </c:pt>
                <c:pt idx="141">
                  <c:v>209.20845403310315</c:v>
                </c:pt>
                <c:pt idx="142">
                  <c:v>207.37647647499222</c:v>
                </c:pt>
                <c:pt idx="143">
                  <c:v>207.19840481861942</c:v>
                </c:pt>
                <c:pt idx="144">
                  <c:v>207.00772819233282</c:v>
                </c:pt>
                <c:pt idx="145">
                  <c:v>207.19569482583103</c:v>
                </c:pt>
                <c:pt idx="146">
                  <c:v>207.04678590969394</c:v>
                </c:pt>
                <c:pt idx="147">
                  <c:v>207.01076616476564</c:v>
                </c:pt>
                <c:pt idx="148">
                  <c:v>206.97568439600008</c:v>
                </c:pt>
                <c:pt idx="149">
                  <c:v>206.96315554208147</c:v>
                </c:pt>
                <c:pt idx="150">
                  <c:v>206.93700649178245</c:v>
                </c:pt>
                <c:pt idx="151">
                  <c:v>207.05824718071048</c:v>
                </c:pt>
                <c:pt idx="152">
                  <c:v>207.25486939978828</c:v>
                </c:pt>
                <c:pt idx="153">
                  <c:v>207.38807126811378</c:v>
                </c:pt>
                <c:pt idx="154">
                  <c:v>207.55272712629221</c:v>
                </c:pt>
                <c:pt idx="155">
                  <c:v>207.13940187042078</c:v>
                </c:pt>
                <c:pt idx="156">
                  <c:v>205.76157288291182</c:v>
                </c:pt>
                <c:pt idx="157">
                  <c:v>204.83312525913715</c:v>
                </c:pt>
                <c:pt idx="158">
                  <c:v>204.78194908318298</c:v>
                </c:pt>
                <c:pt idx="159">
                  <c:v>205.17075356195173</c:v>
                </c:pt>
                <c:pt idx="160">
                  <c:v>205.72344330545289</c:v>
                </c:pt>
                <c:pt idx="161">
                  <c:v>207.43180958069331</c:v>
                </c:pt>
                <c:pt idx="162">
                  <c:v>210.15873039258747</c:v>
                </c:pt>
                <c:pt idx="163">
                  <c:v>212.80618860434734</c:v>
                </c:pt>
                <c:pt idx="164">
                  <c:v>213.01132845072073</c:v>
                </c:pt>
                <c:pt idx="165">
                  <c:v>213.29468053484197</c:v>
                </c:pt>
                <c:pt idx="166">
                  <c:v>212.52633742955891</c:v>
                </c:pt>
                <c:pt idx="167">
                  <c:v>210.81838407290817</c:v>
                </c:pt>
                <c:pt idx="168">
                  <c:v>210.11179957795679</c:v>
                </c:pt>
                <c:pt idx="169">
                  <c:v>209.30846762395586</c:v>
                </c:pt>
                <c:pt idx="170">
                  <c:v>207.70229984839654</c:v>
                </c:pt>
                <c:pt idx="171">
                  <c:v>205.9032294898492</c:v>
                </c:pt>
                <c:pt idx="172">
                  <c:v>203.77255299685106</c:v>
                </c:pt>
                <c:pt idx="173">
                  <c:v>202.30701320973523</c:v>
                </c:pt>
                <c:pt idx="174">
                  <c:v>201.62113935905629</c:v>
                </c:pt>
                <c:pt idx="175">
                  <c:v>201.23116307619557</c:v>
                </c:pt>
                <c:pt idx="176">
                  <c:v>200.5256589427662</c:v>
                </c:pt>
                <c:pt idx="177">
                  <c:v>200.7132042424623</c:v>
                </c:pt>
                <c:pt idx="178">
                  <c:v>201.04955823105178</c:v>
                </c:pt>
                <c:pt idx="179">
                  <c:v>200.38400739096164</c:v>
                </c:pt>
                <c:pt idx="180">
                  <c:v>196.46480431540789</c:v>
                </c:pt>
                <c:pt idx="181">
                  <c:v>195.01889295690552</c:v>
                </c:pt>
                <c:pt idx="182">
                  <c:v>193.00849320417225</c:v>
                </c:pt>
                <c:pt idx="183">
                  <c:v>191.78279032476382</c:v>
                </c:pt>
                <c:pt idx="184">
                  <c:v>190.56894851475735</c:v>
                </c:pt>
                <c:pt idx="185">
                  <c:v>189.17133762923791</c:v>
                </c:pt>
                <c:pt idx="186">
                  <c:v>187.68385166607052</c:v>
                </c:pt>
                <c:pt idx="187">
                  <c:v>186.06105830000769</c:v>
                </c:pt>
                <c:pt idx="188">
                  <c:v>184.2376766664317</c:v>
                </c:pt>
                <c:pt idx="189">
                  <c:v>182.76867279053857</c:v>
                </c:pt>
                <c:pt idx="190">
                  <c:v>181.52158250549095</c:v>
                </c:pt>
                <c:pt idx="191">
                  <c:v>179.76581483780751</c:v>
                </c:pt>
                <c:pt idx="192">
                  <c:v>178.83386688548541</c:v>
                </c:pt>
                <c:pt idx="193">
                  <c:v>178.18999383801139</c:v>
                </c:pt>
                <c:pt idx="194">
                  <c:v>177.62776463818057</c:v>
                </c:pt>
                <c:pt idx="195">
                  <c:v>177.59554884707245</c:v>
                </c:pt>
                <c:pt idx="196">
                  <c:v>178.39205093328647</c:v>
                </c:pt>
                <c:pt idx="197">
                  <c:v>179.00075694404831</c:v>
                </c:pt>
                <c:pt idx="198">
                  <c:v>180.38842310461467</c:v>
                </c:pt>
                <c:pt idx="199">
                  <c:v>182.60870627543846</c:v>
                </c:pt>
                <c:pt idx="200">
                  <c:v>183.6832764851298</c:v>
                </c:pt>
                <c:pt idx="201">
                  <c:v>182.75241101458923</c:v>
                </c:pt>
                <c:pt idx="202">
                  <c:v>181.87356618146359</c:v>
                </c:pt>
                <c:pt idx="203">
                  <c:v>180.88745147964795</c:v>
                </c:pt>
                <c:pt idx="204">
                  <c:v>180.11398586408617</c:v>
                </c:pt>
                <c:pt idx="205">
                  <c:v>179.70796943928585</c:v>
                </c:pt>
                <c:pt idx="206">
                  <c:v>176.7041967319208</c:v>
                </c:pt>
                <c:pt idx="207">
                  <c:v>173.15188840471225</c:v>
                </c:pt>
              </c:numCache>
            </c:numRef>
          </c:val>
          <c:smooth val="0"/>
          <c:extLst>
            <c:ext xmlns:c16="http://schemas.microsoft.com/office/drawing/2014/chart" uri="{C3380CC4-5D6E-409C-BE32-E72D297353CC}">
              <c16:uniqueId val="{00000003-BA8A-DC4C-9D16-EC10669F75F5}"/>
            </c:ext>
          </c:extLst>
        </c:ser>
        <c:dLbls>
          <c:showLegendKey val="0"/>
          <c:showVal val="0"/>
          <c:showCatName val="0"/>
          <c:showSerName val="0"/>
          <c:showPercent val="0"/>
          <c:showBubbleSize val="0"/>
        </c:dLbls>
        <c:smooth val="0"/>
        <c:axId val="548702175"/>
        <c:axId val="548703135"/>
        <c:extLst>
          <c:ext xmlns:c15="http://schemas.microsoft.com/office/drawing/2012/chart" uri="{02D57815-91ED-43cb-92C2-25804820EDAC}">
            <c15:filteredLineSeries>
              <c15:ser>
                <c:idx val="2"/>
                <c:order val="2"/>
                <c:tx>
                  <c:strRef>
                    <c:extLst>
                      <c:ext uri="{02D57815-91ED-43cb-92C2-25804820EDAC}">
                        <c15:formulaRef>
                          <c15:sqref>[1]Bollinger!$E$2</c15:sqref>
                        </c15:formulaRef>
                      </c:ext>
                    </c:extLst>
                    <c:strCache>
                      <c:ptCount val="1"/>
                      <c:pt idx="0">
                        <c:v>20-Day Stdev</c:v>
                      </c:pt>
                    </c:strCache>
                  </c:strRef>
                </c:tx>
                <c:spPr>
                  <a:ln w="22225" cap="rnd">
                    <a:solidFill>
                      <a:schemeClr val="accent3"/>
                    </a:solidFill>
                    <a:round/>
                  </a:ln>
                  <a:effectLst/>
                </c:spPr>
                <c:marker>
                  <c:symbol val="none"/>
                </c:marker>
                <c:cat>
                  <c:numRef>
                    <c:extLst>
                      <c:ext uri="{02D57815-91ED-43cb-92C2-25804820EDAC}">
                        <c15:formulaRef>
                          <c15:sqref>[1]Bollinger!$B$3:$B$210</c15:sqref>
                        </c15:formulaRef>
                      </c:ext>
                    </c:extLst>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extLst>
                      <c:ext uri="{02D57815-91ED-43cb-92C2-25804820EDAC}">
                        <c15:formulaRef>
                          <c15:sqref>[1]Bollinger!$E$3:$E$210</c15:sqref>
                        </c15:formulaRef>
                      </c:ext>
                    </c:extLst>
                    <c:numCache>
                      <c:formatCode>General</c:formatCode>
                      <c:ptCount val="208"/>
                      <c:pt idx="19">
                        <c:v>6.8657164305892477</c:v>
                      </c:pt>
                      <c:pt idx="20">
                        <c:v>6.6952957899024677</c:v>
                      </c:pt>
                      <c:pt idx="21">
                        <c:v>6.6486648856672552</c:v>
                      </c:pt>
                      <c:pt idx="22">
                        <c:v>6.6460297492993083</c:v>
                      </c:pt>
                      <c:pt idx="23">
                        <c:v>6.8786165898730092</c:v>
                      </c:pt>
                      <c:pt idx="24">
                        <c:v>7.273653336332635</c:v>
                      </c:pt>
                      <c:pt idx="25">
                        <c:v>7.3818788097546548</c:v>
                      </c:pt>
                      <c:pt idx="26">
                        <c:v>7.4223012411438622</c:v>
                      </c:pt>
                      <c:pt idx="27">
                        <c:v>7.3654886366854733</c:v>
                      </c:pt>
                      <c:pt idx="28">
                        <c:v>6.8916688144178151</c:v>
                      </c:pt>
                      <c:pt idx="29">
                        <c:v>6.3762955359601055</c:v>
                      </c:pt>
                      <c:pt idx="30">
                        <c:v>5.8277258898835544</c:v>
                      </c:pt>
                      <c:pt idx="31">
                        <c:v>5.3625652177186378</c:v>
                      </c:pt>
                      <c:pt idx="32">
                        <c:v>5.2437968795793131</c:v>
                      </c:pt>
                      <c:pt idx="33">
                        <c:v>5.3814734218870033</c:v>
                      </c:pt>
                      <c:pt idx="34">
                        <c:v>5.8642512614265501</c:v>
                      </c:pt>
                      <c:pt idx="35">
                        <c:v>6.1779783255103942</c:v>
                      </c:pt>
                      <c:pt idx="36">
                        <c:v>6.738644451788435</c:v>
                      </c:pt>
                      <c:pt idx="37">
                        <c:v>7.0863767019475317</c:v>
                      </c:pt>
                      <c:pt idx="38">
                        <c:v>7.4142629277565266</c:v>
                      </c:pt>
                      <c:pt idx="39">
                        <c:v>8.051125771622015</c:v>
                      </c:pt>
                      <c:pt idx="40">
                        <c:v>8.8516512045843179</c:v>
                      </c:pt>
                      <c:pt idx="41">
                        <c:v>9.8184923922740204</c:v>
                      </c:pt>
                      <c:pt idx="42">
                        <c:v>10.930125102756362</c:v>
                      </c:pt>
                      <c:pt idx="43">
                        <c:v>11.792909269879891</c:v>
                      </c:pt>
                      <c:pt idx="44">
                        <c:v>12.122250989301413</c:v>
                      </c:pt>
                      <c:pt idx="45">
                        <c:v>11.834057167667352</c:v>
                      </c:pt>
                      <c:pt idx="46">
                        <c:v>11.214897638749052</c:v>
                      </c:pt>
                      <c:pt idx="47">
                        <c:v>10.380192011252792</c:v>
                      </c:pt>
                      <c:pt idx="48">
                        <c:v>9.3436102689026423</c:v>
                      </c:pt>
                      <c:pt idx="49">
                        <c:v>8.7114735509310623</c:v>
                      </c:pt>
                      <c:pt idx="50">
                        <c:v>7.6550294702552399</c:v>
                      </c:pt>
                      <c:pt idx="51">
                        <c:v>7.338509125869928</c:v>
                      </c:pt>
                      <c:pt idx="52">
                        <c:v>6.5504025321603994</c:v>
                      </c:pt>
                      <c:pt idx="53">
                        <c:v>5.7085454739864741</c:v>
                      </c:pt>
                      <c:pt idx="54">
                        <c:v>5.0107239758247291</c:v>
                      </c:pt>
                      <c:pt idx="55">
                        <c:v>5.0011633408542844</c:v>
                      </c:pt>
                      <c:pt idx="56">
                        <c:v>4.9426915744359379</c:v>
                      </c:pt>
                      <c:pt idx="57">
                        <c:v>5.0541197245886647</c:v>
                      </c:pt>
                      <c:pt idx="58">
                        <c:v>5.0998032174921093</c:v>
                      </c:pt>
                      <c:pt idx="59">
                        <c:v>5.4109582374676535</c:v>
                      </c:pt>
                      <c:pt idx="60">
                        <c:v>5.9989260149907961</c:v>
                      </c:pt>
                      <c:pt idx="61">
                        <c:v>6.6430983878365257</c:v>
                      </c:pt>
                      <c:pt idx="62">
                        <c:v>6.954115533778749</c:v>
                      </c:pt>
                      <c:pt idx="63">
                        <c:v>7.0161061646960361</c:v>
                      </c:pt>
                      <c:pt idx="64">
                        <c:v>7.2032835105480411</c:v>
                      </c:pt>
                      <c:pt idx="65">
                        <c:v>7.5244937181371672</c:v>
                      </c:pt>
                      <c:pt idx="66">
                        <c:v>7.6383529762950957</c:v>
                      </c:pt>
                      <c:pt idx="67">
                        <c:v>7.9506246834536727</c:v>
                      </c:pt>
                      <c:pt idx="68">
                        <c:v>8.2321926431714196</c:v>
                      </c:pt>
                      <c:pt idx="69">
                        <c:v>8.2189341795404953</c:v>
                      </c:pt>
                      <c:pt idx="70">
                        <c:v>7.9816643448773066</c:v>
                      </c:pt>
                      <c:pt idx="71">
                        <c:v>8.013763725467518</c:v>
                      </c:pt>
                      <c:pt idx="72">
                        <c:v>7.9605424557925808</c:v>
                      </c:pt>
                      <c:pt idx="73">
                        <c:v>7.85965975272285</c:v>
                      </c:pt>
                      <c:pt idx="74">
                        <c:v>7.3473764997154873</c:v>
                      </c:pt>
                      <c:pt idx="75">
                        <c:v>6.7481594315995332</c:v>
                      </c:pt>
                      <c:pt idx="76">
                        <c:v>6.60343514500489</c:v>
                      </c:pt>
                      <c:pt idx="77">
                        <c:v>6.2376677570722752</c:v>
                      </c:pt>
                      <c:pt idx="78">
                        <c:v>5.7761592940704283</c:v>
                      </c:pt>
                      <c:pt idx="79">
                        <c:v>5.0648596088285487</c:v>
                      </c:pt>
                      <c:pt idx="80">
                        <c:v>4.3810869492790108</c:v>
                      </c:pt>
                      <c:pt idx="81">
                        <c:v>3.824133764347041</c:v>
                      </c:pt>
                      <c:pt idx="82">
                        <c:v>3.6852143440924556</c:v>
                      </c:pt>
                      <c:pt idx="83">
                        <c:v>3.501297582597739</c:v>
                      </c:pt>
                      <c:pt idx="84">
                        <c:v>3.3791147051374555</c:v>
                      </c:pt>
                      <c:pt idx="85">
                        <c:v>3.398793763619536</c:v>
                      </c:pt>
                      <c:pt idx="86">
                        <c:v>3.4678196800487382</c:v>
                      </c:pt>
                      <c:pt idx="87">
                        <c:v>3.9120507957555244</c:v>
                      </c:pt>
                      <c:pt idx="88">
                        <c:v>4.3514740250260262</c:v>
                      </c:pt>
                      <c:pt idx="89">
                        <c:v>4.6032820589537762</c:v>
                      </c:pt>
                      <c:pt idx="90">
                        <c:v>4.6112578595887532</c:v>
                      </c:pt>
                      <c:pt idx="91">
                        <c:v>4.6571541483941417</c:v>
                      </c:pt>
                      <c:pt idx="92">
                        <c:v>4.7018444709040983</c:v>
                      </c:pt>
                      <c:pt idx="93">
                        <c:v>4.5852536929347147</c:v>
                      </c:pt>
                      <c:pt idx="94">
                        <c:v>4.4598333302191167</c:v>
                      </c:pt>
                      <c:pt idx="95">
                        <c:v>4.4247784986262042</c:v>
                      </c:pt>
                      <c:pt idx="96">
                        <c:v>4.391845040201539</c:v>
                      </c:pt>
                      <c:pt idx="97">
                        <c:v>4.186627919141289</c:v>
                      </c:pt>
                      <c:pt idx="98">
                        <c:v>4.3412376993093522</c:v>
                      </c:pt>
                      <c:pt idx="99">
                        <c:v>4.0132046332789253</c:v>
                      </c:pt>
                      <c:pt idx="100">
                        <c:v>3.8010809239578407</c:v>
                      </c:pt>
                      <c:pt idx="101">
                        <c:v>3.7542861854025942</c:v>
                      </c:pt>
                      <c:pt idx="102">
                        <c:v>3.8656533976129039</c:v>
                      </c:pt>
                      <c:pt idx="103">
                        <c:v>3.8387278398671909</c:v>
                      </c:pt>
                      <c:pt idx="104">
                        <c:v>3.8013109267599736</c:v>
                      </c:pt>
                      <c:pt idx="105">
                        <c:v>3.8213561541870003</c:v>
                      </c:pt>
                      <c:pt idx="106">
                        <c:v>3.8864078775234328</c:v>
                      </c:pt>
                      <c:pt idx="107">
                        <c:v>3.9046906468527123</c:v>
                      </c:pt>
                      <c:pt idx="108">
                        <c:v>3.6597849923835954</c:v>
                      </c:pt>
                      <c:pt idx="109">
                        <c:v>3.2316610059136548</c:v>
                      </c:pt>
                      <c:pt idx="110">
                        <c:v>2.8809034627881518</c:v>
                      </c:pt>
                      <c:pt idx="111">
                        <c:v>3.177723204104594</c:v>
                      </c:pt>
                      <c:pt idx="112">
                        <c:v>3.8347887506230065</c:v>
                      </c:pt>
                      <c:pt idx="113">
                        <c:v>4.1645053442041293</c:v>
                      </c:pt>
                      <c:pt idx="114">
                        <c:v>4.0654420482426081</c:v>
                      </c:pt>
                      <c:pt idx="115">
                        <c:v>4.0937264430438178</c:v>
                      </c:pt>
                      <c:pt idx="116">
                        <c:v>4.0568825704568034</c:v>
                      </c:pt>
                      <c:pt idx="117">
                        <c:v>4.0768805184730121</c:v>
                      </c:pt>
                      <c:pt idx="118">
                        <c:v>4.1548491463074138</c:v>
                      </c:pt>
                      <c:pt idx="119">
                        <c:v>4.188476595431351</c:v>
                      </c:pt>
                      <c:pt idx="120">
                        <c:v>4.1785626943335679</c:v>
                      </c:pt>
                      <c:pt idx="121">
                        <c:v>4.230938824106695</c:v>
                      </c:pt>
                      <c:pt idx="122">
                        <c:v>4.1928607690419959</c:v>
                      </c:pt>
                      <c:pt idx="123">
                        <c:v>4.3127747117471502</c:v>
                      </c:pt>
                      <c:pt idx="124">
                        <c:v>4.0268937573933243</c:v>
                      </c:pt>
                      <c:pt idx="125">
                        <c:v>3.9731452096724151</c:v>
                      </c:pt>
                      <c:pt idx="126">
                        <c:v>3.9984891789631889</c:v>
                      </c:pt>
                      <c:pt idx="127">
                        <c:v>4.0280573126863173</c:v>
                      </c:pt>
                      <c:pt idx="128">
                        <c:v>4.0065969409985636</c:v>
                      </c:pt>
                      <c:pt idx="129">
                        <c:v>3.9651508708460801</c:v>
                      </c:pt>
                      <c:pt idx="130">
                        <c:v>3.8826785673221602</c:v>
                      </c:pt>
                      <c:pt idx="131">
                        <c:v>3.7564862634673704</c:v>
                      </c:pt>
                      <c:pt idx="132">
                        <c:v>3.7307232159844976</c:v>
                      </c:pt>
                      <c:pt idx="133">
                        <c:v>3.3954522105730951</c:v>
                      </c:pt>
                      <c:pt idx="134">
                        <c:v>2.8734293432197351</c:v>
                      </c:pt>
                      <c:pt idx="135">
                        <c:v>2.9071181934135737</c:v>
                      </c:pt>
                      <c:pt idx="136">
                        <c:v>2.9717323791575421</c:v>
                      </c:pt>
                      <c:pt idx="137">
                        <c:v>3.3211611566696715</c:v>
                      </c:pt>
                      <c:pt idx="138">
                        <c:v>3.6798534520509669</c:v>
                      </c:pt>
                      <c:pt idx="139">
                        <c:v>4.3508672917564581</c:v>
                      </c:pt>
                      <c:pt idx="140">
                        <c:v>5.3056775968677883</c:v>
                      </c:pt>
                      <c:pt idx="141">
                        <c:v>6.3705348882103108</c:v>
                      </c:pt>
                      <c:pt idx="142">
                        <c:v>7.005571286313419</c:v>
                      </c:pt>
                      <c:pt idx="143">
                        <c:v>7.0193690192617337</c:v>
                      </c:pt>
                      <c:pt idx="144">
                        <c:v>6.8558978085955147</c:v>
                      </c:pt>
                      <c:pt idx="145">
                        <c:v>6.5726287775607002</c:v>
                      </c:pt>
                      <c:pt idx="146">
                        <c:v>6.4585118070577821</c:v>
                      </c:pt>
                      <c:pt idx="147">
                        <c:v>6.2379502509504947</c:v>
                      </c:pt>
                      <c:pt idx="148">
                        <c:v>6.0304911353332846</c:v>
                      </c:pt>
                      <c:pt idx="149">
                        <c:v>5.8086603241973753</c:v>
                      </c:pt>
                      <c:pt idx="150">
                        <c:v>5.6734015160135423</c:v>
                      </c:pt>
                      <c:pt idx="151">
                        <c:v>5.5737335525019231</c:v>
                      </c:pt>
                      <c:pt idx="152">
                        <c:v>5.4087557762963421</c:v>
                      </c:pt>
                      <c:pt idx="153">
                        <c:v>5.2985834135621754</c:v>
                      </c:pt>
                      <c:pt idx="154">
                        <c:v>5.1657792939967662</c:v>
                      </c:pt>
                      <c:pt idx="155">
                        <c:v>5.4648228743134091</c:v>
                      </c:pt>
                      <c:pt idx="156">
                        <c:v>6.458499272829787</c:v>
                      </c:pt>
                      <c:pt idx="157">
                        <c:v>7.2281992751932913</c:v>
                      </c:pt>
                      <c:pt idx="158">
                        <c:v>7.5566445060275429</c:v>
                      </c:pt>
                      <c:pt idx="159">
                        <c:v>7.6310517904527106</c:v>
                      </c:pt>
                      <c:pt idx="160">
                        <c:v>7.8213735853688009</c:v>
                      </c:pt>
                      <c:pt idx="161">
                        <c:v>7.4145714001295522</c:v>
                      </c:pt>
                      <c:pt idx="162">
                        <c:v>6.5396824227538932</c:v>
                      </c:pt>
                      <c:pt idx="163">
                        <c:v>5.6209533168739476</c:v>
                      </c:pt>
                      <c:pt idx="164">
                        <c:v>5.5586214889253691</c:v>
                      </c:pt>
                      <c:pt idx="165">
                        <c:v>5.4621835421028369</c:v>
                      </c:pt>
                      <c:pt idx="166">
                        <c:v>5.7196884280776814</c:v>
                      </c:pt>
                      <c:pt idx="167">
                        <c:v>6.3793793921173441</c:v>
                      </c:pt>
                      <c:pt idx="168">
                        <c:v>6.6343383062596972</c:v>
                      </c:pt>
                      <c:pt idx="169">
                        <c:v>6.9243376165934789</c:v>
                      </c:pt>
                      <c:pt idx="170">
                        <c:v>7.5276595996112272</c:v>
                      </c:pt>
                      <c:pt idx="171">
                        <c:v>8.1802900169801305</c:v>
                      </c:pt>
                      <c:pt idx="172">
                        <c:v>8.8296758825268462</c:v>
                      </c:pt>
                      <c:pt idx="173">
                        <c:v>9.2236362522752255</c:v>
                      </c:pt>
                      <c:pt idx="174">
                        <c:v>9.3287160347575657</c:v>
                      </c:pt>
                      <c:pt idx="175">
                        <c:v>9.3453708428545657</c:v>
                      </c:pt>
                      <c:pt idx="176">
                        <c:v>9.3093133857597561</c:v>
                      </c:pt>
                      <c:pt idx="177">
                        <c:v>8.7272074025783919</c:v>
                      </c:pt>
                      <c:pt idx="178">
                        <c:v>8.0530780273312743</c:v>
                      </c:pt>
                      <c:pt idx="179">
                        <c:v>7.8308534473763292</c:v>
                      </c:pt>
                      <c:pt idx="180">
                        <c:v>8.9728359375341729</c:v>
                      </c:pt>
                      <c:pt idx="181">
                        <c:v>8.8393630453567802</c:v>
                      </c:pt>
                      <c:pt idx="182">
                        <c:v>9.0331343502948194</c:v>
                      </c:pt>
                      <c:pt idx="183">
                        <c:v>8.8876524566657196</c:v>
                      </c:pt>
                      <c:pt idx="184">
                        <c:v>8.7355257426213342</c:v>
                      </c:pt>
                      <c:pt idx="185">
                        <c:v>8.7812359472858237</c:v>
                      </c:pt>
                      <c:pt idx="186">
                        <c:v>8.8602170241075751</c:v>
                      </c:pt>
                      <c:pt idx="187">
                        <c:v>9.0675660880913753</c:v>
                      </c:pt>
                      <c:pt idx="188">
                        <c:v>9.4968759524984225</c:v>
                      </c:pt>
                      <c:pt idx="189">
                        <c:v>9.6592350333021404</c:v>
                      </c:pt>
                      <c:pt idx="190">
                        <c:v>9.7303992234449996</c:v>
                      </c:pt>
                      <c:pt idx="191">
                        <c:v>10.081616390620059</c:v>
                      </c:pt>
                      <c:pt idx="192">
                        <c:v>10.138542747733474</c:v>
                      </c:pt>
                      <c:pt idx="193">
                        <c:v>10.10143165242291</c:v>
                      </c:pt>
                      <c:pt idx="194">
                        <c:v>9.94016529995735</c:v>
                      </c:pt>
                      <c:pt idx="195">
                        <c:v>9.3767493859876136</c:v>
                      </c:pt>
                      <c:pt idx="196">
                        <c:v>8.3418316762139089</c:v>
                      </c:pt>
                      <c:pt idx="197">
                        <c:v>7.4970024803568158</c:v>
                      </c:pt>
                      <c:pt idx="198">
                        <c:v>6.1669789238831587</c:v>
                      </c:pt>
                      <c:pt idx="199">
                        <c:v>4.4211230527569638</c:v>
                      </c:pt>
                      <c:pt idx="200">
                        <c:v>3.3119331860065397</c:v>
                      </c:pt>
                      <c:pt idx="201">
                        <c:v>3.5685563974672965</c:v>
                      </c:pt>
                      <c:pt idx="202">
                        <c:v>3.6663121473634486</c:v>
                      </c:pt>
                      <c:pt idx="203">
                        <c:v>3.8667504506522099</c:v>
                      </c:pt>
                      <c:pt idx="204">
                        <c:v>3.9118165917664203</c:v>
                      </c:pt>
                      <c:pt idx="205">
                        <c:v>3.8486343279761193</c:v>
                      </c:pt>
                      <c:pt idx="206">
                        <c:v>4.8467111578491098</c:v>
                      </c:pt>
                      <c:pt idx="207">
                        <c:v>6.0726272262153085</c:v>
                      </c:pt>
                    </c:numCache>
                  </c:numRef>
                </c:val>
                <c:smooth val="0"/>
                <c:extLst>
                  <c:ext xmlns:c16="http://schemas.microsoft.com/office/drawing/2014/chart" uri="{C3380CC4-5D6E-409C-BE32-E72D297353CC}">
                    <c16:uniqueId val="{00000004-BA8A-DC4C-9D16-EC10669F75F5}"/>
                  </c:ext>
                </c:extLst>
              </c15:ser>
            </c15:filteredLineSeries>
          </c:ext>
        </c:extLst>
      </c:lineChart>
      <c:catAx>
        <c:axId val="548702175"/>
        <c:scaling>
          <c:orientation val="minMax"/>
        </c:scaling>
        <c:delete val="0"/>
        <c:axPos val="b"/>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ysClr val="windowText" lastClr="000000"/>
                </a:solidFill>
                <a:latin typeface="+mn-lt"/>
                <a:ea typeface="+mn-ea"/>
                <a:cs typeface="+mn-cs"/>
              </a:defRPr>
            </a:pPr>
            <a:endParaRPr lang="en-KW"/>
          </a:p>
        </c:txPr>
        <c:crossAx val="548703135"/>
        <c:crosses val="autoZero"/>
        <c:auto val="1"/>
        <c:lblAlgn val="ctr"/>
        <c:lblOffset val="100"/>
        <c:noMultiLvlLbl val="0"/>
      </c:catAx>
      <c:valAx>
        <c:axId val="548703135"/>
        <c:scaling>
          <c:orientation val="minMax"/>
          <c:max val="270"/>
          <c:min val="150"/>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KW"/>
          </a:p>
        </c:txPr>
        <c:crossAx val="548702175"/>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KW"/>
        </a:p>
      </c:txPr>
    </c:legend>
    <c:plotVisOnly val="1"/>
    <c:dispBlanksAs val="gap"/>
    <c:showDLblsOverMax val="0"/>
  </c:chart>
  <c:spPr>
    <a:solidFill>
      <a:schemeClr val="lt1"/>
    </a:solidFill>
    <a:ln w="28575" cap="flat" cmpd="sng" algn="ctr">
      <a:solidFill>
        <a:schemeClr val="tx1"/>
      </a:solidFill>
      <a:round/>
    </a:ln>
    <a:effectLst/>
  </c:spPr>
  <c:txPr>
    <a:bodyPr/>
    <a:lstStyle/>
    <a:p>
      <a:pPr>
        <a:defRPr>
          <a:solidFill>
            <a:sysClr val="windowText" lastClr="000000"/>
          </a:solidFill>
        </a:defRPr>
      </a:pPr>
      <a:endParaRPr lang="en-KW"/>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80" b="1" i="0" u="none" strike="noStrike" kern="1200" cap="none" spc="0" normalizeH="0" baseline="0">
                <a:solidFill>
                  <a:schemeClr val="dk1">
                    <a:lumMod val="50000"/>
                    <a:lumOff val="50000"/>
                  </a:schemeClr>
                </a:solidFill>
                <a:latin typeface="+mj-lt"/>
                <a:ea typeface="+mj-ea"/>
                <a:cs typeface="+mj-cs"/>
              </a:defRPr>
            </a:pPr>
            <a:r>
              <a:rPr lang="en-US"/>
              <a:t>Stochastic Oscillator</a:t>
            </a:r>
            <a:endParaRPr lang="en-KE"/>
          </a:p>
        </c:rich>
      </c:tx>
      <c:overlay val="0"/>
      <c:spPr>
        <a:noFill/>
        <a:ln>
          <a:noFill/>
        </a:ln>
        <a:effectLst/>
      </c:spPr>
      <c:txPr>
        <a:bodyPr rot="0" spcFirstLastPara="1" vertOverflow="ellipsis" vert="horz" wrap="square" anchor="ctr" anchorCtr="1"/>
        <a:lstStyle/>
        <a:p>
          <a:pPr>
            <a:defRPr sz="1080" b="1" i="0" u="none" strike="noStrike" kern="1200" cap="none" spc="0" normalizeH="0" baseline="0">
              <a:solidFill>
                <a:schemeClr val="dk1">
                  <a:lumMod val="50000"/>
                  <a:lumOff val="50000"/>
                </a:schemeClr>
              </a:solidFill>
              <a:latin typeface="+mj-lt"/>
              <a:ea typeface="+mj-ea"/>
              <a:cs typeface="+mj-cs"/>
            </a:defRPr>
          </a:pPr>
          <a:endParaRPr lang="en-KW"/>
        </a:p>
      </c:txPr>
    </c:title>
    <c:autoTitleDeleted val="0"/>
    <c:plotArea>
      <c:layout/>
      <c:lineChart>
        <c:grouping val="standard"/>
        <c:varyColors val="0"/>
        <c:ser>
          <c:idx val="3"/>
          <c:order val="3"/>
          <c:tx>
            <c:strRef>
              <c:f>'[1]Stochastic Oscillator'!$F$2</c:f>
              <c:strCache>
                <c:ptCount val="1"/>
                <c:pt idx="0">
                  <c:v>%k (14 day)</c:v>
                </c:pt>
              </c:strCache>
            </c:strRef>
          </c:tx>
          <c:spPr>
            <a:ln w="22225" cap="rnd">
              <a:solidFill>
                <a:schemeClr val="accent4"/>
              </a:solidFill>
              <a:round/>
            </a:ln>
            <a:effectLst/>
          </c:spPr>
          <c:marker>
            <c:symbol val="none"/>
          </c:marker>
          <c:cat>
            <c:numRef>
              <c:f>'[1]Stochastic Oscillator'!$B$3:$B$210</c:f>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f>'[1]Stochastic Oscillator'!$F$3:$F$210</c:f>
              <c:numCache>
                <c:formatCode>General</c:formatCode>
                <c:ptCount val="208"/>
                <c:pt idx="13">
                  <c:v>0</c:v>
                </c:pt>
                <c:pt idx="14">
                  <c:v>0</c:v>
                </c:pt>
                <c:pt idx="15">
                  <c:v>28.296146044624809</c:v>
                </c:pt>
                <c:pt idx="16">
                  <c:v>24.492900608519335</c:v>
                </c:pt>
                <c:pt idx="17">
                  <c:v>26.166328600405663</c:v>
                </c:pt>
                <c:pt idx="18">
                  <c:v>2.0596205962059355</c:v>
                </c:pt>
                <c:pt idx="19">
                  <c:v>45.311653116531197</c:v>
                </c:pt>
                <c:pt idx="20">
                  <c:v>56.889651229273937</c:v>
                </c:pt>
                <c:pt idx="21">
                  <c:v>68.060394889663172</c:v>
                </c:pt>
                <c:pt idx="22">
                  <c:v>61.672473867595848</c:v>
                </c:pt>
                <c:pt idx="23">
                  <c:v>15.759717314487753</c:v>
                </c:pt>
                <c:pt idx="24">
                  <c:v>0</c:v>
                </c:pt>
                <c:pt idx="25">
                  <c:v>5.2536231884058235</c:v>
                </c:pt>
                <c:pt idx="26">
                  <c:v>6.2801932367150979</c:v>
                </c:pt>
                <c:pt idx="27">
                  <c:v>0</c:v>
                </c:pt>
                <c:pt idx="28">
                  <c:v>43.892215568862206</c:v>
                </c:pt>
                <c:pt idx="29">
                  <c:v>33.592814371257418</c:v>
                </c:pt>
                <c:pt idx="30">
                  <c:v>91.077844311377348</c:v>
                </c:pt>
                <c:pt idx="31">
                  <c:v>63.592814371257553</c:v>
                </c:pt>
                <c:pt idx="32">
                  <c:v>70.299401197604723</c:v>
                </c:pt>
                <c:pt idx="33">
                  <c:v>84.970059880239575</c:v>
                </c:pt>
                <c:pt idx="34">
                  <c:v>100</c:v>
                </c:pt>
                <c:pt idx="35">
                  <c:v>97.553669495756324</c:v>
                </c:pt>
                <c:pt idx="36">
                  <c:v>100</c:v>
                </c:pt>
                <c:pt idx="37">
                  <c:v>92.655620241827194</c:v>
                </c:pt>
                <c:pt idx="38">
                  <c:v>94.849977608598408</c:v>
                </c:pt>
                <c:pt idx="39">
                  <c:v>100</c:v>
                </c:pt>
                <c:pt idx="40">
                  <c:v>100</c:v>
                </c:pt>
                <c:pt idx="41">
                  <c:v>100</c:v>
                </c:pt>
                <c:pt idx="42">
                  <c:v>100</c:v>
                </c:pt>
                <c:pt idx="43">
                  <c:v>96.811819595645446</c:v>
                </c:pt>
                <c:pt idx="44">
                  <c:v>85.419906687402801</c:v>
                </c:pt>
                <c:pt idx="45">
                  <c:v>81.585365853658558</c:v>
                </c:pt>
                <c:pt idx="46">
                  <c:v>58.374717832957124</c:v>
                </c:pt>
                <c:pt idx="47">
                  <c:v>34.761904761904759</c:v>
                </c:pt>
                <c:pt idx="48">
                  <c:v>67.023809523809419</c:v>
                </c:pt>
                <c:pt idx="49">
                  <c:v>49.009584664536646</c:v>
                </c:pt>
                <c:pt idx="50">
                  <c:v>30.479233226837117</c:v>
                </c:pt>
                <c:pt idx="51">
                  <c:v>27.110817941952416</c:v>
                </c:pt>
                <c:pt idx="52">
                  <c:v>0</c:v>
                </c:pt>
                <c:pt idx="53">
                  <c:v>10.223642172523963</c:v>
                </c:pt>
                <c:pt idx="54">
                  <c:v>2.0766773162938552</c:v>
                </c:pt>
                <c:pt idx="55">
                  <c:v>0</c:v>
                </c:pt>
                <c:pt idx="56">
                  <c:v>1.3029315960913144</c:v>
                </c:pt>
                <c:pt idx="57">
                  <c:v>1.3687600644123648</c:v>
                </c:pt>
                <c:pt idx="58">
                  <c:v>0</c:v>
                </c:pt>
                <c:pt idx="59">
                  <c:v>0</c:v>
                </c:pt>
                <c:pt idx="60">
                  <c:v>0</c:v>
                </c:pt>
                <c:pt idx="61">
                  <c:v>0</c:v>
                </c:pt>
                <c:pt idx="62">
                  <c:v>0.80795525170928428</c:v>
                </c:pt>
                <c:pt idx="63">
                  <c:v>0</c:v>
                </c:pt>
                <c:pt idx="64">
                  <c:v>0</c:v>
                </c:pt>
                <c:pt idx="65">
                  <c:v>0</c:v>
                </c:pt>
                <c:pt idx="66">
                  <c:v>2.4960998439937079</c:v>
                </c:pt>
                <c:pt idx="67">
                  <c:v>0</c:v>
                </c:pt>
                <c:pt idx="68">
                  <c:v>0</c:v>
                </c:pt>
                <c:pt idx="69">
                  <c:v>0</c:v>
                </c:pt>
                <c:pt idx="70">
                  <c:v>17.898832684824885</c:v>
                </c:pt>
                <c:pt idx="71">
                  <c:v>0.68065796937041734</c:v>
                </c:pt>
                <c:pt idx="72">
                  <c:v>0</c:v>
                </c:pt>
                <c:pt idx="73">
                  <c:v>0</c:v>
                </c:pt>
                <c:pt idx="74">
                  <c:v>25.231053604436347</c:v>
                </c:pt>
                <c:pt idx="75">
                  <c:v>27.726432532347449</c:v>
                </c:pt>
                <c:pt idx="76">
                  <c:v>0</c:v>
                </c:pt>
                <c:pt idx="77">
                  <c:v>9.8782138024359512</c:v>
                </c:pt>
                <c:pt idx="78">
                  <c:v>0</c:v>
                </c:pt>
                <c:pt idx="79">
                  <c:v>12.448132780082691</c:v>
                </c:pt>
                <c:pt idx="80">
                  <c:v>59.754224270353177</c:v>
                </c:pt>
                <c:pt idx="81">
                  <c:v>100</c:v>
                </c:pt>
                <c:pt idx="82">
                  <c:v>100</c:v>
                </c:pt>
                <c:pt idx="83">
                  <c:v>97.680412371133926</c:v>
                </c:pt>
                <c:pt idx="84">
                  <c:v>80.584192439862605</c:v>
                </c:pt>
                <c:pt idx="85">
                  <c:v>73.367697594501735</c:v>
                </c:pt>
                <c:pt idx="86">
                  <c:v>75</c:v>
                </c:pt>
                <c:pt idx="87">
                  <c:v>100</c:v>
                </c:pt>
                <c:pt idx="88">
                  <c:v>100</c:v>
                </c:pt>
                <c:pt idx="89">
                  <c:v>89.750692520775502</c:v>
                </c:pt>
                <c:pt idx="90">
                  <c:v>70.083102493074634</c:v>
                </c:pt>
                <c:pt idx="91">
                  <c:v>67.520775623268719</c:v>
                </c:pt>
                <c:pt idx="92">
                  <c:v>80.649926144756279</c:v>
                </c:pt>
                <c:pt idx="93">
                  <c:v>50.995260663507011</c:v>
                </c:pt>
                <c:pt idx="94">
                  <c:v>0</c:v>
                </c:pt>
                <c:pt idx="95">
                  <c:v>16.722783389449848</c:v>
                </c:pt>
                <c:pt idx="96">
                  <c:v>22.334455667788795</c:v>
                </c:pt>
                <c:pt idx="97">
                  <c:v>0</c:v>
                </c:pt>
                <c:pt idx="98">
                  <c:v>0</c:v>
                </c:pt>
                <c:pt idx="99">
                  <c:v>34.552845528455393</c:v>
                </c:pt>
                <c:pt idx="100">
                  <c:v>26.897018970189656</c:v>
                </c:pt>
                <c:pt idx="101">
                  <c:v>34.417344173441769</c:v>
                </c:pt>
                <c:pt idx="102">
                  <c:v>33.960843373494122</c:v>
                </c:pt>
                <c:pt idx="103">
                  <c:v>92.998352553542063</c:v>
                </c:pt>
                <c:pt idx="104">
                  <c:v>50.164744645798976</c:v>
                </c:pt>
                <c:pt idx="105">
                  <c:v>47.940691927512475</c:v>
                </c:pt>
                <c:pt idx="106">
                  <c:v>41.36403897254214</c:v>
                </c:pt>
                <c:pt idx="107">
                  <c:v>50.221434898139997</c:v>
                </c:pt>
                <c:pt idx="108">
                  <c:v>42.249778565101877</c:v>
                </c:pt>
                <c:pt idx="109">
                  <c:v>57.573073516386074</c:v>
                </c:pt>
                <c:pt idx="110">
                  <c:v>63.507528786536781</c:v>
                </c:pt>
                <c:pt idx="111">
                  <c:v>0</c:v>
                </c:pt>
                <c:pt idx="112">
                  <c:v>0</c:v>
                </c:pt>
                <c:pt idx="113">
                  <c:v>0</c:v>
                </c:pt>
                <c:pt idx="114">
                  <c:v>37.057057057056966</c:v>
                </c:pt>
                <c:pt idx="115">
                  <c:v>38.678678678678651</c:v>
                </c:pt>
                <c:pt idx="116">
                  <c:v>38.018018018017905</c:v>
                </c:pt>
                <c:pt idx="117">
                  <c:v>30.247406225059791</c:v>
                </c:pt>
                <c:pt idx="118">
                  <c:v>36.552274541101227</c:v>
                </c:pt>
                <c:pt idx="119">
                  <c:v>35.913806863527533</c:v>
                </c:pt>
                <c:pt idx="120">
                  <c:v>48.284118116520212</c:v>
                </c:pt>
                <c:pt idx="121">
                  <c:v>36.153232242617719</c:v>
                </c:pt>
                <c:pt idx="122">
                  <c:v>51.396648044692718</c:v>
                </c:pt>
                <c:pt idx="123">
                  <c:v>100</c:v>
                </c:pt>
                <c:pt idx="124">
                  <c:v>100</c:v>
                </c:pt>
                <c:pt idx="125">
                  <c:v>75.464684014870002</c:v>
                </c:pt>
                <c:pt idx="126">
                  <c:v>86.914498141263991</c:v>
                </c:pt>
                <c:pt idx="127">
                  <c:v>72.981366459627466</c:v>
                </c:pt>
                <c:pt idx="128">
                  <c:v>69.461697722567393</c:v>
                </c:pt>
                <c:pt idx="129">
                  <c:v>45.652173913043455</c:v>
                </c:pt>
                <c:pt idx="130">
                  <c:v>64.906832298136777</c:v>
                </c:pt>
                <c:pt idx="131">
                  <c:v>63.351955307262507</c:v>
                </c:pt>
                <c:pt idx="132">
                  <c:v>56.424581005586475</c:v>
                </c:pt>
                <c:pt idx="133">
                  <c:v>58.071748878923927</c:v>
                </c:pt>
                <c:pt idx="134">
                  <c:v>43.273542600896761</c:v>
                </c:pt>
                <c:pt idx="135">
                  <c:v>0</c:v>
                </c:pt>
                <c:pt idx="136">
                  <c:v>0</c:v>
                </c:pt>
                <c:pt idx="137">
                  <c:v>0</c:v>
                </c:pt>
                <c:pt idx="138">
                  <c:v>0</c:v>
                </c:pt>
                <c:pt idx="139">
                  <c:v>0</c:v>
                </c:pt>
                <c:pt idx="140">
                  <c:v>0</c:v>
                </c:pt>
                <c:pt idx="141">
                  <c:v>0</c:v>
                </c:pt>
                <c:pt idx="142">
                  <c:v>10.426296866974839</c:v>
                </c:pt>
                <c:pt idx="143">
                  <c:v>64.612223934257898</c:v>
                </c:pt>
                <c:pt idx="144">
                  <c:v>56.959424756034949</c:v>
                </c:pt>
                <c:pt idx="145">
                  <c:v>77.853761178327176</c:v>
                </c:pt>
                <c:pt idx="146">
                  <c:v>60.652288269331876</c:v>
                </c:pt>
                <c:pt idx="147">
                  <c:v>62.012436404748449</c:v>
                </c:pt>
                <c:pt idx="148">
                  <c:v>72.229729729729669</c:v>
                </c:pt>
                <c:pt idx="149">
                  <c:v>69.054054054053992</c:v>
                </c:pt>
                <c:pt idx="150">
                  <c:v>76.14864864864866</c:v>
                </c:pt>
                <c:pt idx="151">
                  <c:v>100</c:v>
                </c:pt>
                <c:pt idx="152">
                  <c:v>94.074492099322896</c:v>
                </c:pt>
                <c:pt idx="153">
                  <c:v>96.049661399548597</c:v>
                </c:pt>
                <c:pt idx="154">
                  <c:v>95.316027088036208</c:v>
                </c:pt>
                <c:pt idx="155">
                  <c:v>100</c:v>
                </c:pt>
                <c:pt idx="156">
                  <c:v>100</c:v>
                </c:pt>
                <c:pt idx="157">
                  <c:v>97.568037058482986</c:v>
                </c:pt>
                <c:pt idx="158">
                  <c:v>75.332947307469666</c:v>
                </c:pt>
                <c:pt idx="159">
                  <c:v>58.193398957730203</c:v>
                </c:pt>
                <c:pt idx="160">
                  <c:v>89.403590040532649</c:v>
                </c:pt>
                <c:pt idx="161">
                  <c:v>64.562825709322524</c:v>
                </c:pt>
                <c:pt idx="162">
                  <c:v>59.640995946728459</c:v>
                </c:pt>
                <c:pt idx="163">
                  <c:v>47.9038224414304</c:v>
                </c:pt>
                <c:pt idx="164">
                  <c:v>0</c:v>
                </c:pt>
                <c:pt idx="165">
                  <c:v>0</c:v>
                </c:pt>
                <c:pt idx="166">
                  <c:v>0</c:v>
                </c:pt>
                <c:pt idx="167">
                  <c:v>0</c:v>
                </c:pt>
                <c:pt idx="168">
                  <c:v>14.386401326699827</c:v>
                </c:pt>
                <c:pt idx="169">
                  <c:v>10.903814262023197</c:v>
                </c:pt>
                <c:pt idx="170">
                  <c:v>0</c:v>
                </c:pt>
                <c:pt idx="171">
                  <c:v>0</c:v>
                </c:pt>
                <c:pt idx="172">
                  <c:v>0</c:v>
                </c:pt>
                <c:pt idx="173">
                  <c:v>8.6186540731995187</c:v>
                </c:pt>
                <c:pt idx="174">
                  <c:v>32.102272727272727</c:v>
                </c:pt>
                <c:pt idx="175">
                  <c:v>45.140601874691669</c:v>
                </c:pt>
                <c:pt idx="176">
                  <c:v>26.5566790846195</c:v>
                </c:pt>
                <c:pt idx="177">
                  <c:v>48.00285306704717</c:v>
                </c:pt>
                <c:pt idx="178">
                  <c:v>43.720565149136718</c:v>
                </c:pt>
                <c:pt idx="179">
                  <c:v>0</c:v>
                </c:pt>
                <c:pt idx="180">
                  <c:v>0</c:v>
                </c:pt>
                <c:pt idx="181">
                  <c:v>16.020451640391954</c:v>
                </c:pt>
                <c:pt idx="182">
                  <c:v>5.7946314443971607</c:v>
                </c:pt>
                <c:pt idx="183">
                  <c:v>11.674478057094202</c:v>
                </c:pt>
                <c:pt idx="184">
                  <c:v>5.2407328504473361</c:v>
                </c:pt>
                <c:pt idx="185">
                  <c:v>3.8772901576480474</c:v>
                </c:pt>
                <c:pt idx="186">
                  <c:v>0</c:v>
                </c:pt>
                <c:pt idx="187">
                  <c:v>0</c:v>
                </c:pt>
                <c:pt idx="188">
                  <c:v>0</c:v>
                </c:pt>
                <c:pt idx="189">
                  <c:v>0</c:v>
                </c:pt>
                <c:pt idx="190">
                  <c:v>0</c:v>
                </c:pt>
                <c:pt idx="191">
                  <c:v>0</c:v>
                </c:pt>
                <c:pt idx="192">
                  <c:v>19.841662543295346</c:v>
                </c:pt>
                <c:pt idx="193">
                  <c:v>54.709418837675486</c:v>
                </c:pt>
                <c:pt idx="194">
                  <c:v>41.583166332665428</c:v>
                </c:pt>
                <c:pt idx="195">
                  <c:v>33.258928571428427</c:v>
                </c:pt>
                <c:pt idx="196">
                  <c:v>32.924107142856982</c:v>
                </c:pt>
                <c:pt idx="197">
                  <c:v>37.986577181208283</c:v>
                </c:pt>
                <c:pt idx="198">
                  <c:v>7.7138849929875422</c:v>
                </c:pt>
                <c:pt idx="199">
                  <c:v>0</c:v>
                </c:pt>
                <c:pt idx="200">
                  <c:v>0</c:v>
                </c:pt>
                <c:pt idx="201">
                  <c:v>13.592233009708623</c:v>
                </c:pt>
                <c:pt idx="202">
                  <c:v>0</c:v>
                </c:pt>
                <c:pt idx="203">
                  <c:v>0</c:v>
                </c:pt>
                <c:pt idx="204">
                  <c:v>0</c:v>
                </c:pt>
                <c:pt idx="205">
                  <c:v>15.29953917050689</c:v>
                </c:pt>
                <c:pt idx="206">
                  <c:v>0</c:v>
                </c:pt>
                <c:pt idx="207">
                  <c:v>0</c:v>
                </c:pt>
              </c:numCache>
            </c:numRef>
          </c:val>
          <c:smooth val="0"/>
          <c:extLst>
            <c:ext xmlns:c16="http://schemas.microsoft.com/office/drawing/2014/chart" uri="{C3380CC4-5D6E-409C-BE32-E72D297353CC}">
              <c16:uniqueId val="{00000000-447D-6C40-8201-1B05290A0E98}"/>
            </c:ext>
          </c:extLst>
        </c:ser>
        <c:ser>
          <c:idx val="4"/>
          <c:order val="4"/>
          <c:tx>
            <c:strRef>
              <c:f>'[1]Stochastic Oscillator'!$G$2</c:f>
              <c:strCache>
                <c:ptCount val="1"/>
                <c:pt idx="0">
                  <c:v>%D (3day MA of %K)</c:v>
                </c:pt>
              </c:strCache>
            </c:strRef>
          </c:tx>
          <c:spPr>
            <a:ln w="22225" cap="rnd">
              <a:solidFill>
                <a:schemeClr val="accent5"/>
              </a:solidFill>
              <a:round/>
            </a:ln>
            <a:effectLst/>
          </c:spPr>
          <c:marker>
            <c:symbol val="none"/>
          </c:marker>
          <c:cat>
            <c:numRef>
              <c:f>'[1]Stochastic Oscillator'!$B$3:$B$210</c:f>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f>'[1]Stochastic Oscillator'!$G$3:$G$210</c:f>
              <c:numCache>
                <c:formatCode>General</c:formatCode>
                <c:ptCount val="208"/>
                <c:pt idx="15">
                  <c:v>9.4320486815416036</c:v>
                </c:pt>
                <c:pt idx="16">
                  <c:v>17.596348884381381</c:v>
                </c:pt>
                <c:pt idx="17">
                  <c:v>26.318458417849936</c:v>
                </c:pt>
                <c:pt idx="18">
                  <c:v>17.572949935043646</c:v>
                </c:pt>
                <c:pt idx="19">
                  <c:v>24.512534104380933</c:v>
                </c:pt>
                <c:pt idx="20">
                  <c:v>34.753641647337027</c:v>
                </c:pt>
                <c:pt idx="21">
                  <c:v>56.753899745156104</c:v>
                </c:pt>
                <c:pt idx="22">
                  <c:v>62.20750666217765</c:v>
                </c:pt>
                <c:pt idx="23">
                  <c:v>48.49752869058225</c:v>
                </c:pt>
                <c:pt idx="24">
                  <c:v>25.810730394027868</c:v>
                </c:pt>
                <c:pt idx="25">
                  <c:v>7.004446834297859</c:v>
                </c:pt>
                <c:pt idx="26">
                  <c:v>3.8446054750403071</c:v>
                </c:pt>
                <c:pt idx="27">
                  <c:v>3.8446054750403071</c:v>
                </c:pt>
                <c:pt idx="28">
                  <c:v>16.724136268525768</c:v>
                </c:pt>
                <c:pt idx="29">
                  <c:v>25.82834331337321</c:v>
                </c:pt>
                <c:pt idx="30">
                  <c:v>56.187624750498991</c:v>
                </c:pt>
                <c:pt idx="31">
                  <c:v>62.754491017964106</c:v>
                </c:pt>
                <c:pt idx="32">
                  <c:v>74.990019960079863</c:v>
                </c:pt>
                <c:pt idx="33">
                  <c:v>72.954091816367281</c:v>
                </c:pt>
                <c:pt idx="34">
                  <c:v>85.089820359281433</c:v>
                </c:pt>
                <c:pt idx="35">
                  <c:v>94.1745764586653</c:v>
                </c:pt>
                <c:pt idx="36">
                  <c:v>99.184556498585437</c:v>
                </c:pt>
                <c:pt idx="37">
                  <c:v>96.736429912527839</c:v>
                </c:pt>
                <c:pt idx="38">
                  <c:v>95.835199283475205</c:v>
                </c:pt>
                <c:pt idx="39">
                  <c:v>95.835199283475205</c:v>
                </c:pt>
                <c:pt idx="40">
                  <c:v>98.283325869532803</c:v>
                </c:pt>
                <c:pt idx="41">
                  <c:v>100</c:v>
                </c:pt>
                <c:pt idx="42">
                  <c:v>100</c:v>
                </c:pt>
                <c:pt idx="43">
                  <c:v>98.937273198548482</c:v>
                </c:pt>
                <c:pt idx="44">
                  <c:v>94.077242094349415</c:v>
                </c:pt>
                <c:pt idx="45">
                  <c:v>87.939030712235606</c:v>
                </c:pt>
                <c:pt idx="46">
                  <c:v>75.126663458006149</c:v>
                </c:pt>
                <c:pt idx="47">
                  <c:v>58.240662816173483</c:v>
                </c:pt>
                <c:pt idx="48">
                  <c:v>53.386810706223763</c:v>
                </c:pt>
                <c:pt idx="49">
                  <c:v>50.265099650083606</c:v>
                </c:pt>
                <c:pt idx="50">
                  <c:v>48.837542471727723</c:v>
                </c:pt>
                <c:pt idx="51">
                  <c:v>35.533211944442066</c:v>
                </c:pt>
                <c:pt idx="52">
                  <c:v>19.196683722929844</c:v>
                </c:pt>
                <c:pt idx="53">
                  <c:v>12.444820038158793</c:v>
                </c:pt>
                <c:pt idx="54">
                  <c:v>4.1001064962726064</c:v>
                </c:pt>
                <c:pt idx="55">
                  <c:v>4.1001064962726064</c:v>
                </c:pt>
                <c:pt idx="56">
                  <c:v>1.1265363041283898</c:v>
                </c:pt>
                <c:pt idx="57">
                  <c:v>0.89056388683455978</c:v>
                </c:pt>
                <c:pt idx="58">
                  <c:v>0.89056388683455978</c:v>
                </c:pt>
                <c:pt idx="59">
                  <c:v>0.4562533548041216</c:v>
                </c:pt>
                <c:pt idx="60">
                  <c:v>0</c:v>
                </c:pt>
                <c:pt idx="61">
                  <c:v>0</c:v>
                </c:pt>
                <c:pt idx="62">
                  <c:v>0.26931841723642808</c:v>
                </c:pt>
                <c:pt idx="63">
                  <c:v>0.26931841723642808</c:v>
                </c:pt>
                <c:pt idx="64">
                  <c:v>0.26931841723642808</c:v>
                </c:pt>
                <c:pt idx="65">
                  <c:v>0</c:v>
                </c:pt>
                <c:pt idx="66">
                  <c:v>0.832033281331236</c:v>
                </c:pt>
                <c:pt idx="67">
                  <c:v>0.832033281331236</c:v>
                </c:pt>
                <c:pt idx="68">
                  <c:v>0.832033281331236</c:v>
                </c:pt>
                <c:pt idx="69">
                  <c:v>0</c:v>
                </c:pt>
                <c:pt idx="70">
                  <c:v>5.9662775616082948</c:v>
                </c:pt>
                <c:pt idx="71">
                  <c:v>6.1931635513984347</c:v>
                </c:pt>
                <c:pt idx="72">
                  <c:v>6.1931635513984347</c:v>
                </c:pt>
                <c:pt idx="73">
                  <c:v>0.2268859897901391</c:v>
                </c:pt>
                <c:pt idx="74">
                  <c:v>8.4103512014787825</c:v>
                </c:pt>
                <c:pt idx="75">
                  <c:v>17.652495378927934</c:v>
                </c:pt>
                <c:pt idx="76">
                  <c:v>17.652495378927934</c:v>
                </c:pt>
                <c:pt idx="77">
                  <c:v>12.534882111594465</c:v>
                </c:pt>
                <c:pt idx="78">
                  <c:v>3.2927379341453169</c:v>
                </c:pt>
                <c:pt idx="79">
                  <c:v>7.4421155275062141</c:v>
                </c:pt>
                <c:pt idx="80">
                  <c:v>24.067452350145288</c:v>
                </c:pt>
                <c:pt idx="81">
                  <c:v>57.400785683478624</c:v>
                </c:pt>
                <c:pt idx="82">
                  <c:v>86.584741423451064</c:v>
                </c:pt>
                <c:pt idx="83">
                  <c:v>99.226804123711304</c:v>
                </c:pt>
                <c:pt idx="84">
                  <c:v>92.754868270332167</c:v>
                </c:pt>
                <c:pt idx="85">
                  <c:v>83.877434135166084</c:v>
                </c:pt>
                <c:pt idx="86">
                  <c:v>76.317296678121451</c:v>
                </c:pt>
                <c:pt idx="87">
                  <c:v>82.789232531500588</c:v>
                </c:pt>
                <c:pt idx="88">
                  <c:v>91.666666666666671</c:v>
                </c:pt>
                <c:pt idx="89">
                  <c:v>96.583564173591824</c:v>
                </c:pt>
                <c:pt idx="90">
                  <c:v>86.611265004616712</c:v>
                </c:pt>
                <c:pt idx="91">
                  <c:v>75.784856879039623</c:v>
                </c:pt>
                <c:pt idx="92">
                  <c:v>72.75126808703321</c:v>
                </c:pt>
                <c:pt idx="93">
                  <c:v>66.388654143844008</c:v>
                </c:pt>
                <c:pt idx="94">
                  <c:v>43.881728936087768</c:v>
                </c:pt>
                <c:pt idx="95">
                  <c:v>22.572681350985619</c:v>
                </c:pt>
                <c:pt idx="96">
                  <c:v>13.019079685746215</c:v>
                </c:pt>
                <c:pt idx="97">
                  <c:v>13.019079685746215</c:v>
                </c:pt>
                <c:pt idx="98">
                  <c:v>7.4448185559295981</c:v>
                </c:pt>
                <c:pt idx="99">
                  <c:v>11.517615176151798</c:v>
                </c:pt>
                <c:pt idx="100">
                  <c:v>20.483288166215015</c:v>
                </c:pt>
                <c:pt idx="101">
                  <c:v>31.955736224028939</c:v>
                </c:pt>
                <c:pt idx="102">
                  <c:v>31.758402172375185</c:v>
                </c:pt>
                <c:pt idx="103">
                  <c:v>53.792180033492649</c:v>
                </c:pt>
                <c:pt idx="104">
                  <c:v>59.041313524278387</c:v>
                </c:pt>
                <c:pt idx="105">
                  <c:v>63.701263042284516</c:v>
                </c:pt>
                <c:pt idx="106">
                  <c:v>46.489825181951197</c:v>
                </c:pt>
                <c:pt idx="107">
                  <c:v>46.508721932731532</c:v>
                </c:pt>
                <c:pt idx="108">
                  <c:v>44.611750811928005</c:v>
                </c:pt>
                <c:pt idx="109">
                  <c:v>50.014762326542645</c:v>
                </c:pt>
                <c:pt idx="110">
                  <c:v>54.44346028934158</c:v>
                </c:pt>
                <c:pt idx="111">
                  <c:v>40.360200767640954</c:v>
                </c:pt>
                <c:pt idx="112">
                  <c:v>21.169176262178926</c:v>
                </c:pt>
                <c:pt idx="113">
                  <c:v>0</c:v>
                </c:pt>
                <c:pt idx="114">
                  <c:v>12.352352352352321</c:v>
                </c:pt>
                <c:pt idx="115">
                  <c:v>25.245245245245204</c:v>
                </c:pt>
                <c:pt idx="116">
                  <c:v>37.91791791791784</c:v>
                </c:pt>
                <c:pt idx="117">
                  <c:v>35.648034307252118</c:v>
                </c:pt>
                <c:pt idx="118">
                  <c:v>34.939232928059639</c:v>
                </c:pt>
                <c:pt idx="119">
                  <c:v>34.237829209896184</c:v>
                </c:pt>
                <c:pt idx="120">
                  <c:v>40.250066507049659</c:v>
                </c:pt>
                <c:pt idx="121">
                  <c:v>40.117052407555157</c:v>
                </c:pt>
                <c:pt idx="122">
                  <c:v>45.277999467943545</c:v>
                </c:pt>
                <c:pt idx="123">
                  <c:v>62.516626762436807</c:v>
                </c:pt>
                <c:pt idx="124">
                  <c:v>83.798882681564237</c:v>
                </c:pt>
                <c:pt idx="125">
                  <c:v>91.821561338289996</c:v>
                </c:pt>
                <c:pt idx="126">
                  <c:v>87.459727385378002</c:v>
                </c:pt>
                <c:pt idx="127">
                  <c:v>78.45351620525382</c:v>
                </c:pt>
                <c:pt idx="128">
                  <c:v>76.452520774486288</c:v>
                </c:pt>
                <c:pt idx="129">
                  <c:v>62.698412698412767</c:v>
                </c:pt>
                <c:pt idx="130">
                  <c:v>60.006901311249209</c:v>
                </c:pt>
                <c:pt idx="131">
                  <c:v>57.97032050614758</c:v>
                </c:pt>
                <c:pt idx="132">
                  <c:v>61.561122870328582</c:v>
                </c:pt>
                <c:pt idx="133">
                  <c:v>59.28276173059097</c:v>
                </c:pt>
                <c:pt idx="134">
                  <c:v>52.589957495135728</c:v>
                </c:pt>
                <c:pt idx="135">
                  <c:v>33.781763826606898</c:v>
                </c:pt>
                <c:pt idx="136">
                  <c:v>14.424514200298921</c:v>
                </c:pt>
                <c:pt idx="137">
                  <c:v>0</c:v>
                </c:pt>
                <c:pt idx="138">
                  <c:v>0</c:v>
                </c:pt>
                <c:pt idx="139">
                  <c:v>0</c:v>
                </c:pt>
                <c:pt idx="140">
                  <c:v>0</c:v>
                </c:pt>
                <c:pt idx="141">
                  <c:v>0</c:v>
                </c:pt>
                <c:pt idx="142">
                  <c:v>3.4754322889916129</c:v>
                </c:pt>
                <c:pt idx="143">
                  <c:v>25.012840267077578</c:v>
                </c:pt>
                <c:pt idx="144">
                  <c:v>43.999315185755897</c:v>
                </c:pt>
                <c:pt idx="145">
                  <c:v>66.475136622873336</c:v>
                </c:pt>
                <c:pt idx="146">
                  <c:v>65.155158067898</c:v>
                </c:pt>
                <c:pt idx="147">
                  <c:v>66.839495284135836</c:v>
                </c:pt>
                <c:pt idx="148">
                  <c:v>64.964818134603334</c:v>
                </c:pt>
                <c:pt idx="149">
                  <c:v>67.765406729510701</c:v>
                </c:pt>
                <c:pt idx="150">
                  <c:v>72.47747747747745</c:v>
                </c:pt>
                <c:pt idx="151">
                  <c:v>81.734234234234222</c:v>
                </c:pt>
                <c:pt idx="152">
                  <c:v>90.074380249323852</c:v>
                </c:pt>
                <c:pt idx="153">
                  <c:v>96.708051166290488</c:v>
                </c:pt>
                <c:pt idx="154">
                  <c:v>95.146726862302557</c:v>
                </c:pt>
                <c:pt idx="155">
                  <c:v>97.121896162528273</c:v>
                </c:pt>
                <c:pt idx="156">
                  <c:v>98.438675696012069</c:v>
                </c:pt>
                <c:pt idx="157">
                  <c:v>99.189345686161005</c:v>
                </c:pt>
                <c:pt idx="158">
                  <c:v>90.966994788650879</c:v>
                </c:pt>
                <c:pt idx="159">
                  <c:v>77.031461107894287</c:v>
                </c:pt>
                <c:pt idx="160">
                  <c:v>74.309978768577494</c:v>
                </c:pt>
                <c:pt idx="161">
                  <c:v>70.71993823586179</c:v>
                </c:pt>
                <c:pt idx="162">
                  <c:v>71.202470565527875</c:v>
                </c:pt>
                <c:pt idx="163">
                  <c:v>57.369214699160466</c:v>
                </c:pt>
                <c:pt idx="164">
                  <c:v>35.848272796052953</c:v>
                </c:pt>
                <c:pt idx="165">
                  <c:v>15.967940813810133</c:v>
                </c:pt>
                <c:pt idx="166">
                  <c:v>0</c:v>
                </c:pt>
                <c:pt idx="167">
                  <c:v>0</c:v>
                </c:pt>
                <c:pt idx="168">
                  <c:v>4.7954671088999428</c:v>
                </c:pt>
                <c:pt idx="169">
                  <c:v>8.4300718629076741</c:v>
                </c:pt>
                <c:pt idx="170">
                  <c:v>8.4300718629076741</c:v>
                </c:pt>
                <c:pt idx="171">
                  <c:v>3.6346047540077322</c:v>
                </c:pt>
                <c:pt idx="172">
                  <c:v>0</c:v>
                </c:pt>
                <c:pt idx="173">
                  <c:v>2.8728846910665062</c:v>
                </c:pt>
                <c:pt idx="174">
                  <c:v>13.573642266824081</c:v>
                </c:pt>
                <c:pt idx="175">
                  <c:v>28.620509558387969</c:v>
                </c:pt>
                <c:pt idx="176">
                  <c:v>34.599851228861297</c:v>
                </c:pt>
                <c:pt idx="177">
                  <c:v>39.900044675452783</c:v>
                </c:pt>
                <c:pt idx="178">
                  <c:v>39.426699100267797</c:v>
                </c:pt>
                <c:pt idx="179">
                  <c:v>30.574472738727962</c:v>
                </c:pt>
                <c:pt idx="180">
                  <c:v>14.573521716378906</c:v>
                </c:pt>
                <c:pt idx="181">
                  <c:v>5.340150546797318</c:v>
                </c:pt>
                <c:pt idx="182">
                  <c:v>7.2716943615963716</c:v>
                </c:pt>
                <c:pt idx="183">
                  <c:v>11.163187047294437</c:v>
                </c:pt>
                <c:pt idx="184">
                  <c:v>7.5699474506462332</c:v>
                </c:pt>
                <c:pt idx="185">
                  <c:v>6.9308336883965289</c:v>
                </c:pt>
                <c:pt idx="186">
                  <c:v>3.0393410026984609</c:v>
                </c:pt>
                <c:pt idx="187">
                  <c:v>1.2924300525493491</c:v>
                </c:pt>
                <c:pt idx="188">
                  <c:v>0</c:v>
                </c:pt>
                <c:pt idx="189">
                  <c:v>0</c:v>
                </c:pt>
                <c:pt idx="190">
                  <c:v>0</c:v>
                </c:pt>
                <c:pt idx="191">
                  <c:v>0</c:v>
                </c:pt>
                <c:pt idx="192">
                  <c:v>6.6138875144317817</c:v>
                </c:pt>
                <c:pt idx="193">
                  <c:v>24.850360460323611</c:v>
                </c:pt>
                <c:pt idx="194">
                  <c:v>38.711415904545419</c:v>
                </c:pt>
                <c:pt idx="195">
                  <c:v>43.183837913923107</c:v>
                </c:pt>
                <c:pt idx="196">
                  <c:v>35.92206734898361</c:v>
                </c:pt>
                <c:pt idx="197">
                  <c:v>34.723204298497897</c:v>
                </c:pt>
                <c:pt idx="198">
                  <c:v>26.208189772350938</c:v>
                </c:pt>
                <c:pt idx="199">
                  <c:v>15.23348739139861</c:v>
                </c:pt>
                <c:pt idx="200">
                  <c:v>2.5712949976625139</c:v>
                </c:pt>
                <c:pt idx="201">
                  <c:v>4.5307443365695415</c:v>
                </c:pt>
                <c:pt idx="202">
                  <c:v>4.5307443365695415</c:v>
                </c:pt>
                <c:pt idx="203">
                  <c:v>4.5307443365695415</c:v>
                </c:pt>
                <c:pt idx="204">
                  <c:v>0</c:v>
                </c:pt>
                <c:pt idx="205">
                  <c:v>5.0998463901689632</c:v>
                </c:pt>
                <c:pt idx="206">
                  <c:v>5.0998463901689632</c:v>
                </c:pt>
                <c:pt idx="207">
                  <c:v>5.0998463901689632</c:v>
                </c:pt>
              </c:numCache>
            </c:numRef>
          </c:val>
          <c:smooth val="0"/>
          <c:extLst>
            <c:ext xmlns:c16="http://schemas.microsoft.com/office/drawing/2014/chart" uri="{C3380CC4-5D6E-409C-BE32-E72D297353CC}">
              <c16:uniqueId val="{00000001-447D-6C40-8201-1B05290A0E98}"/>
            </c:ext>
          </c:extLst>
        </c:ser>
        <c:ser>
          <c:idx val="5"/>
          <c:order val="5"/>
          <c:tx>
            <c:strRef>
              <c:f>'[1]Stochastic Oscillator'!$H$2</c:f>
              <c:strCache>
                <c:ptCount val="1"/>
                <c:pt idx="0">
                  <c:v>Lower (20)</c:v>
                </c:pt>
              </c:strCache>
            </c:strRef>
          </c:tx>
          <c:spPr>
            <a:ln w="22225" cap="rnd">
              <a:solidFill>
                <a:schemeClr val="accent6"/>
              </a:solidFill>
              <a:round/>
            </a:ln>
            <a:effectLst/>
          </c:spPr>
          <c:marker>
            <c:symbol val="none"/>
          </c:marker>
          <c:cat>
            <c:numRef>
              <c:f>'[1]Stochastic Oscillator'!$B$3:$B$210</c:f>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f>'[1]Stochastic Oscillator'!$H$3:$H$210</c:f>
              <c:numCache>
                <c:formatCode>General</c:formatCode>
                <c:ptCount val="208"/>
                <c:pt idx="15">
                  <c:v>20</c:v>
                </c:pt>
                <c:pt idx="16">
                  <c:v>20</c:v>
                </c:pt>
                <c:pt idx="17">
                  <c:v>20</c:v>
                </c:pt>
                <c:pt idx="18">
                  <c:v>20</c:v>
                </c:pt>
                <c:pt idx="19">
                  <c:v>20</c:v>
                </c:pt>
                <c:pt idx="20">
                  <c:v>20</c:v>
                </c:pt>
                <c:pt idx="21">
                  <c:v>20</c:v>
                </c:pt>
                <c:pt idx="22">
                  <c:v>20</c:v>
                </c:pt>
                <c:pt idx="23">
                  <c:v>20</c:v>
                </c:pt>
                <c:pt idx="24">
                  <c:v>20</c:v>
                </c:pt>
                <c:pt idx="25">
                  <c:v>20</c:v>
                </c:pt>
                <c:pt idx="26">
                  <c:v>20</c:v>
                </c:pt>
                <c:pt idx="27">
                  <c:v>20</c:v>
                </c:pt>
                <c:pt idx="28">
                  <c:v>20</c:v>
                </c:pt>
                <c:pt idx="29">
                  <c:v>20</c:v>
                </c:pt>
                <c:pt idx="30">
                  <c:v>20</c:v>
                </c:pt>
                <c:pt idx="31">
                  <c:v>20</c:v>
                </c:pt>
                <c:pt idx="32">
                  <c:v>20</c:v>
                </c:pt>
                <c:pt idx="33">
                  <c:v>20</c:v>
                </c:pt>
                <c:pt idx="34">
                  <c:v>20</c:v>
                </c:pt>
                <c:pt idx="35">
                  <c:v>20</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pt idx="199">
                  <c:v>20</c:v>
                </c:pt>
                <c:pt idx="200">
                  <c:v>20</c:v>
                </c:pt>
                <c:pt idx="201">
                  <c:v>20</c:v>
                </c:pt>
                <c:pt idx="202">
                  <c:v>20</c:v>
                </c:pt>
                <c:pt idx="203">
                  <c:v>20</c:v>
                </c:pt>
                <c:pt idx="204">
                  <c:v>20</c:v>
                </c:pt>
                <c:pt idx="205">
                  <c:v>20</c:v>
                </c:pt>
                <c:pt idx="206">
                  <c:v>20</c:v>
                </c:pt>
                <c:pt idx="207">
                  <c:v>20</c:v>
                </c:pt>
              </c:numCache>
            </c:numRef>
          </c:val>
          <c:smooth val="0"/>
          <c:extLst>
            <c:ext xmlns:c16="http://schemas.microsoft.com/office/drawing/2014/chart" uri="{C3380CC4-5D6E-409C-BE32-E72D297353CC}">
              <c16:uniqueId val="{00000002-447D-6C40-8201-1B05290A0E98}"/>
            </c:ext>
          </c:extLst>
        </c:ser>
        <c:ser>
          <c:idx val="6"/>
          <c:order val="6"/>
          <c:tx>
            <c:strRef>
              <c:f>'[1]Stochastic Oscillator'!$I$2</c:f>
              <c:strCache>
                <c:ptCount val="1"/>
                <c:pt idx="0">
                  <c:v>Upper (80)</c:v>
                </c:pt>
              </c:strCache>
            </c:strRef>
          </c:tx>
          <c:spPr>
            <a:ln w="22225" cap="rnd">
              <a:solidFill>
                <a:schemeClr val="accent1">
                  <a:lumMod val="60000"/>
                </a:schemeClr>
              </a:solidFill>
              <a:round/>
            </a:ln>
            <a:effectLst/>
          </c:spPr>
          <c:marker>
            <c:symbol val="none"/>
          </c:marker>
          <c:cat>
            <c:numRef>
              <c:f>'[1]Stochastic Oscillator'!$B$3:$B$210</c:f>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f>'[1]Stochastic Oscillator'!$I$3:$I$210</c:f>
              <c:numCache>
                <c:formatCode>General</c:formatCode>
                <c:ptCount val="208"/>
                <c:pt idx="15">
                  <c:v>80</c:v>
                </c:pt>
                <c:pt idx="16">
                  <c:v>80</c:v>
                </c:pt>
                <c:pt idx="17">
                  <c:v>80</c:v>
                </c:pt>
                <c:pt idx="18">
                  <c:v>80</c:v>
                </c:pt>
                <c:pt idx="19">
                  <c:v>80</c:v>
                </c:pt>
                <c:pt idx="20">
                  <c:v>80</c:v>
                </c:pt>
                <c:pt idx="21">
                  <c:v>80</c:v>
                </c:pt>
                <c:pt idx="22">
                  <c:v>80</c:v>
                </c:pt>
                <c:pt idx="23">
                  <c:v>80</c:v>
                </c:pt>
                <c:pt idx="24">
                  <c:v>80</c:v>
                </c:pt>
                <c:pt idx="25">
                  <c:v>80</c:v>
                </c:pt>
                <c:pt idx="26">
                  <c:v>80</c:v>
                </c:pt>
                <c:pt idx="27">
                  <c:v>80</c:v>
                </c:pt>
                <c:pt idx="28">
                  <c:v>80</c:v>
                </c:pt>
                <c:pt idx="29">
                  <c:v>80</c:v>
                </c:pt>
                <c:pt idx="30">
                  <c:v>80</c:v>
                </c:pt>
                <c:pt idx="31">
                  <c:v>80</c:v>
                </c:pt>
                <c:pt idx="32">
                  <c:v>80</c:v>
                </c:pt>
                <c:pt idx="33">
                  <c:v>80</c:v>
                </c:pt>
                <c:pt idx="34">
                  <c:v>80</c:v>
                </c:pt>
                <c:pt idx="35">
                  <c:v>80</c:v>
                </c:pt>
                <c:pt idx="36">
                  <c:v>80</c:v>
                </c:pt>
                <c:pt idx="37">
                  <c:v>80</c:v>
                </c:pt>
                <c:pt idx="38">
                  <c:v>80</c:v>
                </c:pt>
                <c:pt idx="39">
                  <c:v>80</c:v>
                </c:pt>
                <c:pt idx="40">
                  <c:v>80</c:v>
                </c:pt>
                <c:pt idx="41">
                  <c:v>80</c:v>
                </c:pt>
                <c:pt idx="42">
                  <c:v>80</c:v>
                </c:pt>
                <c:pt idx="43">
                  <c:v>80</c:v>
                </c:pt>
                <c:pt idx="44">
                  <c:v>80</c:v>
                </c:pt>
                <c:pt idx="45">
                  <c:v>80</c:v>
                </c:pt>
                <c:pt idx="46">
                  <c:v>80</c:v>
                </c:pt>
                <c:pt idx="47">
                  <c:v>80</c:v>
                </c:pt>
                <c:pt idx="48">
                  <c:v>80</c:v>
                </c:pt>
                <c:pt idx="49">
                  <c:v>80</c:v>
                </c:pt>
                <c:pt idx="50">
                  <c:v>80</c:v>
                </c:pt>
                <c:pt idx="51">
                  <c:v>80</c:v>
                </c:pt>
                <c:pt idx="52">
                  <c:v>80</c:v>
                </c:pt>
                <c:pt idx="53">
                  <c:v>80</c:v>
                </c:pt>
                <c:pt idx="54">
                  <c:v>80</c:v>
                </c:pt>
                <c:pt idx="55">
                  <c:v>80</c:v>
                </c:pt>
                <c:pt idx="56">
                  <c:v>80</c:v>
                </c:pt>
                <c:pt idx="57">
                  <c:v>80</c:v>
                </c:pt>
                <c:pt idx="58">
                  <c:v>80</c:v>
                </c:pt>
                <c:pt idx="59">
                  <c:v>80</c:v>
                </c:pt>
                <c:pt idx="60">
                  <c:v>80</c:v>
                </c:pt>
                <c:pt idx="61">
                  <c:v>80</c:v>
                </c:pt>
                <c:pt idx="62">
                  <c:v>80</c:v>
                </c:pt>
                <c:pt idx="63">
                  <c:v>80</c:v>
                </c:pt>
                <c:pt idx="64">
                  <c:v>80</c:v>
                </c:pt>
                <c:pt idx="65">
                  <c:v>80</c:v>
                </c:pt>
                <c:pt idx="66">
                  <c:v>80</c:v>
                </c:pt>
                <c:pt idx="67">
                  <c:v>80</c:v>
                </c:pt>
                <c:pt idx="68">
                  <c:v>80</c:v>
                </c:pt>
                <c:pt idx="69">
                  <c:v>80</c:v>
                </c:pt>
                <c:pt idx="70">
                  <c:v>80</c:v>
                </c:pt>
                <c:pt idx="71">
                  <c:v>80</c:v>
                </c:pt>
                <c:pt idx="72">
                  <c:v>80</c:v>
                </c:pt>
                <c:pt idx="73">
                  <c:v>80</c:v>
                </c:pt>
                <c:pt idx="74">
                  <c:v>80</c:v>
                </c:pt>
                <c:pt idx="75">
                  <c:v>80</c:v>
                </c:pt>
                <c:pt idx="76">
                  <c:v>80</c:v>
                </c:pt>
                <c:pt idx="77">
                  <c:v>80</c:v>
                </c:pt>
                <c:pt idx="78">
                  <c:v>80</c:v>
                </c:pt>
                <c:pt idx="79">
                  <c:v>80</c:v>
                </c:pt>
                <c:pt idx="80">
                  <c:v>80</c:v>
                </c:pt>
                <c:pt idx="81">
                  <c:v>80</c:v>
                </c:pt>
                <c:pt idx="82">
                  <c:v>80</c:v>
                </c:pt>
                <c:pt idx="83">
                  <c:v>80</c:v>
                </c:pt>
                <c:pt idx="84">
                  <c:v>80</c:v>
                </c:pt>
                <c:pt idx="85">
                  <c:v>80</c:v>
                </c:pt>
                <c:pt idx="86">
                  <c:v>80</c:v>
                </c:pt>
                <c:pt idx="87">
                  <c:v>80</c:v>
                </c:pt>
                <c:pt idx="88">
                  <c:v>80</c:v>
                </c:pt>
                <c:pt idx="89">
                  <c:v>80</c:v>
                </c:pt>
                <c:pt idx="90">
                  <c:v>80</c:v>
                </c:pt>
                <c:pt idx="91">
                  <c:v>80</c:v>
                </c:pt>
                <c:pt idx="92">
                  <c:v>80</c:v>
                </c:pt>
                <c:pt idx="93">
                  <c:v>80</c:v>
                </c:pt>
                <c:pt idx="94">
                  <c:v>80</c:v>
                </c:pt>
                <c:pt idx="95">
                  <c:v>80</c:v>
                </c:pt>
                <c:pt idx="96">
                  <c:v>80</c:v>
                </c:pt>
                <c:pt idx="97">
                  <c:v>80</c:v>
                </c:pt>
                <c:pt idx="98">
                  <c:v>80</c:v>
                </c:pt>
                <c:pt idx="99">
                  <c:v>80</c:v>
                </c:pt>
                <c:pt idx="100">
                  <c:v>80</c:v>
                </c:pt>
                <c:pt idx="101">
                  <c:v>80</c:v>
                </c:pt>
                <c:pt idx="102">
                  <c:v>80</c:v>
                </c:pt>
                <c:pt idx="103">
                  <c:v>80</c:v>
                </c:pt>
                <c:pt idx="104">
                  <c:v>80</c:v>
                </c:pt>
                <c:pt idx="105">
                  <c:v>80</c:v>
                </c:pt>
                <c:pt idx="106">
                  <c:v>80</c:v>
                </c:pt>
                <c:pt idx="107">
                  <c:v>80</c:v>
                </c:pt>
                <c:pt idx="108">
                  <c:v>80</c:v>
                </c:pt>
                <c:pt idx="109">
                  <c:v>80</c:v>
                </c:pt>
                <c:pt idx="110">
                  <c:v>80</c:v>
                </c:pt>
                <c:pt idx="111">
                  <c:v>80</c:v>
                </c:pt>
                <c:pt idx="112">
                  <c:v>80</c:v>
                </c:pt>
                <c:pt idx="113">
                  <c:v>80</c:v>
                </c:pt>
                <c:pt idx="114">
                  <c:v>80</c:v>
                </c:pt>
                <c:pt idx="115">
                  <c:v>80</c:v>
                </c:pt>
                <c:pt idx="116">
                  <c:v>80</c:v>
                </c:pt>
                <c:pt idx="117">
                  <c:v>80</c:v>
                </c:pt>
                <c:pt idx="118">
                  <c:v>80</c:v>
                </c:pt>
                <c:pt idx="119">
                  <c:v>80</c:v>
                </c:pt>
                <c:pt idx="120">
                  <c:v>80</c:v>
                </c:pt>
                <c:pt idx="121">
                  <c:v>80</c:v>
                </c:pt>
                <c:pt idx="122">
                  <c:v>80</c:v>
                </c:pt>
                <c:pt idx="123">
                  <c:v>80</c:v>
                </c:pt>
                <c:pt idx="124">
                  <c:v>80</c:v>
                </c:pt>
                <c:pt idx="125">
                  <c:v>80</c:v>
                </c:pt>
                <c:pt idx="126">
                  <c:v>80</c:v>
                </c:pt>
                <c:pt idx="127">
                  <c:v>80</c:v>
                </c:pt>
                <c:pt idx="128">
                  <c:v>80</c:v>
                </c:pt>
                <c:pt idx="129">
                  <c:v>80</c:v>
                </c:pt>
                <c:pt idx="130">
                  <c:v>80</c:v>
                </c:pt>
                <c:pt idx="131">
                  <c:v>80</c:v>
                </c:pt>
                <c:pt idx="132">
                  <c:v>80</c:v>
                </c:pt>
                <c:pt idx="133">
                  <c:v>80</c:v>
                </c:pt>
                <c:pt idx="134">
                  <c:v>80</c:v>
                </c:pt>
                <c:pt idx="135">
                  <c:v>80</c:v>
                </c:pt>
                <c:pt idx="136">
                  <c:v>80</c:v>
                </c:pt>
                <c:pt idx="137">
                  <c:v>80</c:v>
                </c:pt>
                <c:pt idx="138">
                  <c:v>80</c:v>
                </c:pt>
                <c:pt idx="139">
                  <c:v>80</c:v>
                </c:pt>
                <c:pt idx="140">
                  <c:v>80</c:v>
                </c:pt>
                <c:pt idx="141">
                  <c:v>80</c:v>
                </c:pt>
                <c:pt idx="142">
                  <c:v>80</c:v>
                </c:pt>
                <c:pt idx="143">
                  <c:v>80</c:v>
                </c:pt>
                <c:pt idx="144">
                  <c:v>80</c:v>
                </c:pt>
                <c:pt idx="145">
                  <c:v>80</c:v>
                </c:pt>
                <c:pt idx="146">
                  <c:v>80</c:v>
                </c:pt>
                <c:pt idx="147">
                  <c:v>80</c:v>
                </c:pt>
                <c:pt idx="148">
                  <c:v>80</c:v>
                </c:pt>
                <c:pt idx="149">
                  <c:v>80</c:v>
                </c:pt>
                <c:pt idx="150">
                  <c:v>80</c:v>
                </c:pt>
                <c:pt idx="151">
                  <c:v>80</c:v>
                </c:pt>
                <c:pt idx="152">
                  <c:v>80</c:v>
                </c:pt>
                <c:pt idx="153">
                  <c:v>80</c:v>
                </c:pt>
                <c:pt idx="154">
                  <c:v>80</c:v>
                </c:pt>
                <c:pt idx="155">
                  <c:v>80</c:v>
                </c:pt>
                <c:pt idx="156">
                  <c:v>80</c:v>
                </c:pt>
                <c:pt idx="157">
                  <c:v>80</c:v>
                </c:pt>
                <c:pt idx="158">
                  <c:v>80</c:v>
                </c:pt>
                <c:pt idx="159">
                  <c:v>80</c:v>
                </c:pt>
                <c:pt idx="160">
                  <c:v>80</c:v>
                </c:pt>
                <c:pt idx="161">
                  <c:v>80</c:v>
                </c:pt>
                <c:pt idx="162">
                  <c:v>80</c:v>
                </c:pt>
                <c:pt idx="163">
                  <c:v>80</c:v>
                </c:pt>
                <c:pt idx="164">
                  <c:v>80</c:v>
                </c:pt>
                <c:pt idx="165">
                  <c:v>80</c:v>
                </c:pt>
                <c:pt idx="166">
                  <c:v>80</c:v>
                </c:pt>
                <c:pt idx="167">
                  <c:v>80</c:v>
                </c:pt>
                <c:pt idx="168">
                  <c:v>80</c:v>
                </c:pt>
                <c:pt idx="169">
                  <c:v>80</c:v>
                </c:pt>
                <c:pt idx="170">
                  <c:v>80</c:v>
                </c:pt>
                <c:pt idx="171">
                  <c:v>80</c:v>
                </c:pt>
                <c:pt idx="172">
                  <c:v>80</c:v>
                </c:pt>
                <c:pt idx="173">
                  <c:v>80</c:v>
                </c:pt>
                <c:pt idx="174">
                  <c:v>80</c:v>
                </c:pt>
                <c:pt idx="175">
                  <c:v>80</c:v>
                </c:pt>
                <c:pt idx="176">
                  <c:v>80</c:v>
                </c:pt>
                <c:pt idx="177">
                  <c:v>80</c:v>
                </c:pt>
                <c:pt idx="178">
                  <c:v>80</c:v>
                </c:pt>
                <c:pt idx="179">
                  <c:v>80</c:v>
                </c:pt>
                <c:pt idx="180">
                  <c:v>80</c:v>
                </c:pt>
                <c:pt idx="181">
                  <c:v>80</c:v>
                </c:pt>
                <c:pt idx="182">
                  <c:v>80</c:v>
                </c:pt>
                <c:pt idx="183">
                  <c:v>80</c:v>
                </c:pt>
                <c:pt idx="184">
                  <c:v>80</c:v>
                </c:pt>
                <c:pt idx="185">
                  <c:v>80</c:v>
                </c:pt>
                <c:pt idx="186">
                  <c:v>80</c:v>
                </c:pt>
                <c:pt idx="187">
                  <c:v>80</c:v>
                </c:pt>
                <c:pt idx="188">
                  <c:v>80</c:v>
                </c:pt>
                <c:pt idx="189">
                  <c:v>80</c:v>
                </c:pt>
                <c:pt idx="190">
                  <c:v>80</c:v>
                </c:pt>
                <c:pt idx="191">
                  <c:v>80</c:v>
                </c:pt>
                <c:pt idx="192">
                  <c:v>80</c:v>
                </c:pt>
                <c:pt idx="193">
                  <c:v>80</c:v>
                </c:pt>
                <c:pt idx="194">
                  <c:v>80</c:v>
                </c:pt>
                <c:pt idx="195">
                  <c:v>80</c:v>
                </c:pt>
                <c:pt idx="196">
                  <c:v>80</c:v>
                </c:pt>
                <c:pt idx="197">
                  <c:v>80</c:v>
                </c:pt>
                <c:pt idx="198">
                  <c:v>80</c:v>
                </c:pt>
                <c:pt idx="199">
                  <c:v>80</c:v>
                </c:pt>
                <c:pt idx="200">
                  <c:v>80</c:v>
                </c:pt>
                <c:pt idx="201">
                  <c:v>80</c:v>
                </c:pt>
                <c:pt idx="202">
                  <c:v>80</c:v>
                </c:pt>
                <c:pt idx="203">
                  <c:v>80</c:v>
                </c:pt>
                <c:pt idx="204">
                  <c:v>80</c:v>
                </c:pt>
                <c:pt idx="205">
                  <c:v>80</c:v>
                </c:pt>
                <c:pt idx="206">
                  <c:v>80</c:v>
                </c:pt>
                <c:pt idx="207">
                  <c:v>80</c:v>
                </c:pt>
              </c:numCache>
            </c:numRef>
          </c:val>
          <c:smooth val="0"/>
          <c:extLst>
            <c:ext xmlns:c16="http://schemas.microsoft.com/office/drawing/2014/chart" uri="{C3380CC4-5D6E-409C-BE32-E72D297353CC}">
              <c16:uniqueId val="{00000003-447D-6C40-8201-1B05290A0E98}"/>
            </c:ext>
          </c:extLst>
        </c:ser>
        <c:dLbls>
          <c:showLegendKey val="0"/>
          <c:showVal val="0"/>
          <c:showCatName val="0"/>
          <c:showSerName val="0"/>
          <c:showPercent val="0"/>
          <c:showBubbleSize val="0"/>
        </c:dLbls>
        <c:smooth val="0"/>
        <c:axId val="1137889295"/>
        <c:axId val="1137877295"/>
        <c:extLst>
          <c:ext xmlns:c15="http://schemas.microsoft.com/office/drawing/2012/chart" uri="{02D57815-91ED-43cb-92C2-25804820EDAC}">
            <c15:filteredLineSeries>
              <c15:ser>
                <c:idx val="0"/>
                <c:order val="0"/>
                <c:tx>
                  <c:strRef>
                    <c:extLst>
                      <c:ext uri="{02D57815-91ED-43cb-92C2-25804820EDAC}">
                        <c15:formulaRef>
                          <c15:sqref>'[1]Stochastic Oscillator'!$C$2</c15:sqref>
                        </c15:formulaRef>
                      </c:ext>
                    </c:extLst>
                    <c:strCache>
                      <c:ptCount val="1"/>
                      <c:pt idx="0">
                        <c:v>Adj Close </c:v>
                      </c:pt>
                    </c:strCache>
                  </c:strRef>
                </c:tx>
                <c:spPr>
                  <a:ln w="22225" cap="rnd">
                    <a:solidFill>
                      <a:schemeClr val="accent1"/>
                    </a:solidFill>
                    <a:round/>
                  </a:ln>
                  <a:effectLst/>
                </c:spPr>
                <c:marker>
                  <c:symbol val="none"/>
                </c:marker>
                <c:cat>
                  <c:numRef>
                    <c:extLst>
                      <c:ext uri="{02D57815-91ED-43cb-92C2-25804820EDAC}">
                        <c15:formulaRef>
                          <c15:sqref>'[1]Stochastic Oscillator'!$B$3:$B$210</c15:sqref>
                        </c15:formulaRef>
                      </c:ext>
                    </c:extLst>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extLst>
                      <c:ext uri="{02D57815-91ED-43cb-92C2-25804820EDAC}">
                        <c15:formulaRef>
                          <c15:sqref>'[1]Stochastic Oscillator'!$C$3:$C$210</c15:sqref>
                        </c15:formulaRef>
                      </c:ext>
                    </c:extLst>
                    <c:numCache>
                      <c:formatCode>General</c:formatCode>
                      <c:ptCount val="208"/>
                      <c:pt idx="0">
                        <c:v>241.84</c:v>
                      </c:pt>
                      <c:pt idx="1">
                        <c:v>237.3</c:v>
                      </c:pt>
                      <c:pt idx="2">
                        <c:v>240.36</c:v>
                      </c:pt>
                      <c:pt idx="3">
                        <c:v>247.04</c:v>
                      </c:pt>
                      <c:pt idx="4">
                        <c:v>247.1</c:v>
                      </c:pt>
                      <c:pt idx="5">
                        <c:v>245.55</c:v>
                      </c:pt>
                      <c:pt idx="6">
                        <c:v>245.83</c:v>
                      </c:pt>
                      <c:pt idx="7">
                        <c:v>244.87</c:v>
                      </c:pt>
                      <c:pt idx="8">
                        <c:v>244.47</c:v>
                      </c:pt>
                      <c:pt idx="9">
                        <c:v>244.6</c:v>
                      </c:pt>
                      <c:pt idx="10">
                        <c:v>241.53</c:v>
                      </c:pt>
                      <c:pt idx="11">
                        <c:v>236.87</c:v>
                      </c:pt>
                      <c:pt idx="12">
                        <c:v>232.62</c:v>
                      </c:pt>
                      <c:pt idx="13">
                        <c:v>227.65</c:v>
                      </c:pt>
                      <c:pt idx="14">
                        <c:v>227.38</c:v>
                      </c:pt>
                      <c:pt idx="15">
                        <c:v>232.96</c:v>
                      </c:pt>
                      <c:pt idx="16">
                        <c:v>232.21</c:v>
                      </c:pt>
                      <c:pt idx="17">
                        <c:v>232.54</c:v>
                      </c:pt>
                      <c:pt idx="18">
                        <c:v>227.76</c:v>
                      </c:pt>
                      <c:pt idx="19">
                        <c:v>235.74</c:v>
                      </c:pt>
                      <c:pt idx="20">
                        <c:v>237.33</c:v>
                      </c:pt>
                      <c:pt idx="21">
                        <c:v>239.1</c:v>
                      </c:pt>
                      <c:pt idx="22">
                        <c:v>238</c:v>
                      </c:pt>
                      <c:pt idx="23">
                        <c:v>229.61</c:v>
                      </c:pt>
                      <c:pt idx="24">
                        <c:v>222.54</c:v>
                      </c:pt>
                      <c:pt idx="25">
                        <c:v>223.41</c:v>
                      </c:pt>
                      <c:pt idx="26">
                        <c:v>223.58</c:v>
                      </c:pt>
                      <c:pt idx="27">
                        <c:v>222.4</c:v>
                      </c:pt>
                      <c:pt idx="28">
                        <c:v>229.73</c:v>
                      </c:pt>
                      <c:pt idx="29">
                        <c:v>228.01</c:v>
                      </c:pt>
                      <c:pt idx="30">
                        <c:v>237.61</c:v>
                      </c:pt>
                      <c:pt idx="31">
                        <c:v>233.02</c:v>
                      </c:pt>
                      <c:pt idx="32">
                        <c:v>234.14</c:v>
                      </c:pt>
                      <c:pt idx="33">
                        <c:v>236.59</c:v>
                      </c:pt>
                      <c:pt idx="34">
                        <c:v>242.43</c:v>
                      </c:pt>
                      <c:pt idx="35">
                        <c:v>241.94</c:v>
                      </c:pt>
                      <c:pt idx="36">
                        <c:v>244.73</c:v>
                      </c:pt>
                      <c:pt idx="37">
                        <c:v>243.09</c:v>
                      </c:pt>
                      <c:pt idx="38">
                        <c:v>243.58</c:v>
                      </c:pt>
                      <c:pt idx="39">
                        <c:v>250.14</c:v>
                      </c:pt>
                      <c:pt idx="40">
                        <c:v>251.92</c:v>
                      </c:pt>
                      <c:pt idx="41">
                        <c:v>255.31</c:v>
                      </c:pt>
                      <c:pt idx="42">
                        <c:v>258.74</c:v>
                      </c:pt>
                      <c:pt idx="43">
                        <c:v>257.92</c:v>
                      </c:pt>
                      <c:pt idx="44">
                        <c:v>254.99</c:v>
                      </c:pt>
                      <c:pt idx="45">
                        <c:v>254.21</c:v>
                      </c:pt>
                      <c:pt idx="46">
                        <c:v>249.52</c:v>
                      </c:pt>
                      <c:pt idx="47">
                        <c:v>247.78</c:v>
                      </c:pt>
                      <c:pt idx="48">
                        <c:v>253.2</c:v>
                      </c:pt>
                      <c:pt idx="49">
                        <c:v>250.76</c:v>
                      </c:pt>
                      <c:pt idx="50">
                        <c:v>247.86</c:v>
                      </c:pt>
                      <c:pt idx="51">
                        <c:v>247.69</c:v>
                      </c:pt>
                      <c:pt idx="52">
                        <c:v>246.22</c:v>
                      </c:pt>
                      <c:pt idx="53">
                        <c:v>247.5</c:v>
                      </c:pt>
                      <c:pt idx="54">
                        <c:v>246.48</c:v>
                      </c:pt>
                      <c:pt idx="55">
                        <c:v>242.57</c:v>
                      </c:pt>
                      <c:pt idx="56">
                        <c:v>242.77</c:v>
                      </c:pt>
                      <c:pt idx="57">
                        <c:v>242.74</c:v>
                      </c:pt>
                      <c:pt idx="58">
                        <c:v>242.38</c:v>
                      </c:pt>
                      <c:pt idx="59">
                        <c:v>239.33</c:v>
                      </c:pt>
                      <c:pt idx="60">
                        <c:v>237.07</c:v>
                      </c:pt>
                      <c:pt idx="61">
                        <c:v>234.67</c:v>
                      </c:pt>
                      <c:pt idx="62">
                        <c:v>234.8</c:v>
                      </c:pt>
                      <c:pt idx="63">
                        <c:v>232.61</c:v>
                      </c:pt>
                      <c:pt idx="64">
                        <c:v>229.62</c:v>
                      </c:pt>
                      <c:pt idx="65">
                        <c:v>228.27</c:v>
                      </c:pt>
                      <c:pt idx="66">
                        <c:v>228.75</c:v>
                      </c:pt>
                      <c:pt idx="67">
                        <c:v>228.03</c:v>
                      </c:pt>
                      <c:pt idx="68">
                        <c:v>227.77</c:v>
                      </c:pt>
                      <c:pt idx="69">
                        <c:v>224.75</c:v>
                      </c:pt>
                      <c:pt idx="70">
                        <c:v>227.97</c:v>
                      </c:pt>
                      <c:pt idx="71">
                        <c:v>224.87</c:v>
                      </c:pt>
                      <c:pt idx="72">
                        <c:v>223.98</c:v>
                      </c:pt>
                      <c:pt idx="73">
                        <c:v>223.98</c:v>
                      </c:pt>
                      <c:pt idx="74">
                        <c:v>226.71</c:v>
                      </c:pt>
                      <c:pt idx="75">
                        <c:v>226.98</c:v>
                      </c:pt>
                      <c:pt idx="76">
                        <c:v>222.23</c:v>
                      </c:pt>
                      <c:pt idx="77">
                        <c:v>222.96</c:v>
                      </c:pt>
                      <c:pt idx="78">
                        <c:v>221.52</c:v>
                      </c:pt>
                      <c:pt idx="79">
                        <c:v>222.42</c:v>
                      </c:pt>
                      <c:pt idx="80">
                        <c:v>225.41</c:v>
                      </c:pt>
                      <c:pt idx="81">
                        <c:v>229.59</c:v>
                      </c:pt>
                      <c:pt idx="82">
                        <c:v>233.16</c:v>
                      </c:pt>
                      <c:pt idx="83">
                        <c:v>232.89</c:v>
                      </c:pt>
                      <c:pt idx="84">
                        <c:v>230.9</c:v>
                      </c:pt>
                      <c:pt idx="85">
                        <c:v>230.06</c:v>
                      </c:pt>
                      <c:pt idx="86">
                        <c:v>230.25</c:v>
                      </c:pt>
                      <c:pt idx="87">
                        <c:v>235.34</c:v>
                      </c:pt>
                      <c:pt idx="88">
                        <c:v>235.96</c:v>
                      </c:pt>
                      <c:pt idx="89">
                        <c:v>234.48</c:v>
                      </c:pt>
                      <c:pt idx="90">
                        <c:v>231.64</c:v>
                      </c:pt>
                      <c:pt idx="91">
                        <c:v>231.27</c:v>
                      </c:pt>
                      <c:pt idx="92">
                        <c:v>233.34</c:v>
                      </c:pt>
                      <c:pt idx="93">
                        <c:v>230.79</c:v>
                      </c:pt>
                      <c:pt idx="94">
                        <c:v>227.05</c:v>
                      </c:pt>
                      <c:pt idx="95">
                        <c:v>228.54</c:v>
                      </c:pt>
                      <c:pt idx="96">
                        <c:v>229.04</c:v>
                      </c:pt>
                      <c:pt idx="97">
                        <c:v>225.27</c:v>
                      </c:pt>
                      <c:pt idx="98">
                        <c:v>221.2</c:v>
                      </c:pt>
                      <c:pt idx="99">
                        <c:v>226.3</c:v>
                      </c:pt>
                      <c:pt idx="100">
                        <c:v>225.17</c:v>
                      </c:pt>
                      <c:pt idx="101">
                        <c:v>226.28</c:v>
                      </c:pt>
                      <c:pt idx="102">
                        <c:v>225.71</c:v>
                      </c:pt>
                      <c:pt idx="103">
                        <c:v>232.49</c:v>
                      </c:pt>
                      <c:pt idx="104">
                        <c:v>227.29</c:v>
                      </c:pt>
                      <c:pt idx="105">
                        <c:v>227.02</c:v>
                      </c:pt>
                      <c:pt idx="106">
                        <c:v>225.87</c:v>
                      </c:pt>
                      <c:pt idx="107">
                        <c:v>226.87</c:v>
                      </c:pt>
                      <c:pt idx="108">
                        <c:v>225.97</c:v>
                      </c:pt>
                      <c:pt idx="109">
                        <c:v>227.7</c:v>
                      </c:pt>
                      <c:pt idx="110">
                        <c:v>228.37</c:v>
                      </c:pt>
                      <c:pt idx="111">
                        <c:v>220.21</c:v>
                      </c:pt>
                      <c:pt idx="112">
                        <c:v>216.31</c:v>
                      </c:pt>
                      <c:pt idx="113">
                        <c:v>215.84</c:v>
                      </c:pt>
                      <c:pt idx="114">
                        <c:v>222.01</c:v>
                      </c:pt>
                      <c:pt idx="115">
                        <c:v>222.28</c:v>
                      </c:pt>
                      <c:pt idx="116">
                        <c:v>222.17</c:v>
                      </c:pt>
                      <c:pt idx="117">
                        <c:v>219.63</c:v>
                      </c:pt>
                      <c:pt idx="118">
                        <c:v>220.42</c:v>
                      </c:pt>
                      <c:pt idx="119">
                        <c:v>220.34</c:v>
                      </c:pt>
                      <c:pt idx="120">
                        <c:v>221.89</c:v>
                      </c:pt>
                      <c:pt idx="121">
                        <c:v>220.37</c:v>
                      </c:pt>
                      <c:pt idx="122">
                        <c:v>222.28</c:v>
                      </c:pt>
                      <c:pt idx="123">
                        <c:v>228.5</c:v>
                      </c:pt>
                      <c:pt idx="124">
                        <c:v>229.29</c:v>
                      </c:pt>
                      <c:pt idx="125">
                        <c:v>225.99</c:v>
                      </c:pt>
                      <c:pt idx="126">
                        <c:v>227.53</c:v>
                      </c:pt>
                      <c:pt idx="127">
                        <c:v>226.68</c:v>
                      </c:pt>
                      <c:pt idx="128">
                        <c:v>226.34</c:v>
                      </c:pt>
                      <c:pt idx="129">
                        <c:v>224.04</c:v>
                      </c:pt>
                      <c:pt idx="130">
                        <c:v>225.9</c:v>
                      </c:pt>
                      <c:pt idx="131">
                        <c:v>226.01</c:v>
                      </c:pt>
                      <c:pt idx="132">
                        <c:v>225.39</c:v>
                      </c:pt>
                      <c:pt idx="133">
                        <c:v>225.55</c:v>
                      </c:pt>
                      <c:pt idx="134">
                        <c:v>224.23</c:v>
                      </c:pt>
                      <c:pt idx="135">
                        <c:v>221.23</c:v>
                      </c:pt>
                      <c:pt idx="136">
                        <c:v>220.78</c:v>
                      </c:pt>
                      <c:pt idx="137">
                        <c:v>217.05</c:v>
                      </c:pt>
                      <c:pt idx="138">
                        <c:v>215.52</c:v>
                      </c:pt>
                      <c:pt idx="139">
                        <c:v>212.6</c:v>
                      </c:pt>
                      <c:pt idx="140">
                        <c:v>209.12</c:v>
                      </c:pt>
                      <c:pt idx="141">
                        <c:v>206.54</c:v>
                      </c:pt>
                      <c:pt idx="142">
                        <c:v>208.57</c:v>
                      </c:pt>
                      <c:pt idx="143">
                        <c:v>219.12</c:v>
                      </c:pt>
                      <c:pt idx="144">
                        <c:v>217.63</c:v>
                      </c:pt>
                      <c:pt idx="145">
                        <c:v>221.34</c:v>
                      </c:pt>
                      <c:pt idx="146">
                        <c:v>218.07</c:v>
                      </c:pt>
                      <c:pt idx="147">
                        <c:v>217.51</c:v>
                      </c:pt>
                      <c:pt idx="148">
                        <c:v>217.23</c:v>
                      </c:pt>
                      <c:pt idx="149">
                        <c:v>216.76</c:v>
                      </c:pt>
                      <c:pt idx="150">
                        <c:v>217.81</c:v>
                      </c:pt>
                      <c:pt idx="151">
                        <c:v>224.26</c:v>
                      </c:pt>
                      <c:pt idx="152">
                        <c:v>223.21</c:v>
                      </c:pt>
                      <c:pt idx="153">
                        <c:v>223.56</c:v>
                      </c:pt>
                      <c:pt idx="154">
                        <c:v>223.43</c:v>
                      </c:pt>
                      <c:pt idx="155">
                        <c:v>228.11</c:v>
                      </c:pt>
                      <c:pt idx="156">
                        <c:v>234.03</c:v>
                      </c:pt>
                      <c:pt idx="157">
                        <c:v>233.61</c:v>
                      </c:pt>
                      <c:pt idx="158">
                        <c:v>229.77</c:v>
                      </c:pt>
                      <c:pt idx="159">
                        <c:v>226.81</c:v>
                      </c:pt>
                      <c:pt idx="160">
                        <c:v>232.2</c:v>
                      </c:pt>
                      <c:pt idx="161">
                        <c:v>227.91</c:v>
                      </c:pt>
                      <c:pt idx="162">
                        <c:v>227.06</c:v>
                      </c:pt>
                      <c:pt idx="163">
                        <c:v>225.58</c:v>
                      </c:pt>
                      <c:pt idx="164">
                        <c:v>220.81</c:v>
                      </c:pt>
                      <c:pt idx="165">
                        <c:v>219.53</c:v>
                      </c:pt>
                      <c:pt idx="166">
                        <c:v>216.02</c:v>
                      </c:pt>
                      <c:pt idx="167">
                        <c:v>209.91</c:v>
                      </c:pt>
                      <c:pt idx="168">
                        <c:v>213.38</c:v>
                      </c:pt>
                      <c:pt idx="169">
                        <c:v>212.54</c:v>
                      </c:pt>
                      <c:pt idx="170">
                        <c:v>208.37</c:v>
                      </c:pt>
                      <c:pt idx="171">
                        <c:v>207.44</c:v>
                      </c:pt>
                      <c:pt idx="172">
                        <c:v>206.79</c:v>
                      </c:pt>
                      <c:pt idx="173">
                        <c:v>208.98</c:v>
                      </c:pt>
                      <c:pt idx="174">
                        <c:v>213.57</c:v>
                      </c:pt>
                      <c:pt idx="175">
                        <c:v>215.94</c:v>
                      </c:pt>
                      <c:pt idx="176">
                        <c:v>211.78</c:v>
                      </c:pt>
                      <c:pt idx="177">
                        <c:v>213.52</c:v>
                      </c:pt>
                      <c:pt idx="178">
                        <c:v>212.36</c:v>
                      </c:pt>
                      <c:pt idx="179">
                        <c:v>206.46</c:v>
                      </c:pt>
                      <c:pt idx="180">
                        <c:v>192.47</c:v>
                      </c:pt>
                      <c:pt idx="181">
                        <c:v>196.23</c:v>
                      </c:pt>
                      <c:pt idx="182">
                        <c:v>193.83</c:v>
                      </c:pt>
                      <c:pt idx="183">
                        <c:v>195.21</c:v>
                      </c:pt>
                      <c:pt idx="184">
                        <c:v>193.7</c:v>
                      </c:pt>
                      <c:pt idx="185">
                        <c:v>193.38</c:v>
                      </c:pt>
                      <c:pt idx="186">
                        <c:v>191.61</c:v>
                      </c:pt>
                      <c:pt idx="187">
                        <c:v>190.65</c:v>
                      </c:pt>
                      <c:pt idx="188">
                        <c:v>189.65</c:v>
                      </c:pt>
                      <c:pt idx="189">
                        <c:v>189.35</c:v>
                      </c:pt>
                      <c:pt idx="190">
                        <c:v>189.34</c:v>
                      </c:pt>
                      <c:pt idx="191">
                        <c:v>186.25</c:v>
                      </c:pt>
                      <c:pt idx="192">
                        <c:v>190.26</c:v>
                      </c:pt>
                      <c:pt idx="193">
                        <c:v>191.71</c:v>
                      </c:pt>
                      <c:pt idx="194">
                        <c:v>190.4</c:v>
                      </c:pt>
                      <c:pt idx="195">
                        <c:v>189.23</c:v>
                      </c:pt>
                      <c:pt idx="196">
                        <c:v>189.2</c:v>
                      </c:pt>
                      <c:pt idx="197">
                        <c:v>189.08</c:v>
                      </c:pt>
                      <c:pt idx="198">
                        <c:v>186.8</c:v>
                      </c:pt>
                      <c:pt idx="199">
                        <c:v>185.66</c:v>
                      </c:pt>
                      <c:pt idx="200">
                        <c:v>182.44</c:v>
                      </c:pt>
                      <c:pt idx="201">
                        <c:v>183.7</c:v>
                      </c:pt>
                      <c:pt idx="202">
                        <c:v>181.88</c:v>
                      </c:pt>
                      <c:pt idx="203">
                        <c:v>181.54</c:v>
                      </c:pt>
                      <c:pt idx="204">
                        <c:v>180.86</c:v>
                      </c:pt>
                      <c:pt idx="205">
                        <c:v>182.52</c:v>
                      </c:pt>
                      <c:pt idx="206">
                        <c:v>172.22</c:v>
                      </c:pt>
                      <c:pt idx="207">
                        <c:v>168.5</c:v>
                      </c:pt>
                    </c:numCache>
                  </c:numRef>
                </c:val>
                <c:smooth val="0"/>
                <c:extLst>
                  <c:ext xmlns:c16="http://schemas.microsoft.com/office/drawing/2014/chart" uri="{C3380CC4-5D6E-409C-BE32-E72D297353CC}">
                    <c16:uniqueId val="{00000004-447D-6C40-8201-1B05290A0E98}"/>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'[1]Stochastic Oscillator'!$D$2</c15:sqref>
                        </c15:formulaRef>
                      </c:ext>
                    </c:extLst>
                    <c:strCache>
                      <c:ptCount val="1"/>
                      <c:pt idx="0">
                        <c:v>High</c:v>
                      </c:pt>
                    </c:strCache>
                  </c:strRef>
                </c:tx>
                <c:spPr>
                  <a:ln w="2222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'[1]Stochastic Oscillator'!$B$3:$B$210</c15:sqref>
                        </c15:formulaRef>
                      </c:ext>
                    </c:extLst>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extLst xmlns:c15="http://schemas.microsoft.com/office/drawing/2012/chart">
                      <c:ext xmlns:c15="http://schemas.microsoft.com/office/drawing/2012/chart" uri="{02D57815-91ED-43cb-92C2-25804820EDAC}">
                        <c15:formulaRef>
                          <c15:sqref>'[1]Stochastic Oscillator'!$D$3:$D$210</c15:sqref>
                        </c15:formulaRef>
                      </c:ext>
                    </c:extLst>
                    <c:numCache>
                      <c:formatCode>General</c:formatCode>
                      <c:ptCount val="208"/>
                      <c:pt idx="0">
                        <c:v>242.09</c:v>
                      </c:pt>
                      <c:pt idx="1">
                        <c:v>242.46</c:v>
                      </c:pt>
                      <c:pt idx="2">
                        <c:v>244.98</c:v>
                      </c:pt>
                      <c:pt idx="3">
                        <c:v>250</c:v>
                      </c:pt>
                      <c:pt idx="4">
                        <c:v>248.86</c:v>
                      </c:pt>
                      <c:pt idx="5">
                        <c:v>248.69</c:v>
                      </c:pt>
                      <c:pt idx="6">
                        <c:v>246.78</c:v>
                      </c:pt>
                      <c:pt idx="7">
                        <c:v>246.01</c:v>
                      </c:pt>
                      <c:pt idx="8">
                        <c:v>245.18</c:v>
                      </c:pt>
                      <c:pt idx="9">
                        <c:v>245.55</c:v>
                      </c:pt>
                      <c:pt idx="10">
                        <c:v>242.34</c:v>
                      </c:pt>
                      <c:pt idx="11">
                        <c:v>236.96</c:v>
                      </c:pt>
                      <c:pt idx="12">
                        <c:v>235.23</c:v>
                      </c:pt>
                      <c:pt idx="13">
                        <c:v>230.59</c:v>
                      </c:pt>
                      <c:pt idx="14">
                        <c:v>234</c:v>
                      </c:pt>
                      <c:pt idx="15">
                        <c:v>233.8</c:v>
                      </c:pt>
                      <c:pt idx="16">
                        <c:v>232.67</c:v>
                      </c:pt>
                      <c:pt idx="17">
                        <c:v>233.13</c:v>
                      </c:pt>
                      <c:pt idx="18">
                        <c:v>231.83</c:v>
                      </c:pt>
                      <c:pt idx="19">
                        <c:v>247.19</c:v>
                      </c:pt>
                      <c:pt idx="20">
                        <c:v>240.79</c:v>
                      </c:pt>
                      <c:pt idx="21">
                        <c:v>239.86</c:v>
                      </c:pt>
                      <c:pt idx="22">
                        <c:v>240.19</c:v>
                      </c:pt>
                      <c:pt idx="23">
                        <c:v>232.15</c:v>
                      </c:pt>
                      <c:pt idx="24">
                        <c:v>225.63</c:v>
                      </c:pt>
                      <c:pt idx="25">
                        <c:v>227.03</c:v>
                      </c:pt>
                      <c:pt idx="26">
                        <c:v>224.12</c:v>
                      </c:pt>
                      <c:pt idx="27">
                        <c:v>224.42</c:v>
                      </c:pt>
                      <c:pt idx="28">
                        <c:v>232.29</c:v>
                      </c:pt>
                      <c:pt idx="29">
                        <c:v>238.01</c:v>
                      </c:pt>
                      <c:pt idx="30">
                        <c:v>238.96</c:v>
                      </c:pt>
                      <c:pt idx="31">
                        <c:v>236.12</c:v>
                      </c:pt>
                      <c:pt idx="32">
                        <c:v>234.67</c:v>
                      </c:pt>
                      <c:pt idx="33">
                        <c:v>240.16</c:v>
                      </c:pt>
                      <c:pt idx="34">
                        <c:v>243.71</c:v>
                      </c:pt>
                      <c:pt idx="35">
                        <c:v>245.55</c:v>
                      </c:pt>
                      <c:pt idx="36">
                        <c:v>247.33</c:v>
                      </c:pt>
                      <c:pt idx="37">
                        <c:v>244.18</c:v>
                      </c:pt>
                      <c:pt idx="38">
                        <c:v>249.1</c:v>
                      </c:pt>
                      <c:pt idx="39">
                        <c:v>253.28</c:v>
                      </c:pt>
                      <c:pt idx="40">
                        <c:v>253.5</c:v>
                      </c:pt>
                      <c:pt idx="41">
                        <c:v>258.7</c:v>
                      </c:pt>
                      <c:pt idx="42">
                        <c:v>260.10000000000002</c:v>
                      </c:pt>
                      <c:pt idx="43">
                        <c:v>258.20999999999998</c:v>
                      </c:pt>
                      <c:pt idx="44">
                        <c:v>255.65</c:v>
                      </c:pt>
                      <c:pt idx="45">
                        <c:v>255</c:v>
                      </c:pt>
                      <c:pt idx="46">
                        <c:v>252</c:v>
                      </c:pt>
                      <c:pt idx="47">
                        <c:v>254.28</c:v>
                      </c:pt>
                      <c:pt idx="48">
                        <c:v>253.83</c:v>
                      </c:pt>
                      <c:pt idx="49">
                        <c:v>251.38</c:v>
                      </c:pt>
                      <c:pt idx="50">
                        <c:v>249.29</c:v>
                      </c:pt>
                      <c:pt idx="51">
                        <c:v>248.74</c:v>
                      </c:pt>
                      <c:pt idx="52">
                        <c:v>250.8</c:v>
                      </c:pt>
                      <c:pt idx="53">
                        <c:v>248.21</c:v>
                      </c:pt>
                      <c:pt idx="54">
                        <c:v>247.24</c:v>
                      </c:pt>
                      <c:pt idx="55">
                        <c:v>244.63</c:v>
                      </c:pt>
                      <c:pt idx="56">
                        <c:v>244.54</c:v>
                      </c:pt>
                      <c:pt idx="57">
                        <c:v>244.11</c:v>
                      </c:pt>
                      <c:pt idx="58">
                        <c:v>242.76</c:v>
                      </c:pt>
                      <c:pt idx="59">
                        <c:v>240.79</c:v>
                      </c:pt>
                      <c:pt idx="60">
                        <c:v>237.81</c:v>
                      </c:pt>
                      <c:pt idx="61">
                        <c:v>235.69</c:v>
                      </c:pt>
                      <c:pt idx="62">
                        <c:v>235.57</c:v>
                      </c:pt>
                      <c:pt idx="63">
                        <c:v>233.25</c:v>
                      </c:pt>
                      <c:pt idx="64">
                        <c:v>230.72</c:v>
                      </c:pt>
                      <c:pt idx="65">
                        <c:v>230.16</c:v>
                      </c:pt>
                      <c:pt idx="66">
                        <c:v>229.93</c:v>
                      </c:pt>
                      <c:pt idx="67">
                        <c:v>230.16</c:v>
                      </c:pt>
                      <c:pt idx="68">
                        <c:v>229.74</c:v>
                      </c:pt>
                      <c:pt idx="69">
                        <c:v>226.92</c:v>
                      </c:pt>
                      <c:pt idx="70">
                        <c:v>228.87</c:v>
                      </c:pt>
                      <c:pt idx="71">
                        <c:v>226.65</c:v>
                      </c:pt>
                      <c:pt idx="72">
                        <c:v>225.59</c:v>
                      </c:pt>
                      <c:pt idx="73">
                        <c:v>225.7</c:v>
                      </c:pt>
                      <c:pt idx="74">
                        <c:v>228.66</c:v>
                      </c:pt>
                      <c:pt idx="75">
                        <c:v>227.88</c:v>
                      </c:pt>
                      <c:pt idx="76">
                        <c:v>226.07</c:v>
                      </c:pt>
                      <c:pt idx="77">
                        <c:v>223.95</c:v>
                      </c:pt>
                      <c:pt idx="78">
                        <c:v>222.79</c:v>
                      </c:pt>
                      <c:pt idx="79">
                        <c:v>225.35</c:v>
                      </c:pt>
                      <c:pt idx="80">
                        <c:v>229.83</c:v>
                      </c:pt>
                      <c:pt idx="81">
                        <c:v>233.47</c:v>
                      </c:pt>
                      <c:pt idx="82">
                        <c:v>234.33</c:v>
                      </c:pt>
                      <c:pt idx="83">
                        <c:v>234.73</c:v>
                      </c:pt>
                      <c:pt idx="84">
                        <c:v>233.22</c:v>
                      </c:pt>
                      <c:pt idx="85">
                        <c:v>230.82</c:v>
                      </c:pt>
                      <c:pt idx="86">
                        <c:v>235.14</c:v>
                      </c:pt>
                      <c:pt idx="87">
                        <c:v>236.22</c:v>
                      </c:pt>
                      <c:pt idx="88">
                        <c:v>236.85</c:v>
                      </c:pt>
                      <c:pt idx="89">
                        <c:v>236.18</c:v>
                      </c:pt>
                      <c:pt idx="90">
                        <c:v>233.85</c:v>
                      </c:pt>
                      <c:pt idx="91">
                        <c:v>232.12</c:v>
                      </c:pt>
                      <c:pt idx="92">
                        <c:v>237.49</c:v>
                      </c:pt>
                      <c:pt idx="93">
                        <c:v>231.73</c:v>
                      </c:pt>
                      <c:pt idx="94">
                        <c:v>229.41</c:v>
                      </c:pt>
                      <c:pt idx="95">
                        <c:v>229.5</c:v>
                      </c:pt>
                      <c:pt idx="96">
                        <c:v>229.75</c:v>
                      </c:pt>
                      <c:pt idx="97">
                        <c:v>225.98</c:v>
                      </c:pt>
                      <c:pt idx="98">
                        <c:v>225.69</c:v>
                      </c:pt>
                      <c:pt idx="99">
                        <c:v>228</c:v>
                      </c:pt>
                      <c:pt idx="100">
                        <c:v>226.81</c:v>
                      </c:pt>
                      <c:pt idx="101">
                        <c:v>227.37</c:v>
                      </c:pt>
                      <c:pt idx="102">
                        <c:v>229.65</c:v>
                      </c:pt>
                      <c:pt idx="103">
                        <c:v>233</c:v>
                      </c:pt>
                      <c:pt idx="104">
                        <c:v>229.52</c:v>
                      </c:pt>
                      <c:pt idx="105">
                        <c:v>228.5</c:v>
                      </c:pt>
                      <c:pt idx="106">
                        <c:v>227.29</c:v>
                      </c:pt>
                      <c:pt idx="107">
                        <c:v>229.35</c:v>
                      </c:pt>
                      <c:pt idx="108">
                        <c:v>229.45</c:v>
                      </c:pt>
                      <c:pt idx="109">
                        <c:v>233.09</c:v>
                      </c:pt>
                      <c:pt idx="110">
                        <c:v>229.82</c:v>
                      </c:pt>
                      <c:pt idx="111">
                        <c:v>222.71</c:v>
                      </c:pt>
                      <c:pt idx="112">
                        <c:v>216.9</c:v>
                      </c:pt>
                      <c:pt idx="113">
                        <c:v>217.22</c:v>
                      </c:pt>
                      <c:pt idx="114">
                        <c:v>224.04</c:v>
                      </c:pt>
                      <c:pt idx="115">
                        <c:v>223.55</c:v>
                      </c:pt>
                      <c:pt idx="116">
                        <c:v>223.09</c:v>
                      </c:pt>
                      <c:pt idx="117">
                        <c:v>221.48</c:v>
                      </c:pt>
                      <c:pt idx="118">
                        <c:v>221.27</c:v>
                      </c:pt>
                      <c:pt idx="119">
                        <c:v>225.24</c:v>
                      </c:pt>
                      <c:pt idx="120">
                        <c:v>225.48</c:v>
                      </c:pt>
                      <c:pt idx="121">
                        <c:v>221.78</c:v>
                      </c:pt>
                      <c:pt idx="122">
                        <c:v>229</c:v>
                      </c:pt>
                      <c:pt idx="123">
                        <c:v>230.4</c:v>
                      </c:pt>
                      <c:pt idx="124">
                        <c:v>232.92</c:v>
                      </c:pt>
                      <c:pt idx="125">
                        <c:v>229.86</c:v>
                      </c:pt>
                      <c:pt idx="126">
                        <c:v>228.85</c:v>
                      </c:pt>
                      <c:pt idx="127">
                        <c:v>227.28</c:v>
                      </c:pt>
                      <c:pt idx="128">
                        <c:v>228.22</c:v>
                      </c:pt>
                      <c:pt idx="129">
                        <c:v>228.34</c:v>
                      </c:pt>
                      <c:pt idx="130">
                        <c:v>227.98</c:v>
                      </c:pt>
                      <c:pt idx="131">
                        <c:v>227.17</c:v>
                      </c:pt>
                      <c:pt idx="132">
                        <c:v>225.99</c:v>
                      </c:pt>
                      <c:pt idx="133">
                        <c:v>226.83</c:v>
                      </c:pt>
                      <c:pt idx="134">
                        <c:v>225.35</c:v>
                      </c:pt>
                      <c:pt idx="135">
                        <c:v>223.03</c:v>
                      </c:pt>
                      <c:pt idx="136">
                        <c:v>221.89</c:v>
                      </c:pt>
                      <c:pt idx="137">
                        <c:v>219.51</c:v>
                      </c:pt>
                      <c:pt idx="138">
                        <c:v>216.78</c:v>
                      </c:pt>
                      <c:pt idx="139">
                        <c:v>214.2</c:v>
                      </c:pt>
                      <c:pt idx="140">
                        <c:v>213.64</c:v>
                      </c:pt>
                      <c:pt idx="141">
                        <c:v>209.99</c:v>
                      </c:pt>
                      <c:pt idx="142">
                        <c:v>213.5</c:v>
                      </c:pt>
                      <c:pt idx="143">
                        <c:v>225.6</c:v>
                      </c:pt>
                      <c:pt idx="144">
                        <c:v>224.48</c:v>
                      </c:pt>
                      <c:pt idx="145">
                        <c:v>223.82</c:v>
                      </c:pt>
                      <c:pt idx="146">
                        <c:v>220.33</c:v>
                      </c:pt>
                      <c:pt idx="147">
                        <c:v>219.3</c:v>
                      </c:pt>
                      <c:pt idx="148">
                        <c:v>219.49</c:v>
                      </c:pt>
                      <c:pt idx="149">
                        <c:v>220.85</c:v>
                      </c:pt>
                      <c:pt idx="150">
                        <c:v>224.8</c:v>
                      </c:pt>
                      <c:pt idx="151">
                        <c:v>226.94</c:v>
                      </c:pt>
                      <c:pt idx="152">
                        <c:v>227.78</c:v>
                      </c:pt>
                      <c:pt idx="153">
                        <c:v>226.8</c:v>
                      </c:pt>
                      <c:pt idx="154">
                        <c:v>230.44</c:v>
                      </c:pt>
                      <c:pt idx="155">
                        <c:v>231.46</c:v>
                      </c:pt>
                      <c:pt idx="156">
                        <c:v>236.27</c:v>
                      </c:pt>
                      <c:pt idx="157">
                        <c:v>237.23</c:v>
                      </c:pt>
                      <c:pt idx="158">
                        <c:v>232.64</c:v>
                      </c:pt>
                      <c:pt idx="159">
                        <c:v>232.39</c:v>
                      </c:pt>
                      <c:pt idx="160">
                        <c:v>233.08</c:v>
                      </c:pt>
                      <c:pt idx="161">
                        <c:v>229.4</c:v>
                      </c:pt>
                      <c:pt idx="162">
                        <c:v>227.85</c:v>
                      </c:pt>
                      <c:pt idx="163">
                        <c:v>226.45</c:v>
                      </c:pt>
                      <c:pt idx="164">
                        <c:v>221.55</c:v>
                      </c:pt>
                      <c:pt idx="165">
                        <c:v>220.38</c:v>
                      </c:pt>
                      <c:pt idx="166">
                        <c:v>217.51</c:v>
                      </c:pt>
                      <c:pt idx="167">
                        <c:v>216.07</c:v>
                      </c:pt>
                      <c:pt idx="168">
                        <c:v>215.74</c:v>
                      </c:pt>
                      <c:pt idx="169">
                        <c:v>214.86</c:v>
                      </c:pt>
                      <c:pt idx="170">
                        <c:v>211.38</c:v>
                      </c:pt>
                      <c:pt idx="171">
                        <c:v>212.7</c:v>
                      </c:pt>
                      <c:pt idx="172">
                        <c:v>211.89</c:v>
                      </c:pt>
                      <c:pt idx="173">
                        <c:v>214.24</c:v>
                      </c:pt>
                      <c:pt idx="174">
                        <c:v>218.63</c:v>
                      </c:pt>
                      <c:pt idx="175">
                        <c:v>218.95</c:v>
                      </c:pt>
                      <c:pt idx="176">
                        <c:v>215.17</c:v>
                      </c:pt>
                      <c:pt idx="177">
                        <c:v>216.75</c:v>
                      </c:pt>
                      <c:pt idx="178">
                        <c:v>220.2</c:v>
                      </c:pt>
                      <c:pt idx="179">
                        <c:v>207.16</c:v>
                      </c:pt>
                      <c:pt idx="180">
                        <c:v>197.3</c:v>
                      </c:pt>
                      <c:pt idx="181">
                        <c:v>196.94</c:v>
                      </c:pt>
                      <c:pt idx="182">
                        <c:v>196.5</c:v>
                      </c:pt>
                      <c:pt idx="183">
                        <c:v>196.9</c:v>
                      </c:pt>
                      <c:pt idx="184">
                        <c:v>195.32</c:v>
                      </c:pt>
                      <c:pt idx="185">
                        <c:v>194.99</c:v>
                      </c:pt>
                      <c:pt idx="186">
                        <c:v>192.57</c:v>
                      </c:pt>
                      <c:pt idx="187">
                        <c:v>192.18</c:v>
                      </c:pt>
                      <c:pt idx="188">
                        <c:v>192.25</c:v>
                      </c:pt>
                      <c:pt idx="189">
                        <c:v>193</c:v>
                      </c:pt>
                      <c:pt idx="190">
                        <c:v>190.58</c:v>
                      </c:pt>
                      <c:pt idx="191">
                        <c:v>191</c:v>
                      </c:pt>
                      <c:pt idx="192">
                        <c:v>192.82</c:v>
                      </c:pt>
                      <c:pt idx="193">
                        <c:v>192.73</c:v>
                      </c:pt>
                      <c:pt idx="194">
                        <c:v>191.92</c:v>
                      </c:pt>
                      <c:pt idx="195">
                        <c:v>190.81</c:v>
                      </c:pt>
                      <c:pt idx="196">
                        <c:v>191.1</c:v>
                      </c:pt>
                      <c:pt idx="197">
                        <c:v>190.65</c:v>
                      </c:pt>
                      <c:pt idx="198">
                        <c:v>188.3</c:v>
                      </c:pt>
                      <c:pt idx="199">
                        <c:v>187.1</c:v>
                      </c:pt>
                      <c:pt idx="200">
                        <c:v>185.09</c:v>
                      </c:pt>
                      <c:pt idx="201">
                        <c:v>184.66</c:v>
                      </c:pt>
                      <c:pt idx="202">
                        <c:v>183.07</c:v>
                      </c:pt>
                      <c:pt idx="203">
                        <c:v>184.9</c:v>
                      </c:pt>
                      <c:pt idx="204">
                        <c:v>184.2</c:v>
                      </c:pt>
                      <c:pt idx="205">
                        <c:v>187</c:v>
                      </c:pt>
                      <c:pt idx="206">
                        <c:v>173.42</c:v>
                      </c:pt>
                      <c:pt idx="207">
                        <c:v>172.71</c:v>
                      </c:pt>
                    </c:numCache>
                  </c:numRef>
                </c:val>
                <c:smooth val="0"/>
                <c:extLst xmlns:c15="http://schemas.microsoft.com/office/drawing/2012/chart">
                  <c:ext xmlns:c16="http://schemas.microsoft.com/office/drawing/2014/chart" uri="{C3380CC4-5D6E-409C-BE32-E72D297353CC}">
                    <c16:uniqueId val="{00000005-447D-6C40-8201-1B05290A0E98}"/>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'[1]Stochastic Oscillator'!$E$2</c15:sqref>
                        </c15:formulaRef>
                      </c:ext>
                    </c:extLst>
                    <c:strCache>
                      <c:ptCount val="1"/>
                      <c:pt idx="0">
                        <c:v>Low</c:v>
                      </c:pt>
                    </c:strCache>
                  </c:strRef>
                </c:tx>
                <c:spPr>
                  <a:ln w="2222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'[1]Stochastic Oscillator'!$B$3:$B$210</c15:sqref>
                        </c15:formulaRef>
                      </c:ext>
                    </c:extLst>
                    <c:numCache>
                      <c:formatCode>General</c:formatCode>
                      <c:ptCount val="208"/>
                      <c:pt idx="0">
                        <c:v>45716</c:v>
                      </c:pt>
                      <c:pt idx="1">
                        <c:v>45715</c:v>
                      </c:pt>
                      <c:pt idx="2">
                        <c:v>45714</c:v>
                      </c:pt>
                      <c:pt idx="3">
                        <c:v>45713</c:v>
                      </c:pt>
                      <c:pt idx="4">
                        <c:v>45712</c:v>
                      </c:pt>
                      <c:pt idx="5">
                        <c:v>45709</c:v>
                      </c:pt>
                      <c:pt idx="6">
                        <c:v>45708</c:v>
                      </c:pt>
                      <c:pt idx="7">
                        <c:v>45707</c:v>
                      </c:pt>
                      <c:pt idx="8">
                        <c:v>45706</c:v>
                      </c:pt>
                      <c:pt idx="9">
                        <c:v>45702</c:v>
                      </c:pt>
                      <c:pt idx="10">
                        <c:v>45701</c:v>
                      </c:pt>
                      <c:pt idx="11">
                        <c:v>45700</c:v>
                      </c:pt>
                      <c:pt idx="12">
                        <c:v>45699</c:v>
                      </c:pt>
                      <c:pt idx="13">
                        <c:v>45698</c:v>
                      </c:pt>
                      <c:pt idx="14">
                        <c:v>45695</c:v>
                      </c:pt>
                      <c:pt idx="15">
                        <c:v>45694</c:v>
                      </c:pt>
                      <c:pt idx="16">
                        <c:v>45693</c:v>
                      </c:pt>
                      <c:pt idx="17">
                        <c:v>45692</c:v>
                      </c:pt>
                      <c:pt idx="18">
                        <c:v>45691</c:v>
                      </c:pt>
                      <c:pt idx="19">
                        <c:v>45688</c:v>
                      </c:pt>
                      <c:pt idx="20">
                        <c:v>45687</c:v>
                      </c:pt>
                      <c:pt idx="21">
                        <c:v>45686</c:v>
                      </c:pt>
                      <c:pt idx="22">
                        <c:v>45685</c:v>
                      </c:pt>
                      <c:pt idx="23">
                        <c:v>45684</c:v>
                      </c:pt>
                      <c:pt idx="24">
                        <c:v>45681</c:v>
                      </c:pt>
                      <c:pt idx="25">
                        <c:v>45680</c:v>
                      </c:pt>
                      <c:pt idx="26">
                        <c:v>45679</c:v>
                      </c:pt>
                      <c:pt idx="27">
                        <c:v>45678</c:v>
                      </c:pt>
                      <c:pt idx="28">
                        <c:v>45674</c:v>
                      </c:pt>
                      <c:pt idx="29">
                        <c:v>45673</c:v>
                      </c:pt>
                      <c:pt idx="30">
                        <c:v>45672</c:v>
                      </c:pt>
                      <c:pt idx="31">
                        <c:v>45671</c:v>
                      </c:pt>
                      <c:pt idx="32">
                        <c:v>45670</c:v>
                      </c:pt>
                      <c:pt idx="33">
                        <c:v>45667</c:v>
                      </c:pt>
                      <c:pt idx="34">
                        <c:v>45665</c:v>
                      </c:pt>
                      <c:pt idx="35">
                        <c:v>45664</c:v>
                      </c:pt>
                      <c:pt idx="36">
                        <c:v>45663</c:v>
                      </c:pt>
                      <c:pt idx="37">
                        <c:v>45660</c:v>
                      </c:pt>
                      <c:pt idx="38">
                        <c:v>45659</c:v>
                      </c:pt>
                      <c:pt idx="39">
                        <c:v>45657</c:v>
                      </c:pt>
                      <c:pt idx="40">
                        <c:v>45656</c:v>
                      </c:pt>
                      <c:pt idx="41">
                        <c:v>45653</c:v>
                      </c:pt>
                      <c:pt idx="42">
                        <c:v>45652</c:v>
                      </c:pt>
                      <c:pt idx="43">
                        <c:v>45650</c:v>
                      </c:pt>
                      <c:pt idx="44">
                        <c:v>45649</c:v>
                      </c:pt>
                      <c:pt idx="45">
                        <c:v>45646</c:v>
                      </c:pt>
                      <c:pt idx="46">
                        <c:v>45645</c:v>
                      </c:pt>
                      <c:pt idx="47">
                        <c:v>45644</c:v>
                      </c:pt>
                      <c:pt idx="48">
                        <c:v>45643</c:v>
                      </c:pt>
                      <c:pt idx="49">
                        <c:v>45642</c:v>
                      </c:pt>
                      <c:pt idx="50">
                        <c:v>45639</c:v>
                      </c:pt>
                      <c:pt idx="51">
                        <c:v>45638</c:v>
                      </c:pt>
                      <c:pt idx="52">
                        <c:v>45637</c:v>
                      </c:pt>
                      <c:pt idx="53">
                        <c:v>45636</c:v>
                      </c:pt>
                      <c:pt idx="54">
                        <c:v>45635</c:v>
                      </c:pt>
                      <c:pt idx="55">
                        <c:v>45632</c:v>
                      </c:pt>
                      <c:pt idx="56">
                        <c:v>45631</c:v>
                      </c:pt>
                      <c:pt idx="57">
                        <c:v>45630</c:v>
                      </c:pt>
                      <c:pt idx="58">
                        <c:v>45629</c:v>
                      </c:pt>
                      <c:pt idx="59">
                        <c:v>45628</c:v>
                      </c:pt>
                      <c:pt idx="60">
                        <c:v>45625</c:v>
                      </c:pt>
                      <c:pt idx="61">
                        <c:v>45623</c:v>
                      </c:pt>
                      <c:pt idx="62">
                        <c:v>45622</c:v>
                      </c:pt>
                      <c:pt idx="63">
                        <c:v>45621</c:v>
                      </c:pt>
                      <c:pt idx="64">
                        <c:v>45618</c:v>
                      </c:pt>
                      <c:pt idx="65">
                        <c:v>45617</c:v>
                      </c:pt>
                      <c:pt idx="66">
                        <c:v>45616</c:v>
                      </c:pt>
                      <c:pt idx="67">
                        <c:v>45615</c:v>
                      </c:pt>
                      <c:pt idx="68">
                        <c:v>45614</c:v>
                      </c:pt>
                      <c:pt idx="69">
                        <c:v>45611</c:v>
                      </c:pt>
                      <c:pt idx="70">
                        <c:v>45610</c:v>
                      </c:pt>
                      <c:pt idx="71">
                        <c:v>45609</c:v>
                      </c:pt>
                      <c:pt idx="72">
                        <c:v>45608</c:v>
                      </c:pt>
                      <c:pt idx="73">
                        <c:v>45607</c:v>
                      </c:pt>
                      <c:pt idx="74">
                        <c:v>45604</c:v>
                      </c:pt>
                      <c:pt idx="75">
                        <c:v>45603</c:v>
                      </c:pt>
                      <c:pt idx="76">
                        <c:v>45602</c:v>
                      </c:pt>
                      <c:pt idx="77">
                        <c:v>45601</c:v>
                      </c:pt>
                      <c:pt idx="78">
                        <c:v>45600</c:v>
                      </c:pt>
                      <c:pt idx="79">
                        <c:v>45597</c:v>
                      </c:pt>
                      <c:pt idx="80">
                        <c:v>45596</c:v>
                      </c:pt>
                      <c:pt idx="81">
                        <c:v>45595</c:v>
                      </c:pt>
                      <c:pt idx="82">
                        <c:v>45594</c:v>
                      </c:pt>
                      <c:pt idx="83">
                        <c:v>45593</c:v>
                      </c:pt>
                      <c:pt idx="84">
                        <c:v>45590</c:v>
                      </c:pt>
                      <c:pt idx="85">
                        <c:v>45589</c:v>
                      </c:pt>
                      <c:pt idx="86">
                        <c:v>45588</c:v>
                      </c:pt>
                      <c:pt idx="87">
                        <c:v>45587</c:v>
                      </c:pt>
                      <c:pt idx="88">
                        <c:v>45586</c:v>
                      </c:pt>
                      <c:pt idx="89">
                        <c:v>45583</c:v>
                      </c:pt>
                      <c:pt idx="90">
                        <c:v>45582</c:v>
                      </c:pt>
                      <c:pt idx="91">
                        <c:v>45581</c:v>
                      </c:pt>
                      <c:pt idx="92">
                        <c:v>45580</c:v>
                      </c:pt>
                      <c:pt idx="93">
                        <c:v>45579</c:v>
                      </c:pt>
                      <c:pt idx="94">
                        <c:v>45576</c:v>
                      </c:pt>
                      <c:pt idx="95">
                        <c:v>45575</c:v>
                      </c:pt>
                      <c:pt idx="96">
                        <c:v>45574</c:v>
                      </c:pt>
                      <c:pt idx="97">
                        <c:v>45573</c:v>
                      </c:pt>
                      <c:pt idx="98">
                        <c:v>45572</c:v>
                      </c:pt>
                      <c:pt idx="99">
                        <c:v>45569</c:v>
                      </c:pt>
                      <c:pt idx="100">
                        <c:v>45568</c:v>
                      </c:pt>
                      <c:pt idx="101">
                        <c:v>45567</c:v>
                      </c:pt>
                      <c:pt idx="102">
                        <c:v>45566</c:v>
                      </c:pt>
                      <c:pt idx="103">
                        <c:v>45565</c:v>
                      </c:pt>
                      <c:pt idx="104">
                        <c:v>45562</c:v>
                      </c:pt>
                      <c:pt idx="105">
                        <c:v>45561</c:v>
                      </c:pt>
                      <c:pt idx="106">
                        <c:v>45560</c:v>
                      </c:pt>
                      <c:pt idx="107">
                        <c:v>45559</c:v>
                      </c:pt>
                      <c:pt idx="108">
                        <c:v>45558</c:v>
                      </c:pt>
                      <c:pt idx="109">
                        <c:v>45555</c:v>
                      </c:pt>
                      <c:pt idx="110">
                        <c:v>45554</c:v>
                      </c:pt>
                      <c:pt idx="111">
                        <c:v>45553</c:v>
                      </c:pt>
                      <c:pt idx="112">
                        <c:v>45552</c:v>
                      </c:pt>
                      <c:pt idx="113">
                        <c:v>45551</c:v>
                      </c:pt>
                      <c:pt idx="114">
                        <c:v>45548</c:v>
                      </c:pt>
                      <c:pt idx="115">
                        <c:v>45547</c:v>
                      </c:pt>
                      <c:pt idx="116">
                        <c:v>45546</c:v>
                      </c:pt>
                      <c:pt idx="117">
                        <c:v>45545</c:v>
                      </c:pt>
                      <c:pt idx="118">
                        <c:v>45544</c:v>
                      </c:pt>
                      <c:pt idx="119">
                        <c:v>45541</c:v>
                      </c:pt>
                      <c:pt idx="120">
                        <c:v>45540</c:v>
                      </c:pt>
                      <c:pt idx="121">
                        <c:v>45539</c:v>
                      </c:pt>
                      <c:pt idx="122">
                        <c:v>45538</c:v>
                      </c:pt>
                      <c:pt idx="123">
                        <c:v>45534</c:v>
                      </c:pt>
                      <c:pt idx="124">
                        <c:v>45533</c:v>
                      </c:pt>
                      <c:pt idx="125">
                        <c:v>45532</c:v>
                      </c:pt>
                      <c:pt idx="126">
                        <c:v>45531</c:v>
                      </c:pt>
                      <c:pt idx="127">
                        <c:v>45530</c:v>
                      </c:pt>
                      <c:pt idx="128">
                        <c:v>45527</c:v>
                      </c:pt>
                      <c:pt idx="129">
                        <c:v>45526</c:v>
                      </c:pt>
                      <c:pt idx="130">
                        <c:v>45525</c:v>
                      </c:pt>
                      <c:pt idx="131">
                        <c:v>45524</c:v>
                      </c:pt>
                      <c:pt idx="132">
                        <c:v>45523</c:v>
                      </c:pt>
                      <c:pt idx="133">
                        <c:v>45520</c:v>
                      </c:pt>
                      <c:pt idx="134">
                        <c:v>45519</c:v>
                      </c:pt>
                      <c:pt idx="135">
                        <c:v>45518</c:v>
                      </c:pt>
                      <c:pt idx="136">
                        <c:v>45517</c:v>
                      </c:pt>
                      <c:pt idx="137">
                        <c:v>45516</c:v>
                      </c:pt>
                      <c:pt idx="138">
                        <c:v>45513</c:v>
                      </c:pt>
                      <c:pt idx="139">
                        <c:v>45512</c:v>
                      </c:pt>
                      <c:pt idx="140">
                        <c:v>45511</c:v>
                      </c:pt>
                      <c:pt idx="141">
                        <c:v>45510</c:v>
                      </c:pt>
                      <c:pt idx="142">
                        <c:v>45509</c:v>
                      </c:pt>
                      <c:pt idx="143">
                        <c:v>45506</c:v>
                      </c:pt>
                      <c:pt idx="144">
                        <c:v>45505</c:v>
                      </c:pt>
                      <c:pt idx="145">
                        <c:v>45504</c:v>
                      </c:pt>
                      <c:pt idx="146">
                        <c:v>45503</c:v>
                      </c:pt>
                      <c:pt idx="147">
                        <c:v>45502</c:v>
                      </c:pt>
                      <c:pt idx="148">
                        <c:v>45499</c:v>
                      </c:pt>
                      <c:pt idx="149">
                        <c:v>45498</c:v>
                      </c:pt>
                      <c:pt idx="150">
                        <c:v>45497</c:v>
                      </c:pt>
                      <c:pt idx="151">
                        <c:v>45496</c:v>
                      </c:pt>
                      <c:pt idx="152">
                        <c:v>45495</c:v>
                      </c:pt>
                      <c:pt idx="153">
                        <c:v>45492</c:v>
                      </c:pt>
                      <c:pt idx="154">
                        <c:v>45491</c:v>
                      </c:pt>
                      <c:pt idx="155">
                        <c:v>45490</c:v>
                      </c:pt>
                      <c:pt idx="156">
                        <c:v>45489</c:v>
                      </c:pt>
                      <c:pt idx="157">
                        <c:v>45488</c:v>
                      </c:pt>
                      <c:pt idx="158">
                        <c:v>45485</c:v>
                      </c:pt>
                      <c:pt idx="159">
                        <c:v>45484</c:v>
                      </c:pt>
                      <c:pt idx="160">
                        <c:v>45483</c:v>
                      </c:pt>
                      <c:pt idx="161">
                        <c:v>45482</c:v>
                      </c:pt>
                      <c:pt idx="162">
                        <c:v>45481</c:v>
                      </c:pt>
                      <c:pt idx="163">
                        <c:v>45478</c:v>
                      </c:pt>
                      <c:pt idx="164">
                        <c:v>45476</c:v>
                      </c:pt>
                      <c:pt idx="165">
                        <c:v>45475</c:v>
                      </c:pt>
                      <c:pt idx="166">
                        <c:v>45474</c:v>
                      </c:pt>
                      <c:pt idx="167">
                        <c:v>45471</c:v>
                      </c:pt>
                      <c:pt idx="168">
                        <c:v>45470</c:v>
                      </c:pt>
                      <c:pt idx="169">
                        <c:v>45469</c:v>
                      </c:pt>
                      <c:pt idx="170">
                        <c:v>45468</c:v>
                      </c:pt>
                      <c:pt idx="171">
                        <c:v>45467</c:v>
                      </c:pt>
                      <c:pt idx="172">
                        <c:v>45464</c:v>
                      </c:pt>
                      <c:pt idx="173">
                        <c:v>45463</c:v>
                      </c:pt>
                      <c:pt idx="174">
                        <c:v>45461</c:v>
                      </c:pt>
                      <c:pt idx="175">
                        <c:v>45460</c:v>
                      </c:pt>
                      <c:pt idx="176">
                        <c:v>45457</c:v>
                      </c:pt>
                      <c:pt idx="177">
                        <c:v>45456</c:v>
                      </c:pt>
                      <c:pt idx="178">
                        <c:v>45455</c:v>
                      </c:pt>
                      <c:pt idx="179">
                        <c:v>45454</c:v>
                      </c:pt>
                      <c:pt idx="180">
                        <c:v>45453</c:v>
                      </c:pt>
                      <c:pt idx="181">
                        <c:v>45450</c:v>
                      </c:pt>
                      <c:pt idx="182">
                        <c:v>45449</c:v>
                      </c:pt>
                      <c:pt idx="183">
                        <c:v>45448</c:v>
                      </c:pt>
                      <c:pt idx="184">
                        <c:v>45447</c:v>
                      </c:pt>
                      <c:pt idx="185">
                        <c:v>45446</c:v>
                      </c:pt>
                      <c:pt idx="186">
                        <c:v>45443</c:v>
                      </c:pt>
                      <c:pt idx="187">
                        <c:v>45442</c:v>
                      </c:pt>
                      <c:pt idx="188">
                        <c:v>45441</c:v>
                      </c:pt>
                      <c:pt idx="189">
                        <c:v>45440</c:v>
                      </c:pt>
                      <c:pt idx="190">
                        <c:v>45436</c:v>
                      </c:pt>
                      <c:pt idx="191">
                        <c:v>45435</c:v>
                      </c:pt>
                      <c:pt idx="192">
                        <c:v>45434</c:v>
                      </c:pt>
                      <c:pt idx="193">
                        <c:v>45433</c:v>
                      </c:pt>
                      <c:pt idx="194">
                        <c:v>45432</c:v>
                      </c:pt>
                      <c:pt idx="195">
                        <c:v>45429</c:v>
                      </c:pt>
                      <c:pt idx="196">
                        <c:v>45428</c:v>
                      </c:pt>
                      <c:pt idx="197">
                        <c:v>45427</c:v>
                      </c:pt>
                      <c:pt idx="198">
                        <c:v>45426</c:v>
                      </c:pt>
                      <c:pt idx="199">
                        <c:v>45425</c:v>
                      </c:pt>
                      <c:pt idx="200">
                        <c:v>45422</c:v>
                      </c:pt>
                      <c:pt idx="201">
                        <c:v>45421</c:v>
                      </c:pt>
                      <c:pt idx="202">
                        <c:v>45420</c:v>
                      </c:pt>
                      <c:pt idx="203">
                        <c:v>45419</c:v>
                      </c:pt>
                      <c:pt idx="204">
                        <c:v>45418</c:v>
                      </c:pt>
                      <c:pt idx="205">
                        <c:v>45415</c:v>
                      </c:pt>
                      <c:pt idx="206">
                        <c:v>45414</c:v>
                      </c:pt>
                      <c:pt idx="207">
                        <c:v>45413</c:v>
                      </c:pt>
                    </c:numCache>
                  </c:numRef>
                </c:cat>
                <c:val>
                  <c:numRef>
                    <c:extLst xmlns:c15="http://schemas.microsoft.com/office/drawing/2012/chart">
                      <c:ext xmlns:c15="http://schemas.microsoft.com/office/drawing/2012/chart" uri="{02D57815-91ED-43cb-92C2-25804820EDAC}">
                        <c15:formulaRef>
                          <c15:sqref>'[1]Stochastic Oscillator'!$E$3:$E$210</c15:sqref>
                        </c15:formulaRef>
                      </c:ext>
                    </c:extLst>
                    <c:numCache>
                      <c:formatCode>General</c:formatCode>
                      <c:ptCount val="208"/>
                      <c:pt idx="0">
                        <c:v>230.2</c:v>
                      </c:pt>
                      <c:pt idx="1">
                        <c:v>237.06</c:v>
                      </c:pt>
                      <c:pt idx="2">
                        <c:v>239.13</c:v>
                      </c:pt>
                      <c:pt idx="3">
                        <c:v>244.91</c:v>
                      </c:pt>
                      <c:pt idx="4">
                        <c:v>244.42</c:v>
                      </c:pt>
                      <c:pt idx="5">
                        <c:v>245.22</c:v>
                      </c:pt>
                      <c:pt idx="6">
                        <c:v>244.29</c:v>
                      </c:pt>
                      <c:pt idx="7">
                        <c:v>243.16</c:v>
                      </c:pt>
                      <c:pt idx="8">
                        <c:v>241.84</c:v>
                      </c:pt>
                      <c:pt idx="9">
                        <c:v>240.99</c:v>
                      </c:pt>
                      <c:pt idx="10">
                        <c:v>235.57</c:v>
                      </c:pt>
                      <c:pt idx="11">
                        <c:v>230.68</c:v>
                      </c:pt>
                      <c:pt idx="12">
                        <c:v>228.13</c:v>
                      </c:pt>
                      <c:pt idx="13">
                        <c:v>227.2</c:v>
                      </c:pt>
                      <c:pt idx="14">
                        <c:v>227.26</c:v>
                      </c:pt>
                      <c:pt idx="15">
                        <c:v>230.43</c:v>
                      </c:pt>
                      <c:pt idx="16">
                        <c:v>228.27</c:v>
                      </c:pt>
                      <c:pt idx="17">
                        <c:v>226.65</c:v>
                      </c:pt>
                      <c:pt idx="18">
                        <c:v>225.7</c:v>
                      </c:pt>
                      <c:pt idx="19">
                        <c:v>233.44</c:v>
                      </c:pt>
                      <c:pt idx="20">
                        <c:v>237.21</c:v>
                      </c:pt>
                      <c:pt idx="21">
                        <c:v>234.01</c:v>
                      </c:pt>
                      <c:pt idx="22">
                        <c:v>230.81</c:v>
                      </c:pt>
                      <c:pt idx="23">
                        <c:v>223.98</c:v>
                      </c:pt>
                      <c:pt idx="24">
                        <c:v>221.41</c:v>
                      </c:pt>
                      <c:pt idx="25">
                        <c:v>222.3</c:v>
                      </c:pt>
                      <c:pt idx="26">
                        <c:v>219.79</c:v>
                      </c:pt>
                      <c:pt idx="27">
                        <c:v>219.38</c:v>
                      </c:pt>
                      <c:pt idx="28">
                        <c:v>228.48</c:v>
                      </c:pt>
                      <c:pt idx="29">
                        <c:v>228.03</c:v>
                      </c:pt>
                      <c:pt idx="30">
                        <c:v>234.43</c:v>
                      </c:pt>
                      <c:pt idx="31">
                        <c:v>232.47</c:v>
                      </c:pt>
                      <c:pt idx="32">
                        <c:v>229.72</c:v>
                      </c:pt>
                      <c:pt idx="33">
                        <c:v>233</c:v>
                      </c:pt>
                      <c:pt idx="34">
                        <c:v>240.05</c:v>
                      </c:pt>
                      <c:pt idx="35">
                        <c:v>241.35</c:v>
                      </c:pt>
                      <c:pt idx="36">
                        <c:v>243.2</c:v>
                      </c:pt>
                      <c:pt idx="37">
                        <c:v>241.89</c:v>
                      </c:pt>
                      <c:pt idx="38">
                        <c:v>241.82</c:v>
                      </c:pt>
                      <c:pt idx="39">
                        <c:v>249.43</c:v>
                      </c:pt>
                      <c:pt idx="40">
                        <c:v>250.75</c:v>
                      </c:pt>
                      <c:pt idx="41">
                        <c:v>253.06</c:v>
                      </c:pt>
                      <c:pt idx="42">
                        <c:v>257.63</c:v>
                      </c:pt>
                      <c:pt idx="43">
                        <c:v>255.29</c:v>
                      </c:pt>
                      <c:pt idx="44">
                        <c:v>253.45</c:v>
                      </c:pt>
                      <c:pt idx="45">
                        <c:v>245.69</c:v>
                      </c:pt>
                      <c:pt idx="46">
                        <c:v>247.09</c:v>
                      </c:pt>
                      <c:pt idx="47">
                        <c:v>247.74</c:v>
                      </c:pt>
                      <c:pt idx="48">
                        <c:v>249.78</c:v>
                      </c:pt>
                      <c:pt idx="49">
                        <c:v>247.65</c:v>
                      </c:pt>
                      <c:pt idx="50">
                        <c:v>246.24</c:v>
                      </c:pt>
                      <c:pt idx="51">
                        <c:v>245.68</c:v>
                      </c:pt>
                      <c:pt idx="52">
                        <c:v>246.26</c:v>
                      </c:pt>
                      <c:pt idx="53">
                        <c:v>245.34</c:v>
                      </c:pt>
                      <c:pt idx="54">
                        <c:v>241.75</c:v>
                      </c:pt>
                      <c:pt idx="55">
                        <c:v>242.08</c:v>
                      </c:pt>
                      <c:pt idx="56">
                        <c:v>242.13</c:v>
                      </c:pt>
                      <c:pt idx="57">
                        <c:v>241.25</c:v>
                      </c:pt>
                      <c:pt idx="58">
                        <c:v>238.9</c:v>
                      </c:pt>
                      <c:pt idx="59">
                        <c:v>237.16</c:v>
                      </c:pt>
                      <c:pt idx="60">
                        <c:v>233.97</c:v>
                      </c:pt>
                      <c:pt idx="61">
                        <c:v>233.81</c:v>
                      </c:pt>
                      <c:pt idx="62">
                        <c:v>233.33</c:v>
                      </c:pt>
                      <c:pt idx="63">
                        <c:v>229.74</c:v>
                      </c:pt>
                      <c:pt idx="64">
                        <c:v>228.06</c:v>
                      </c:pt>
                      <c:pt idx="65">
                        <c:v>225.71</c:v>
                      </c:pt>
                      <c:pt idx="66">
                        <c:v>225.89</c:v>
                      </c:pt>
                      <c:pt idx="67">
                        <c:v>226.66</c:v>
                      </c:pt>
                      <c:pt idx="68">
                        <c:v>225.17</c:v>
                      </c:pt>
                      <c:pt idx="69">
                        <c:v>224.27</c:v>
                      </c:pt>
                      <c:pt idx="70">
                        <c:v>225</c:v>
                      </c:pt>
                      <c:pt idx="71">
                        <c:v>222.76</c:v>
                      </c:pt>
                      <c:pt idx="72">
                        <c:v>223.36</c:v>
                      </c:pt>
                      <c:pt idx="73">
                        <c:v>221.5</c:v>
                      </c:pt>
                      <c:pt idx="74">
                        <c:v>226.41</c:v>
                      </c:pt>
                      <c:pt idx="75">
                        <c:v>224.57</c:v>
                      </c:pt>
                      <c:pt idx="76">
                        <c:v>221.19</c:v>
                      </c:pt>
                      <c:pt idx="77">
                        <c:v>221.14</c:v>
                      </c:pt>
                      <c:pt idx="78">
                        <c:v>219.71</c:v>
                      </c:pt>
                      <c:pt idx="79">
                        <c:v>220.27</c:v>
                      </c:pt>
                      <c:pt idx="80">
                        <c:v>225.37</c:v>
                      </c:pt>
                      <c:pt idx="81">
                        <c:v>229.55</c:v>
                      </c:pt>
                      <c:pt idx="82">
                        <c:v>232.32</c:v>
                      </c:pt>
                      <c:pt idx="83">
                        <c:v>232.55</c:v>
                      </c:pt>
                      <c:pt idx="84">
                        <c:v>229.57</c:v>
                      </c:pt>
                      <c:pt idx="85">
                        <c:v>228.41</c:v>
                      </c:pt>
                      <c:pt idx="86">
                        <c:v>227.76</c:v>
                      </c:pt>
                      <c:pt idx="87">
                        <c:v>232.6</c:v>
                      </c:pt>
                      <c:pt idx="88">
                        <c:v>234.45</c:v>
                      </c:pt>
                      <c:pt idx="89">
                        <c:v>234.01</c:v>
                      </c:pt>
                      <c:pt idx="90">
                        <c:v>230.52</c:v>
                      </c:pt>
                      <c:pt idx="91">
                        <c:v>229.84</c:v>
                      </c:pt>
                      <c:pt idx="92">
                        <c:v>232.37</c:v>
                      </c:pt>
                      <c:pt idx="93">
                        <c:v>228.6</c:v>
                      </c:pt>
                      <c:pt idx="94">
                        <c:v>227.34</c:v>
                      </c:pt>
                      <c:pt idx="95">
                        <c:v>227.17</c:v>
                      </c:pt>
                      <c:pt idx="96">
                        <c:v>224.83</c:v>
                      </c:pt>
                      <c:pt idx="97">
                        <c:v>223.25</c:v>
                      </c:pt>
                      <c:pt idx="98">
                        <c:v>221.33</c:v>
                      </c:pt>
                      <c:pt idx="99">
                        <c:v>224.13</c:v>
                      </c:pt>
                      <c:pt idx="100">
                        <c:v>223.32</c:v>
                      </c:pt>
                      <c:pt idx="101">
                        <c:v>223.02</c:v>
                      </c:pt>
                      <c:pt idx="102">
                        <c:v>223.74</c:v>
                      </c:pt>
                      <c:pt idx="103">
                        <c:v>229.65</c:v>
                      </c:pt>
                      <c:pt idx="104">
                        <c:v>227.3</c:v>
                      </c:pt>
                      <c:pt idx="105">
                        <c:v>225.41</c:v>
                      </c:pt>
                      <c:pt idx="106">
                        <c:v>224.02</c:v>
                      </c:pt>
                      <c:pt idx="107">
                        <c:v>225.73</c:v>
                      </c:pt>
                      <c:pt idx="108">
                        <c:v>225.81</c:v>
                      </c:pt>
                      <c:pt idx="109">
                        <c:v>227.62</c:v>
                      </c:pt>
                      <c:pt idx="110">
                        <c:v>224.63</c:v>
                      </c:pt>
                      <c:pt idx="111">
                        <c:v>217.54</c:v>
                      </c:pt>
                      <c:pt idx="112">
                        <c:v>214.5</c:v>
                      </c:pt>
                      <c:pt idx="113">
                        <c:v>213.92</c:v>
                      </c:pt>
                      <c:pt idx="114">
                        <c:v>221.91</c:v>
                      </c:pt>
                      <c:pt idx="115">
                        <c:v>219.82</c:v>
                      </c:pt>
                      <c:pt idx="116">
                        <c:v>217.89</c:v>
                      </c:pt>
                      <c:pt idx="117">
                        <c:v>216.73</c:v>
                      </c:pt>
                      <c:pt idx="118">
                        <c:v>216.71</c:v>
                      </c:pt>
                      <c:pt idx="119">
                        <c:v>219.77</c:v>
                      </c:pt>
                      <c:pt idx="120">
                        <c:v>221.52</c:v>
                      </c:pt>
                      <c:pt idx="121">
                        <c:v>217.48</c:v>
                      </c:pt>
                      <c:pt idx="122">
                        <c:v>221.17</c:v>
                      </c:pt>
                      <c:pt idx="123">
                        <c:v>227.48</c:v>
                      </c:pt>
                      <c:pt idx="124">
                        <c:v>228.88</c:v>
                      </c:pt>
                      <c:pt idx="125">
                        <c:v>225.68</c:v>
                      </c:pt>
                      <c:pt idx="126">
                        <c:v>224.89</c:v>
                      </c:pt>
                      <c:pt idx="127">
                        <c:v>223.89</c:v>
                      </c:pt>
                      <c:pt idx="128">
                        <c:v>224.33</c:v>
                      </c:pt>
                      <c:pt idx="129">
                        <c:v>223.9</c:v>
                      </c:pt>
                      <c:pt idx="130">
                        <c:v>225.05</c:v>
                      </c:pt>
                      <c:pt idx="131">
                        <c:v>225.45</c:v>
                      </c:pt>
                      <c:pt idx="132">
                        <c:v>223.04</c:v>
                      </c:pt>
                      <c:pt idx="133">
                        <c:v>223.65</c:v>
                      </c:pt>
                      <c:pt idx="134">
                        <c:v>222.76</c:v>
                      </c:pt>
                      <c:pt idx="135">
                        <c:v>219.7</c:v>
                      </c:pt>
                      <c:pt idx="136">
                        <c:v>219.01</c:v>
                      </c:pt>
                      <c:pt idx="137">
                        <c:v>215.6</c:v>
                      </c:pt>
                      <c:pt idx="138">
                        <c:v>211.97</c:v>
                      </c:pt>
                      <c:pt idx="139">
                        <c:v>208.83</c:v>
                      </c:pt>
                      <c:pt idx="140">
                        <c:v>206.39</c:v>
                      </c:pt>
                      <c:pt idx="141">
                        <c:v>201.07</c:v>
                      </c:pt>
                      <c:pt idx="142">
                        <c:v>196</c:v>
                      </c:pt>
                      <c:pt idx="143">
                        <c:v>217.71</c:v>
                      </c:pt>
                      <c:pt idx="144">
                        <c:v>217.02</c:v>
                      </c:pt>
                      <c:pt idx="145">
                        <c:v>220.63</c:v>
                      </c:pt>
                      <c:pt idx="146">
                        <c:v>216.12</c:v>
                      </c:pt>
                      <c:pt idx="147">
                        <c:v>215.75</c:v>
                      </c:pt>
                      <c:pt idx="148">
                        <c:v>216.01</c:v>
                      </c:pt>
                      <c:pt idx="149">
                        <c:v>214.62</c:v>
                      </c:pt>
                      <c:pt idx="150">
                        <c:v>217.13</c:v>
                      </c:pt>
                      <c:pt idx="151">
                        <c:v>222.68</c:v>
                      </c:pt>
                      <c:pt idx="152">
                        <c:v>223.09</c:v>
                      </c:pt>
                      <c:pt idx="153">
                        <c:v>223.28</c:v>
                      </c:pt>
                      <c:pt idx="154">
                        <c:v>222.27</c:v>
                      </c:pt>
                      <c:pt idx="155">
                        <c:v>226.64</c:v>
                      </c:pt>
                      <c:pt idx="156">
                        <c:v>232.33</c:v>
                      </c:pt>
                      <c:pt idx="157">
                        <c:v>233.09</c:v>
                      </c:pt>
                      <c:pt idx="158">
                        <c:v>228.68</c:v>
                      </c:pt>
                      <c:pt idx="159">
                        <c:v>225.77</c:v>
                      </c:pt>
                      <c:pt idx="160">
                        <c:v>229.25</c:v>
                      </c:pt>
                      <c:pt idx="161">
                        <c:v>226.37</c:v>
                      </c:pt>
                      <c:pt idx="162">
                        <c:v>223.25</c:v>
                      </c:pt>
                      <c:pt idx="163">
                        <c:v>221.65</c:v>
                      </c:pt>
                      <c:pt idx="164">
                        <c:v>219.03</c:v>
                      </c:pt>
                      <c:pt idx="165">
                        <c:v>215.1</c:v>
                      </c:pt>
                      <c:pt idx="166">
                        <c:v>211.92</c:v>
                      </c:pt>
                      <c:pt idx="167">
                        <c:v>210.3</c:v>
                      </c:pt>
                      <c:pt idx="168">
                        <c:v>212.35</c:v>
                      </c:pt>
                      <c:pt idx="169">
                        <c:v>210.64</c:v>
                      </c:pt>
                      <c:pt idx="170">
                        <c:v>208.61</c:v>
                      </c:pt>
                      <c:pt idx="171">
                        <c:v>206.59</c:v>
                      </c:pt>
                      <c:pt idx="172">
                        <c:v>207.11</c:v>
                      </c:pt>
                      <c:pt idx="173">
                        <c:v>208.85</c:v>
                      </c:pt>
                      <c:pt idx="174">
                        <c:v>213</c:v>
                      </c:pt>
                      <c:pt idx="175">
                        <c:v>212.72</c:v>
                      </c:pt>
                      <c:pt idx="176">
                        <c:v>211.3</c:v>
                      </c:pt>
                      <c:pt idx="177">
                        <c:v>211.6</c:v>
                      </c:pt>
                      <c:pt idx="178">
                        <c:v>206.9</c:v>
                      </c:pt>
                      <c:pt idx="179">
                        <c:v>193.63</c:v>
                      </c:pt>
                      <c:pt idx="180">
                        <c:v>192.15</c:v>
                      </c:pt>
                      <c:pt idx="181">
                        <c:v>194.14</c:v>
                      </c:pt>
                      <c:pt idx="182">
                        <c:v>194.17</c:v>
                      </c:pt>
                      <c:pt idx="183">
                        <c:v>194.87</c:v>
                      </c:pt>
                      <c:pt idx="184">
                        <c:v>193.03</c:v>
                      </c:pt>
                      <c:pt idx="185">
                        <c:v>192.52</c:v>
                      </c:pt>
                      <c:pt idx="186">
                        <c:v>189.91</c:v>
                      </c:pt>
                      <c:pt idx="187">
                        <c:v>190.63</c:v>
                      </c:pt>
                      <c:pt idx="188">
                        <c:v>189.51</c:v>
                      </c:pt>
                      <c:pt idx="189">
                        <c:v>189.1</c:v>
                      </c:pt>
                      <c:pt idx="190">
                        <c:v>188.04</c:v>
                      </c:pt>
                      <c:pt idx="191">
                        <c:v>186.63</c:v>
                      </c:pt>
                      <c:pt idx="192">
                        <c:v>190.27</c:v>
                      </c:pt>
                      <c:pt idx="193">
                        <c:v>190.92</c:v>
                      </c:pt>
                      <c:pt idx="194">
                        <c:v>189.01</c:v>
                      </c:pt>
                      <c:pt idx="195">
                        <c:v>189.18</c:v>
                      </c:pt>
                      <c:pt idx="196">
                        <c:v>189.66</c:v>
                      </c:pt>
                      <c:pt idx="197">
                        <c:v>187.37</c:v>
                      </c:pt>
                      <c:pt idx="198">
                        <c:v>186.29</c:v>
                      </c:pt>
                      <c:pt idx="199">
                        <c:v>184.62</c:v>
                      </c:pt>
                      <c:pt idx="200">
                        <c:v>182.13</c:v>
                      </c:pt>
                      <c:pt idx="201">
                        <c:v>182.11</c:v>
                      </c:pt>
                      <c:pt idx="202">
                        <c:v>181.45</c:v>
                      </c:pt>
                      <c:pt idx="203">
                        <c:v>181.32</c:v>
                      </c:pt>
                      <c:pt idx="204">
                        <c:v>180.42</c:v>
                      </c:pt>
                      <c:pt idx="205">
                        <c:v>182.66</c:v>
                      </c:pt>
                      <c:pt idx="206">
                        <c:v>170.89</c:v>
                      </c:pt>
                      <c:pt idx="207">
                        <c:v>169.11</c:v>
                      </c:pt>
                    </c:numCache>
                  </c:numRef>
                </c:val>
                <c:smooth val="0"/>
                <c:extLst xmlns:c15="http://schemas.microsoft.com/office/drawing/2012/chart">
                  <c:ext xmlns:c16="http://schemas.microsoft.com/office/drawing/2014/chart" uri="{C3380CC4-5D6E-409C-BE32-E72D297353CC}">
                    <c16:uniqueId val="{00000006-447D-6C40-8201-1B05290A0E98}"/>
                  </c:ext>
                </c:extLst>
              </c15:ser>
            </c15:filteredLineSeries>
          </c:ext>
        </c:extLst>
      </c:lineChart>
      <c:catAx>
        <c:axId val="1137889295"/>
        <c:scaling>
          <c:orientation val="minMax"/>
        </c:scaling>
        <c:delete val="0"/>
        <c:axPos val="b"/>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KW"/>
          </a:p>
        </c:txPr>
        <c:crossAx val="1137877295"/>
        <c:crosses val="autoZero"/>
        <c:auto val="1"/>
        <c:lblAlgn val="ctr"/>
        <c:lblOffset val="100"/>
        <c:noMultiLvlLbl val="0"/>
      </c:catAx>
      <c:valAx>
        <c:axId val="1137877295"/>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KW"/>
          </a:p>
        </c:txPr>
        <c:crossAx val="1137889295"/>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KW"/>
        </a:p>
      </c:txPr>
    </c:legend>
    <c:plotVisOnly val="1"/>
    <c:dispBlanksAs val="gap"/>
    <c:showDLblsOverMax val="0"/>
  </c:chart>
  <c:spPr>
    <a:solidFill>
      <a:schemeClr val="lt1"/>
    </a:solidFill>
    <a:ln w="28575" cap="flat" cmpd="sng" algn="ctr">
      <a:solidFill>
        <a:sysClr val="windowText" lastClr="000000"/>
      </a:solidFill>
      <a:round/>
    </a:ln>
    <a:effectLst/>
  </c:spPr>
  <c:txPr>
    <a:bodyPr/>
    <a:lstStyle/>
    <a:p>
      <a:pPr>
        <a:defRPr sz="900"/>
      </a:pPr>
      <a:endParaRPr lang="en-KW"/>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Monte Carlo Simulated Stock Prices</a:t>
            </a:r>
          </a:p>
        </c:rich>
      </c:tx>
      <c:overlay val="0"/>
    </c:title>
    <c:autoTitleDeleted val="0"/>
    <c:plotArea>
      <c:layout/>
      <c:lineChart>
        <c:grouping val="standard"/>
        <c:varyColors val="0"/>
        <c:ser>
          <c:idx val="0"/>
          <c:order val="0"/>
          <c:marker>
            <c:symbol val="none"/>
          </c:marker>
          <c:val>
            <c:numRef>
              <c:f>[2]Simulation_Data!$B$2:$B$10001</c:f>
              <c:numCache>
                <c:formatCode>General</c:formatCode>
                <c:ptCount val="10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0</c:v>
                </c:pt>
                <c:pt idx="3106">
                  <c:v>0</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0</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0</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0</c:v>
                </c:pt>
                <c:pt idx="3381">
                  <c:v>0</c:v>
                </c:pt>
                <c:pt idx="3382">
                  <c:v>0</c:v>
                </c:pt>
                <c:pt idx="3383">
                  <c:v>0</c:v>
                </c:pt>
                <c:pt idx="3384">
                  <c:v>0</c:v>
                </c:pt>
                <c:pt idx="3385">
                  <c:v>0</c:v>
                </c:pt>
                <c:pt idx="3386">
                  <c:v>0</c:v>
                </c:pt>
                <c:pt idx="3387">
                  <c:v>0</c:v>
                </c:pt>
                <c:pt idx="3388">
                  <c:v>0</c:v>
                </c:pt>
                <c:pt idx="3389">
                  <c:v>0</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0</c:v>
                </c:pt>
                <c:pt idx="3490">
                  <c:v>0</c:v>
                </c:pt>
                <c:pt idx="3491">
                  <c:v>0</c:v>
                </c:pt>
                <c:pt idx="3492">
                  <c:v>0</c:v>
                </c:pt>
                <c:pt idx="3493">
                  <c:v>0</c:v>
                </c:pt>
                <c:pt idx="3494">
                  <c:v>0</c:v>
                </c:pt>
                <c:pt idx="3495">
                  <c:v>0</c:v>
                </c:pt>
                <c:pt idx="3496">
                  <c:v>0</c:v>
                </c:pt>
                <c:pt idx="3497">
                  <c:v>0</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0</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0</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c:v>
                </c:pt>
                <c:pt idx="3827">
                  <c:v>0</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0</c:v>
                </c:pt>
                <c:pt idx="3964">
                  <c:v>0</c:v>
                </c:pt>
                <c:pt idx="3965">
                  <c:v>0</c:v>
                </c:pt>
                <c:pt idx="3966">
                  <c:v>0</c:v>
                </c:pt>
                <c:pt idx="3967">
                  <c:v>0</c:v>
                </c:pt>
                <c:pt idx="3968">
                  <c:v>0</c:v>
                </c:pt>
                <c:pt idx="3969">
                  <c:v>0</c:v>
                </c:pt>
                <c:pt idx="3970">
                  <c:v>0</c:v>
                </c:pt>
                <c:pt idx="3971">
                  <c:v>0</c:v>
                </c:pt>
                <c:pt idx="3972">
                  <c:v>0</c:v>
                </c:pt>
                <c:pt idx="3973">
                  <c:v>0</c:v>
                </c:pt>
                <c:pt idx="3974">
                  <c:v>0</c:v>
                </c:pt>
                <c:pt idx="3975">
                  <c:v>0</c:v>
                </c:pt>
                <c:pt idx="3976">
                  <c:v>0</c:v>
                </c:pt>
                <c:pt idx="3977">
                  <c:v>0</c:v>
                </c:pt>
                <c:pt idx="3978">
                  <c:v>0</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0</c:v>
                </c:pt>
                <c:pt idx="4048">
                  <c:v>0</c:v>
                </c:pt>
                <c:pt idx="4049">
                  <c:v>0</c:v>
                </c:pt>
                <c:pt idx="4050">
                  <c:v>0</c:v>
                </c:pt>
                <c:pt idx="4051">
                  <c:v>0</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0</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0</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0</c:v>
                </c:pt>
                <c:pt idx="4789">
                  <c:v>0</c:v>
                </c:pt>
                <c:pt idx="4790">
                  <c:v>0</c:v>
                </c:pt>
                <c:pt idx="4791">
                  <c:v>0</c:v>
                </c:pt>
                <c:pt idx="4792">
                  <c:v>0</c:v>
                </c:pt>
                <c:pt idx="4793">
                  <c:v>0</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0</c:v>
                </c:pt>
                <c:pt idx="4859">
                  <c:v>0</c:v>
                </c:pt>
                <c:pt idx="4860">
                  <c:v>0</c:v>
                </c:pt>
                <c:pt idx="4861">
                  <c:v>0</c:v>
                </c:pt>
                <c:pt idx="4862">
                  <c:v>0</c:v>
                </c:pt>
                <c:pt idx="4863">
                  <c:v>0</c:v>
                </c:pt>
                <c:pt idx="4864">
                  <c:v>0</c:v>
                </c:pt>
                <c:pt idx="4865">
                  <c:v>0</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0</c:v>
                </c:pt>
                <c:pt idx="4879">
                  <c:v>0</c:v>
                </c:pt>
                <c:pt idx="4880">
                  <c:v>0</c:v>
                </c:pt>
                <c:pt idx="4881">
                  <c:v>0</c:v>
                </c:pt>
                <c:pt idx="4882">
                  <c:v>0</c:v>
                </c:pt>
                <c:pt idx="4883">
                  <c:v>0</c:v>
                </c:pt>
                <c:pt idx="4884">
                  <c:v>0</c:v>
                </c:pt>
                <c:pt idx="4885">
                  <c:v>0</c:v>
                </c:pt>
                <c:pt idx="4886">
                  <c:v>0</c:v>
                </c:pt>
                <c:pt idx="4887">
                  <c:v>0</c:v>
                </c:pt>
                <c:pt idx="4888">
                  <c:v>0</c:v>
                </c:pt>
                <c:pt idx="4889">
                  <c:v>0</c:v>
                </c:pt>
                <c:pt idx="4890">
                  <c:v>0</c:v>
                </c:pt>
                <c:pt idx="4891">
                  <c:v>0</c:v>
                </c:pt>
                <c:pt idx="4892">
                  <c:v>0</c:v>
                </c:pt>
                <c:pt idx="4893">
                  <c:v>0</c:v>
                </c:pt>
                <c:pt idx="4894">
                  <c:v>0</c:v>
                </c:pt>
                <c:pt idx="4895">
                  <c:v>0</c:v>
                </c:pt>
                <c:pt idx="4896">
                  <c:v>0</c:v>
                </c:pt>
                <c:pt idx="4897">
                  <c:v>0</c:v>
                </c:pt>
                <c:pt idx="4898">
                  <c:v>0</c:v>
                </c:pt>
                <c:pt idx="4899">
                  <c:v>0</c:v>
                </c:pt>
                <c:pt idx="4900">
                  <c:v>0</c:v>
                </c:pt>
                <c:pt idx="4901">
                  <c:v>0</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0</c:v>
                </c:pt>
                <c:pt idx="4919">
                  <c:v>0</c:v>
                </c:pt>
                <c:pt idx="4920">
                  <c:v>0</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0</c:v>
                </c:pt>
                <c:pt idx="4951">
                  <c:v>0</c:v>
                </c:pt>
                <c:pt idx="4952">
                  <c:v>0</c:v>
                </c:pt>
                <c:pt idx="4953">
                  <c:v>0</c:v>
                </c:pt>
                <c:pt idx="4954">
                  <c:v>0</c:v>
                </c:pt>
                <c:pt idx="4955">
                  <c:v>0</c:v>
                </c:pt>
                <c:pt idx="4956">
                  <c:v>0</c:v>
                </c:pt>
                <c:pt idx="4957">
                  <c:v>0</c:v>
                </c:pt>
                <c:pt idx="4958">
                  <c:v>0</c:v>
                </c:pt>
                <c:pt idx="4959">
                  <c:v>0</c:v>
                </c:pt>
                <c:pt idx="4960">
                  <c:v>0</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0</c:v>
                </c:pt>
                <c:pt idx="5047">
                  <c:v>0</c:v>
                </c:pt>
                <c:pt idx="5048">
                  <c:v>0</c:v>
                </c:pt>
                <c:pt idx="5049">
                  <c:v>0</c:v>
                </c:pt>
                <c:pt idx="5050">
                  <c:v>0</c:v>
                </c:pt>
                <c:pt idx="5051">
                  <c:v>0</c:v>
                </c:pt>
                <c:pt idx="5052">
                  <c:v>0</c:v>
                </c:pt>
                <c:pt idx="5053">
                  <c:v>0</c:v>
                </c:pt>
                <c:pt idx="5054">
                  <c:v>0</c:v>
                </c:pt>
                <c:pt idx="5055">
                  <c:v>0</c:v>
                </c:pt>
                <c:pt idx="5056">
                  <c:v>0</c:v>
                </c:pt>
                <c:pt idx="5057">
                  <c:v>0</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0</c:v>
                </c:pt>
                <c:pt idx="5080">
                  <c:v>0</c:v>
                </c:pt>
                <c:pt idx="5081">
                  <c:v>0</c:v>
                </c:pt>
                <c:pt idx="5082">
                  <c:v>0</c:v>
                </c:pt>
                <c:pt idx="5083">
                  <c:v>0</c:v>
                </c:pt>
                <c:pt idx="5084">
                  <c:v>0</c:v>
                </c:pt>
                <c:pt idx="5085">
                  <c:v>0</c:v>
                </c:pt>
                <c:pt idx="5086">
                  <c:v>0</c:v>
                </c:pt>
                <c:pt idx="5087">
                  <c:v>0</c:v>
                </c:pt>
                <c:pt idx="5088">
                  <c:v>0</c:v>
                </c:pt>
                <c:pt idx="5089">
                  <c:v>0</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0</c:v>
                </c:pt>
                <c:pt idx="5153">
                  <c:v>0</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0</c:v>
                </c:pt>
                <c:pt idx="5167">
                  <c:v>0</c:v>
                </c:pt>
                <c:pt idx="5168">
                  <c:v>0</c:v>
                </c:pt>
                <c:pt idx="5169">
                  <c:v>0</c:v>
                </c:pt>
                <c:pt idx="5170">
                  <c:v>0</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0</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0</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0</c:v>
                </c:pt>
                <c:pt idx="5291">
                  <c:v>0</c:v>
                </c:pt>
                <c:pt idx="5292">
                  <c:v>0</c:v>
                </c:pt>
                <c:pt idx="5293">
                  <c:v>0</c:v>
                </c:pt>
                <c:pt idx="5294">
                  <c:v>0</c:v>
                </c:pt>
                <c:pt idx="5295">
                  <c:v>0</c:v>
                </c:pt>
                <c:pt idx="5296">
                  <c:v>0</c:v>
                </c:pt>
                <c:pt idx="5297">
                  <c:v>0</c:v>
                </c:pt>
                <c:pt idx="5298">
                  <c:v>0</c:v>
                </c:pt>
                <c:pt idx="5299">
                  <c:v>0</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0</c:v>
                </c:pt>
                <c:pt idx="5360">
                  <c:v>0</c:v>
                </c:pt>
                <c:pt idx="5361">
                  <c:v>0</c:v>
                </c:pt>
                <c:pt idx="5362">
                  <c:v>0</c:v>
                </c:pt>
                <c:pt idx="5363">
                  <c:v>0</c:v>
                </c:pt>
                <c:pt idx="5364">
                  <c:v>0</c:v>
                </c:pt>
                <c:pt idx="5365">
                  <c:v>0</c:v>
                </c:pt>
                <c:pt idx="5366">
                  <c:v>0</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0</c:v>
                </c:pt>
                <c:pt idx="5413">
                  <c:v>0</c:v>
                </c:pt>
                <c:pt idx="5414">
                  <c:v>0</c:v>
                </c:pt>
                <c:pt idx="5415">
                  <c:v>0</c:v>
                </c:pt>
                <c:pt idx="5416">
                  <c:v>0</c:v>
                </c:pt>
                <c:pt idx="5417">
                  <c:v>0</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0</c:v>
                </c:pt>
                <c:pt idx="5482">
                  <c:v>0</c:v>
                </c:pt>
                <c:pt idx="5483">
                  <c:v>0</c:v>
                </c:pt>
                <c:pt idx="5484">
                  <c:v>0</c:v>
                </c:pt>
                <c:pt idx="5485">
                  <c:v>0</c:v>
                </c:pt>
                <c:pt idx="5486">
                  <c:v>0</c:v>
                </c:pt>
                <c:pt idx="5487">
                  <c:v>0</c:v>
                </c:pt>
                <c:pt idx="5488">
                  <c:v>0</c:v>
                </c:pt>
                <c:pt idx="5489">
                  <c:v>0</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0</c:v>
                </c:pt>
                <c:pt idx="5519">
                  <c:v>0</c:v>
                </c:pt>
                <c:pt idx="5520">
                  <c:v>0</c:v>
                </c:pt>
                <c:pt idx="5521">
                  <c:v>0</c:v>
                </c:pt>
                <c:pt idx="5522">
                  <c:v>0</c:v>
                </c:pt>
                <c:pt idx="5523">
                  <c:v>0</c:v>
                </c:pt>
                <c:pt idx="5524">
                  <c:v>0</c:v>
                </c:pt>
                <c:pt idx="5525">
                  <c:v>0</c:v>
                </c:pt>
                <c:pt idx="5526">
                  <c:v>0</c:v>
                </c:pt>
                <c:pt idx="5527">
                  <c:v>0</c:v>
                </c:pt>
                <c:pt idx="5528">
                  <c:v>0</c:v>
                </c:pt>
                <c:pt idx="5529">
                  <c:v>0</c:v>
                </c:pt>
                <c:pt idx="5530">
                  <c:v>0</c:v>
                </c:pt>
                <c:pt idx="5531">
                  <c:v>0</c:v>
                </c:pt>
                <c:pt idx="5532">
                  <c:v>0</c:v>
                </c:pt>
                <c:pt idx="5533">
                  <c:v>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0</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0</c:v>
                </c:pt>
                <c:pt idx="5623">
                  <c:v>0</c:v>
                </c:pt>
                <c:pt idx="5624">
                  <c:v>0</c:v>
                </c:pt>
                <c:pt idx="5625">
                  <c:v>0</c:v>
                </c:pt>
                <c:pt idx="5626">
                  <c:v>0</c:v>
                </c:pt>
                <c:pt idx="5627">
                  <c:v>0</c:v>
                </c:pt>
                <c:pt idx="5628">
                  <c:v>0</c:v>
                </c:pt>
                <c:pt idx="5629">
                  <c:v>0</c:v>
                </c:pt>
                <c:pt idx="5630">
                  <c:v>0</c:v>
                </c:pt>
                <c:pt idx="5631">
                  <c:v>0</c:v>
                </c:pt>
                <c:pt idx="5632">
                  <c:v>0</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c:v>
                </c:pt>
                <c:pt idx="5695">
                  <c:v>0</c:v>
                </c:pt>
                <c:pt idx="5696">
                  <c:v>0</c:v>
                </c:pt>
                <c:pt idx="5697">
                  <c:v>0</c:v>
                </c:pt>
                <c:pt idx="5698">
                  <c:v>0</c:v>
                </c:pt>
                <c:pt idx="5699">
                  <c:v>0</c:v>
                </c:pt>
                <c:pt idx="5700">
                  <c:v>0</c:v>
                </c:pt>
                <c:pt idx="5701">
                  <c:v>0</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0</c:v>
                </c:pt>
                <c:pt idx="6028">
                  <c:v>0</c:v>
                </c:pt>
                <c:pt idx="6029">
                  <c:v>0</c:v>
                </c:pt>
                <c:pt idx="6030">
                  <c:v>0</c:v>
                </c:pt>
                <c:pt idx="6031">
                  <c:v>0</c:v>
                </c:pt>
                <c:pt idx="6032">
                  <c:v>0</c:v>
                </c:pt>
                <c:pt idx="6033">
                  <c:v>0</c:v>
                </c:pt>
                <c:pt idx="6034">
                  <c:v>0</c:v>
                </c:pt>
                <c:pt idx="6035">
                  <c:v>0</c:v>
                </c:pt>
                <c:pt idx="6036">
                  <c:v>0</c:v>
                </c:pt>
                <c:pt idx="6037">
                  <c:v>0</c:v>
                </c:pt>
                <c:pt idx="6038">
                  <c:v>0</c:v>
                </c:pt>
                <c:pt idx="6039">
                  <c:v>0</c:v>
                </c:pt>
                <c:pt idx="6040">
                  <c:v>0</c:v>
                </c:pt>
                <c:pt idx="6041">
                  <c:v>0</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0</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0</c:v>
                </c:pt>
                <c:pt idx="6127">
                  <c:v>0</c:v>
                </c:pt>
                <c:pt idx="6128">
                  <c:v>0</c:v>
                </c:pt>
                <c:pt idx="6129">
                  <c:v>0</c:v>
                </c:pt>
                <c:pt idx="6130">
                  <c:v>0</c:v>
                </c:pt>
                <c:pt idx="6131">
                  <c:v>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0</c:v>
                </c:pt>
                <c:pt idx="6154">
                  <c:v>0</c:v>
                </c:pt>
                <c:pt idx="6155">
                  <c:v>0</c:v>
                </c:pt>
                <c:pt idx="6156">
                  <c:v>0</c:v>
                </c:pt>
                <c:pt idx="6157">
                  <c:v>0</c:v>
                </c:pt>
                <c:pt idx="6158">
                  <c:v>0</c:v>
                </c:pt>
                <c:pt idx="6159">
                  <c:v>0</c:v>
                </c:pt>
                <c:pt idx="6160">
                  <c:v>0</c:v>
                </c:pt>
                <c:pt idx="6161">
                  <c:v>0</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0</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0</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0</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0</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0</c:v>
                </c:pt>
                <c:pt idx="6421">
                  <c:v>0</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0</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0</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0</c:v>
                </c:pt>
                <c:pt idx="6592">
                  <c:v>0</c:v>
                </c:pt>
                <c:pt idx="6593">
                  <c:v>0</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0</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c:v>
                </c:pt>
                <c:pt idx="6727">
                  <c:v>0</c:v>
                </c:pt>
                <c:pt idx="6728">
                  <c:v>0</c:v>
                </c:pt>
                <c:pt idx="6729">
                  <c:v>0</c:v>
                </c:pt>
                <c:pt idx="6730">
                  <c:v>0</c:v>
                </c:pt>
                <c:pt idx="6731">
                  <c:v>0</c:v>
                </c:pt>
                <c:pt idx="6732">
                  <c:v>0</c:v>
                </c:pt>
                <c:pt idx="6733">
                  <c:v>0</c:v>
                </c:pt>
                <c:pt idx="6734">
                  <c:v>0</c:v>
                </c:pt>
                <c:pt idx="6735">
                  <c:v>0</c:v>
                </c:pt>
                <c:pt idx="6736">
                  <c:v>0</c:v>
                </c:pt>
                <c:pt idx="6737">
                  <c:v>0</c:v>
                </c:pt>
                <c:pt idx="6738">
                  <c:v>0</c:v>
                </c:pt>
                <c:pt idx="6739">
                  <c:v>0</c:v>
                </c:pt>
                <c:pt idx="6740">
                  <c:v>0</c:v>
                </c:pt>
                <c:pt idx="6741">
                  <c:v>0</c:v>
                </c:pt>
                <c:pt idx="6742">
                  <c:v>0</c:v>
                </c:pt>
                <c:pt idx="6743">
                  <c:v>0</c:v>
                </c:pt>
                <c:pt idx="6744">
                  <c:v>0</c:v>
                </c:pt>
                <c:pt idx="6745">
                  <c:v>0</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0</c:v>
                </c:pt>
                <c:pt idx="6871">
                  <c:v>0</c:v>
                </c:pt>
                <c:pt idx="6872">
                  <c:v>0</c:v>
                </c:pt>
                <c:pt idx="6873">
                  <c:v>0</c:v>
                </c:pt>
                <c:pt idx="6874">
                  <c:v>0</c:v>
                </c:pt>
                <c:pt idx="6875">
                  <c:v>0</c:v>
                </c:pt>
                <c:pt idx="6876">
                  <c:v>0</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0</c:v>
                </c:pt>
                <c:pt idx="6895">
                  <c:v>0</c:v>
                </c:pt>
                <c:pt idx="6896">
                  <c:v>0</c:v>
                </c:pt>
                <c:pt idx="6897">
                  <c:v>0</c:v>
                </c:pt>
                <c:pt idx="6898">
                  <c:v>0</c:v>
                </c:pt>
                <c:pt idx="6899">
                  <c:v>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0</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0</c:v>
                </c:pt>
                <c:pt idx="7005">
                  <c:v>0</c:v>
                </c:pt>
                <c:pt idx="7006">
                  <c:v>0</c:v>
                </c:pt>
                <c:pt idx="7007">
                  <c:v>0</c:v>
                </c:pt>
                <c:pt idx="7008">
                  <c:v>0</c:v>
                </c:pt>
                <c:pt idx="7009">
                  <c:v>0</c:v>
                </c:pt>
                <c:pt idx="7010">
                  <c:v>0</c:v>
                </c:pt>
                <c:pt idx="7011">
                  <c:v>0</c:v>
                </c:pt>
                <c:pt idx="7012">
                  <c:v>0</c:v>
                </c:pt>
                <c:pt idx="7013">
                  <c:v>0</c:v>
                </c:pt>
                <c:pt idx="7014">
                  <c:v>0</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0</c:v>
                </c:pt>
                <c:pt idx="7034">
                  <c:v>0</c:v>
                </c:pt>
                <c:pt idx="7035">
                  <c:v>0</c:v>
                </c:pt>
                <c:pt idx="7036">
                  <c:v>0</c:v>
                </c:pt>
                <c:pt idx="7037">
                  <c:v>0</c:v>
                </c:pt>
                <c:pt idx="7038">
                  <c:v>0</c:v>
                </c:pt>
                <c:pt idx="7039">
                  <c:v>0</c:v>
                </c:pt>
                <c:pt idx="7040">
                  <c:v>0</c:v>
                </c:pt>
                <c:pt idx="7041">
                  <c:v>0</c:v>
                </c:pt>
                <c:pt idx="7042">
                  <c:v>0</c:v>
                </c:pt>
                <c:pt idx="7043">
                  <c:v>0</c:v>
                </c:pt>
                <c:pt idx="7044">
                  <c:v>0</c:v>
                </c:pt>
                <c:pt idx="7045">
                  <c:v>0</c:v>
                </c:pt>
                <c:pt idx="7046">
                  <c:v>0</c:v>
                </c:pt>
                <c:pt idx="7047">
                  <c:v>0</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0</c:v>
                </c:pt>
                <c:pt idx="7144">
                  <c:v>0</c:v>
                </c:pt>
                <c:pt idx="7145">
                  <c:v>0</c:v>
                </c:pt>
                <c:pt idx="7146">
                  <c:v>0</c:v>
                </c:pt>
                <c:pt idx="7147">
                  <c:v>0</c:v>
                </c:pt>
                <c:pt idx="7148">
                  <c:v>0</c:v>
                </c:pt>
                <c:pt idx="7149">
                  <c:v>0</c:v>
                </c:pt>
                <c:pt idx="7150">
                  <c:v>0</c:v>
                </c:pt>
                <c:pt idx="7151">
                  <c:v>0</c:v>
                </c:pt>
                <c:pt idx="7152">
                  <c:v>0</c:v>
                </c:pt>
                <c:pt idx="7153">
                  <c:v>0</c:v>
                </c:pt>
                <c:pt idx="7154">
                  <c:v>0</c:v>
                </c:pt>
                <c:pt idx="7155">
                  <c:v>0</c:v>
                </c:pt>
                <c:pt idx="7156">
                  <c:v>0</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0</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0</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0</c:v>
                </c:pt>
                <c:pt idx="7231">
                  <c:v>0</c:v>
                </c:pt>
                <c:pt idx="7232">
                  <c:v>0</c:v>
                </c:pt>
                <c:pt idx="7233">
                  <c:v>0</c:v>
                </c:pt>
                <c:pt idx="7234">
                  <c:v>0</c:v>
                </c:pt>
                <c:pt idx="7235">
                  <c:v>0</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0</c:v>
                </c:pt>
                <c:pt idx="7279">
                  <c:v>0</c:v>
                </c:pt>
                <c:pt idx="7280">
                  <c:v>0</c:v>
                </c:pt>
                <c:pt idx="7281">
                  <c:v>0</c:v>
                </c:pt>
                <c:pt idx="7282">
                  <c:v>0</c:v>
                </c:pt>
                <c:pt idx="7283">
                  <c:v>0</c:v>
                </c:pt>
                <c:pt idx="7284">
                  <c:v>0</c:v>
                </c:pt>
                <c:pt idx="7285">
                  <c:v>0</c:v>
                </c:pt>
                <c:pt idx="7286">
                  <c:v>0</c:v>
                </c:pt>
                <c:pt idx="7287">
                  <c:v>0</c:v>
                </c:pt>
                <c:pt idx="7288">
                  <c:v>0</c:v>
                </c:pt>
                <c:pt idx="7289">
                  <c:v>0</c:v>
                </c:pt>
                <c:pt idx="7290">
                  <c:v>0</c:v>
                </c:pt>
                <c:pt idx="7291">
                  <c:v>0</c:v>
                </c:pt>
                <c:pt idx="7292">
                  <c:v>0</c:v>
                </c:pt>
                <c:pt idx="7293">
                  <c:v>0</c:v>
                </c:pt>
                <c:pt idx="7294">
                  <c:v>0</c:v>
                </c:pt>
                <c:pt idx="7295">
                  <c:v>0</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0</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0</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0</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0</c:v>
                </c:pt>
                <c:pt idx="7463">
                  <c:v>0</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0</c:v>
                </c:pt>
                <c:pt idx="7477">
                  <c:v>0</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0</c:v>
                </c:pt>
                <c:pt idx="7503">
                  <c:v>0</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0</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0</c:v>
                </c:pt>
                <c:pt idx="7653">
                  <c:v>0</c:v>
                </c:pt>
                <c:pt idx="7654">
                  <c:v>0</c:v>
                </c:pt>
                <c:pt idx="7655">
                  <c:v>0</c:v>
                </c:pt>
                <c:pt idx="7656">
                  <c:v>0</c:v>
                </c:pt>
                <c:pt idx="7657">
                  <c:v>0</c:v>
                </c:pt>
                <c:pt idx="7658">
                  <c:v>0</c:v>
                </c:pt>
                <c:pt idx="7659">
                  <c:v>0</c:v>
                </c:pt>
                <c:pt idx="7660">
                  <c:v>0</c:v>
                </c:pt>
                <c:pt idx="7661">
                  <c:v>0</c:v>
                </c:pt>
                <c:pt idx="7662">
                  <c:v>0</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0</c:v>
                </c:pt>
                <c:pt idx="7707">
                  <c:v>0</c:v>
                </c:pt>
                <c:pt idx="7708">
                  <c:v>0</c:v>
                </c:pt>
                <c:pt idx="7709">
                  <c:v>0</c:v>
                </c:pt>
                <c:pt idx="7710">
                  <c:v>0</c:v>
                </c:pt>
                <c:pt idx="7711">
                  <c:v>0</c:v>
                </c:pt>
                <c:pt idx="7712">
                  <c:v>0</c:v>
                </c:pt>
                <c:pt idx="7713">
                  <c:v>0</c:v>
                </c:pt>
                <c:pt idx="7714">
                  <c:v>0</c:v>
                </c:pt>
                <c:pt idx="7715">
                  <c:v>0</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0</c:v>
                </c:pt>
                <c:pt idx="7767">
                  <c:v>0</c:v>
                </c:pt>
                <c:pt idx="7768">
                  <c:v>0</c:v>
                </c:pt>
                <c:pt idx="7769">
                  <c:v>0</c:v>
                </c:pt>
                <c:pt idx="7770">
                  <c:v>0</c:v>
                </c:pt>
                <c:pt idx="7771">
                  <c:v>0</c:v>
                </c:pt>
                <c:pt idx="7772">
                  <c:v>0</c:v>
                </c:pt>
                <c:pt idx="7773">
                  <c:v>0</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0</c:v>
                </c:pt>
                <c:pt idx="7796">
                  <c:v>0</c:v>
                </c:pt>
                <c:pt idx="7797">
                  <c:v>0</c:v>
                </c:pt>
                <c:pt idx="7798">
                  <c:v>0</c:v>
                </c:pt>
                <c:pt idx="7799">
                  <c:v>0</c:v>
                </c:pt>
                <c:pt idx="7800">
                  <c:v>0</c:v>
                </c:pt>
                <c:pt idx="7801">
                  <c:v>0</c:v>
                </c:pt>
                <c:pt idx="7802">
                  <c:v>0</c:v>
                </c:pt>
                <c:pt idx="7803">
                  <c:v>0</c:v>
                </c:pt>
                <c:pt idx="7804">
                  <c:v>0</c:v>
                </c:pt>
                <c:pt idx="7805">
                  <c:v>0</c:v>
                </c:pt>
                <c:pt idx="7806">
                  <c:v>0</c:v>
                </c:pt>
                <c:pt idx="7807">
                  <c:v>0</c:v>
                </c:pt>
                <c:pt idx="7808">
                  <c:v>0</c:v>
                </c:pt>
                <c:pt idx="7809">
                  <c:v>0</c:v>
                </c:pt>
                <c:pt idx="7810">
                  <c:v>0</c:v>
                </c:pt>
                <c:pt idx="7811">
                  <c:v>0</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0</c:v>
                </c:pt>
                <c:pt idx="7834">
                  <c:v>0</c:v>
                </c:pt>
                <c:pt idx="7835">
                  <c:v>0</c:v>
                </c:pt>
                <c:pt idx="7836">
                  <c:v>0</c:v>
                </c:pt>
                <c:pt idx="7837">
                  <c:v>0</c:v>
                </c:pt>
                <c:pt idx="7838">
                  <c:v>0</c:v>
                </c:pt>
                <c:pt idx="7839">
                  <c:v>0</c:v>
                </c:pt>
                <c:pt idx="7840">
                  <c:v>0</c:v>
                </c:pt>
                <c:pt idx="7841">
                  <c:v>0</c:v>
                </c:pt>
                <c:pt idx="7842">
                  <c:v>0</c:v>
                </c:pt>
                <c:pt idx="7843">
                  <c:v>0</c:v>
                </c:pt>
                <c:pt idx="7844">
                  <c:v>0</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0</c:v>
                </c:pt>
                <c:pt idx="7871">
                  <c:v>0</c:v>
                </c:pt>
                <c:pt idx="7872">
                  <c:v>0</c:v>
                </c:pt>
                <c:pt idx="7873">
                  <c:v>0</c:v>
                </c:pt>
                <c:pt idx="7874">
                  <c:v>0</c:v>
                </c:pt>
                <c:pt idx="7875">
                  <c:v>0</c:v>
                </c:pt>
                <c:pt idx="7876">
                  <c:v>0</c:v>
                </c:pt>
                <c:pt idx="7877">
                  <c:v>0</c:v>
                </c:pt>
                <c:pt idx="7878">
                  <c:v>0</c:v>
                </c:pt>
                <c:pt idx="7879">
                  <c:v>0</c:v>
                </c:pt>
                <c:pt idx="7880">
                  <c:v>0</c:v>
                </c:pt>
                <c:pt idx="7881">
                  <c:v>0</c:v>
                </c:pt>
                <c:pt idx="7882">
                  <c:v>0</c:v>
                </c:pt>
                <c:pt idx="7883">
                  <c:v>0</c:v>
                </c:pt>
                <c:pt idx="7884">
                  <c:v>0</c:v>
                </c:pt>
                <c:pt idx="7885">
                  <c:v>0</c:v>
                </c:pt>
                <c:pt idx="7886">
                  <c:v>0</c:v>
                </c:pt>
                <c:pt idx="7887">
                  <c:v>0</c:v>
                </c:pt>
                <c:pt idx="7888">
                  <c:v>0</c:v>
                </c:pt>
                <c:pt idx="7889">
                  <c:v>0</c:v>
                </c:pt>
                <c:pt idx="7890">
                  <c:v>0</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0</c:v>
                </c:pt>
                <c:pt idx="7907">
                  <c:v>0</c:v>
                </c:pt>
                <c:pt idx="7908">
                  <c:v>0</c:v>
                </c:pt>
                <c:pt idx="7909">
                  <c:v>0</c:v>
                </c:pt>
                <c:pt idx="7910">
                  <c:v>0</c:v>
                </c:pt>
                <c:pt idx="7911">
                  <c:v>0</c:v>
                </c:pt>
                <c:pt idx="7912">
                  <c:v>0</c:v>
                </c:pt>
                <c:pt idx="7913">
                  <c:v>0</c:v>
                </c:pt>
                <c:pt idx="7914">
                  <c:v>0</c:v>
                </c:pt>
                <c:pt idx="7915">
                  <c:v>0</c:v>
                </c:pt>
                <c:pt idx="7916">
                  <c:v>0</c:v>
                </c:pt>
                <c:pt idx="7917">
                  <c:v>0</c:v>
                </c:pt>
                <c:pt idx="7918">
                  <c:v>0</c:v>
                </c:pt>
                <c:pt idx="7919">
                  <c:v>0</c:v>
                </c:pt>
                <c:pt idx="7920">
                  <c:v>0</c:v>
                </c:pt>
                <c:pt idx="7921">
                  <c:v>0</c:v>
                </c:pt>
                <c:pt idx="7922">
                  <c:v>0</c:v>
                </c:pt>
                <c:pt idx="7923">
                  <c:v>0</c:v>
                </c:pt>
                <c:pt idx="7924">
                  <c:v>0</c:v>
                </c:pt>
                <c:pt idx="7925">
                  <c:v>0</c:v>
                </c:pt>
                <c:pt idx="7926">
                  <c:v>0</c:v>
                </c:pt>
                <c:pt idx="7927">
                  <c:v>0</c:v>
                </c:pt>
                <c:pt idx="7928">
                  <c:v>0</c:v>
                </c:pt>
                <c:pt idx="7929">
                  <c:v>0</c:v>
                </c:pt>
                <c:pt idx="7930">
                  <c:v>0</c:v>
                </c:pt>
                <c:pt idx="7931">
                  <c:v>0</c:v>
                </c:pt>
                <c:pt idx="7932">
                  <c:v>0</c:v>
                </c:pt>
                <c:pt idx="7933">
                  <c:v>0</c:v>
                </c:pt>
                <c:pt idx="7934">
                  <c:v>0</c:v>
                </c:pt>
                <c:pt idx="7935">
                  <c:v>0</c:v>
                </c:pt>
                <c:pt idx="7936">
                  <c:v>0</c:v>
                </c:pt>
                <c:pt idx="7937">
                  <c:v>0</c:v>
                </c:pt>
                <c:pt idx="7938">
                  <c:v>0</c:v>
                </c:pt>
                <c:pt idx="7939">
                  <c:v>0</c:v>
                </c:pt>
                <c:pt idx="7940">
                  <c:v>0</c:v>
                </c:pt>
                <c:pt idx="7941">
                  <c:v>0</c:v>
                </c:pt>
                <c:pt idx="7942">
                  <c:v>0</c:v>
                </c:pt>
                <c:pt idx="7943">
                  <c:v>0</c:v>
                </c:pt>
                <c:pt idx="7944">
                  <c:v>0</c:v>
                </c:pt>
                <c:pt idx="7945">
                  <c:v>0</c:v>
                </c:pt>
                <c:pt idx="7946">
                  <c:v>0</c:v>
                </c:pt>
                <c:pt idx="7947">
                  <c:v>0</c:v>
                </c:pt>
                <c:pt idx="7948">
                  <c:v>0</c:v>
                </c:pt>
                <c:pt idx="7949">
                  <c:v>0</c:v>
                </c:pt>
                <c:pt idx="7950">
                  <c:v>0</c:v>
                </c:pt>
                <c:pt idx="7951">
                  <c:v>0</c:v>
                </c:pt>
                <c:pt idx="7952">
                  <c:v>0</c:v>
                </c:pt>
                <c:pt idx="7953">
                  <c:v>0</c:v>
                </c:pt>
                <c:pt idx="7954">
                  <c:v>0</c:v>
                </c:pt>
                <c:pt idx="7955">
                  <c:v>0</c:v>
                </c:pt>
                <c:pt idx="7956">
                  <c:v>0</c:v>
                </c:pt>
                <c:pt idx="7957">
                  <c:v>0</c:v>
                </c:pt>
                <c:pt idx="7958">
                  <c:v>0</c:v>
                </c:pt>
                <c:pt idx="7959">
                  <c:v>0</c:v>
                </c:pt>
                <c:pt idx="7960">
                  <c:v>0</c:v>
                </c:pt>
                <c:pt idx="7961">
                  <c:v>0</c:v>
                </c:pt>
                <c:pt idx="7962">
                  <c:v>0</c:v>
                </c:pt>
                <c:pt idx="7963">
                  <c:v>0</c:v>
                </c:pt>
                <c:pt idx="7964">
                  <c:v>0</c:v>
                </c:pt>
                <c:pt idx="7965">
                  <c:v>0</c:v>
                </c:pt>
                <c:pt idx="7966">
                  <c:v>0</c:v>
                </c:pt>
                <c:pt idx="7967">
                  <c:v>0</c:v>
                </c:pt>
                <c:pt idx="7968">
                  <c:v>0</c:v>
                </c:pt>
                <c:pt idx="7969">
                  <c:v>0</c:v>
                </c:pt>
                <c:pt idx="7970">
                  <c:v>0</c:v>
                </c:pt>
                <c:pt idx="7971">
                  <c:v>0</c:v>
                </c:pt>
                <c:pt idx="7972">
                  <c:v>0</c:v>
                </c:pt>
                <c:pt idx="7973">
                  <c:v>0</c:v>
                </c:pt>
                <c:pt idx="7974">
                  <c:v>0</c:v>
                </c:pt>
                <c:pt idx="7975">
                  <c:v>0</c:v>
                </c:pt>
                <c:pt idx="7976">
                  <c:v>0</c:v>
                </c:pt>
                <c:pt idx="7977">
                  <c:v>0</c:v>
                </c:pt>
                <c:pt idx="7978">
                  <c:v>0</c:v>
                </c:pt>
                <c:pt idx="7979">
                  <c:v>0</c:v>
                </c:pt>
                <c:pt idx="7980">
                  <c:v>0</c:v>
                </c:pt>
                <c:pt idx="7981">
                  <c:v>0</c:v>
                </c:pt>
                <c:pt idx="7982">
                  <c:v>0</c:v>
                </c:pt>
                <c:pt idx="7983">
                  <c:v>0</c:v>
                </c:pt>
                <c:pt idx="7984">
                  <c:v>0</c:v>
                </c:pt>
                <c:pt idx="7985">
                  <c:v>0</c:v>
                </c:pt>
                <c:pt idx="7986">
                  <c:v>0</c:v>
                </c:pt>
                <c:pt idx="7987">
                  <c:v>0</c:v>
                </c:pt>
                <c:pt idx="7988">
                  <c:v>0</c:v>
                </c:pt>
                <c:pt idx="7989">
                  <c:v>0</c:v>
                </c:pt>
                <c:pt idx="7990">
                  <c:v>0</c:v>
                </c:pt>
                <c:pt idx="7991">
                  <c:v>0</c:v>
                </c:pt>
                <c:pt idx="7992">
                  <c:v>0</c:v>
                </c:pt>
                <c:pt idx="7993">
                  <c:v>0</c:v>
                </c:pt>
                <c:pt idx="7994">
                  <c:v>0</c:v>
                </c:pt>
                <c:pt idx="7995">
                  <c:v>0</c:v>
                </c:pt>
                <c:pt idx="7996">
                  <c:v>0</c:v>
                </c:pt>
                <c:pt idx="7997">
                  <c:v>0</c:v>
                </c:pt>
                <c:pt idx="7998">
                  <c:v>0</c:v>
                </c:pt>
                <c:pt idx="7999">
                  <c:v>0</c:v>
                </c:pt>
                <c:pt idx="8000">
                  <c:v>0</c:v>
                </c:pt>
                <c:pt idx="8001">
                  <c:v>0</c:v>
                </c:pt>
                <c:pt idx="8002">
                  <c:v>0</c:v>
                </c:pt>
                <c:pt idx="8003">
                  <c:v>0</c:v>
                </c:pt>
                <c:pt idx="8004">
                  <c:v>0</c:v>
                </c:pt>
                <c:pt idx="8005">
                  <c:v>0</c:v>
                </c:pt>
                <c:pt idx="8006">
                  <c:v>0</c:v>
                </c:pt>
                <c:pt idx="8007">
                  <c:v>0</c:v>
                </c:pt>
                <c:pt idx="8008">
                  <c:v>0</c:v>
                </c:pt>
                <c:pt idx="8009">
                  <c:v>0</c:v>
                </c:pt>
                <c:pt idx="8010">
                  <c:v>0</c:v>
                </c:pt>
                <c:pt idx="8011">
                  <c:v>0</c:v>
                </c:pt>
                <c:pt idx="8012">
                  <c:v>0</c:v>
                </c:pt>
                <c:pt idx="8013">
                  <c:v>0</c:v>
                </c:pt>
                <c:pt idx="8014">
                  <c:v>0</c:v>
                </c:pt>
                <c:pt idx="8015">
                  <c:v>0</c:v>
                </c:pt>
                <c:pt idx="8016">
                  <c:v>0</c:v>
                </c:pt>
                <c:pt idx="8017">
                  <c:v>0</c:v>
                </c:pt>
                <c:pt idx="8018">
                  <c:v>0</c:v>
                </c:pt>
                <c:pt idx="8019">
                  <c:v>0</c:v>
                </c:pt>
                <c:pt idx="8020">
                  <c:v>0</c:v>
                </c:pt>
                <c:pt idx="8021">
                  <c:v>0</c:v>
                </c:pt>
                <c:pt idx="8022">
                  <c:v>0</c:v>
                </c:pt>
                <c:pt idx="8023">
                  <c:v>0</c:v>
                </c:pt>
                <c:pt idx="8024">
                  <c:v>0</c:v>
                </c:pt>
                <c:pt idx="8025">
                  <c:v>0</c:v>
                </c:pt>
                <c:pt idx="8026">
                  <c:v>0</c:v>
                </c:pt>
                <c:pt idx="8027">
                  <c:v>0</c:v>
                </c:pt>
                <c:pt idx="8028">
                  <c:v>0</c:v>
                </c:pt>
                <c:pt idx="8029">
                  <c:v>0</c:v>
                </c:pt>
                <c:pt idx="8030">
                  <c:v>0</c:v>
                </c:pt>
                <c:pt idx="8031">
                  <c:v>0</c:v>
                </c:pt>
                <c:pt idx="8032">
                  <c:v>0</c:v>
                </c:pt>
                <c:pt idx="8033">
                  <c:v>0</c:v>
                </c:pt>
                <c:pt idx="8034">
                  <c:v>0</c:v>
                </c:pt>
                <c:pt idx="8035">
                  <c:v>0</c:v>
                </c:pt>
                <c:pt idx="8036">
                  <c:v>0</c:v>
                </c:pt>
                <c:pt idx="8037">
                  <c:v>0</c:v>
                </c:pt>
                <c:pt idx="8038">
                  <c:v>0</c:v>
                </c:pt>
                <c:pt idx="8039">
                  <c:v>0</c:v>
                </c:pt>
                <c:pt idx="8040">
                  <c:v>0</c:v>
                </c:pt>
                <c:pt idx="8041">
                  <c:v>0</c:v>
                </c:pt>
                <c:pt idx="8042">
                  <c:v>0</c:v>
                </c:pt>
                <c:pt idx="8043">
                  <c:v>0</c:v>
                </c:pt>
                <c:pt idx="8044">
                  <c:v>0</c:v>
                </c:pt>
                <c:pt idx="8045">
                  <c:v>0</c:v>
                </c:pt>
                <c:pt idx="8046">
                  <c:v>0</c:v>
                </c:pt>
                <c:pt idx="8047">
                  <c:v>0</c:v>
                </c:pt>
                <c:pt idx="8048">
                  <c:v>0</c:v>
                </c:pt>
                <c:pt idx="8049">
                  <c:v>0</c:v>
                </c:pt>
                <c:pt idx="8050">
                  <c:v>0</c:v>
                </c:pt>
                <c:pt idx="8051">
                  <c:v>0</c:v>
                </c:pt>
                <c:pt idx="8052">
                  <c:v>0</c:v>
                </c:pt>
                <c:pt idx="8053">
                  <c:v>0</c:v>
                </c:pt>
                <c:pt idx="8054">
                  <c:v>0</c:v>
                </c:pt>
                <c:pt idx="8055">
                  <c:v>0</c:v>
                </c:pt>
                <c:pt idx="8056">
                  <c:v>0</c:v>
                </c:pt>
                <c:pt idx="8057">
                  <c:v>0</c:v>
                </c:pt>
                <c:pt idx="8058">
                  <c:v>0</c:v>
                </c:pt>
                <c:pt idx="8059">
                  <c:v>0</c:v>
                </c:pt>
                <c:pt idx="8060">
                  <c:v>0</c:v>
                </c:pt>
                <c:pt idx="8061">
                  <c:v>0</c:v>
                </c:pt>
                <c:pt idx="8062">
                  <c:v>0</c:v>
                </c:pt>
                <c:pt idx="8063">
                  <c:v>0</c:v>
                </c:pt>
                <c:pt idx="8064">
                  <c:v>0</c:v>
                </c:pt>
                <c:pt idx="8065">
                  <c:v>0</c:v>
                </c:pt>
                <c:pt idx="8066">
                  <c:v>0</c:v>
                </c:pt>
                <c:pt idx="8067">
                  <c:v>0</c:v>
                </c:pt>
                <c:pt idx="8068">
                  <c:v>0</c:v>
                </c:pt>
                <c:pt idx="8069">
                  <c:v>0</c:v>
                </c:pt>
                <c:pt idx="8070">
                  <c:v>0</c:v>
                </c:pt>
                <c:pt idx="8071">
                  <c:v>0</c:v>
                </c:pt>
                <c:pt idx="8072">
                  <c:v>0</c:v>
                </c:pt>
                <c:pt idx="8073">
                  <c:v>0</c:v>
                </c:pt>
                <c:pt idx="8074">
                  <c:v>0</c:v>
                </c:pt>
                <c:pt idx="8075">
                  <c:v>0</c:v>
                </c:pt>
                <c:pt idx="8076">
                  <c:v>0</c:v>
                </c:pt>
                <c:pt idx="8077">
                  <c:v>0</c:v>
                </c:pt>
                <c:pt idx="8078">
                  <c:v>0</c:v>
                </c:pt>
                <c:pt idx="8079">
                  <c:v>0</c:v>
                </c:pt>
                <c:pt idx="8080">
                  <c:v>0</c:v>
                </c:pt>
                <c:pt idx="8081">
                  <c:v>0</c:v>
                </c:pt>
                <c:pt idx="8082">
                  <c:v>0</c:v>
                </c:pt>
                <c:pt idx="8083">
                  <c:v>0</c:v>
                </c:pt>
                <c:pt idx="8084">
                  <c:v>0</c:v>
                </c:pt>
                <c:pt idx="8085">
                  <c:v>0</c:v>
                </c:pt>
                <c:pt idx="8086">
                  <c:v>0</c:v>
                </c:pt>
                <c:pt idx="8087">
                  <c:v>0</c:v>
                </c:pt>
                <c:pt idx="8088">
                  <c:v>0</c:v>
                </c:pt>
                <c:pt idx="8089">
                  <c:v>0</c:v>
                </c:pt>
                <c:pt idx="8090">
                  <c:v>0</c:v>
                </c:pt>
                <c:pt idx="8091">
                  <c:v>0</c:v>
                </c:pt>
                <c:pt idx="8092">
                  <c:v>0</c:v>
                </c:pt>
                <c:pt idx="8093">
                  <c:v>0</c:v>
                </c:pt>
                <c:pt idx="8094">
                  <c:v>0</c:v>
                </c:pt>
                <c:pt idx="8095">
                  <c:v>0</c:v>
                </c:pt>
                <c:pt idx="8096">
                  <c:v>0</c:v>
                </c:pt>
                <c:pt idx="8097">
                  <c:v>0</c:v>
                </c:pt>
                <c:pt idx="8098">
                  <c:v>0</c:v>
                </c:pt>
                <c:pt idx="8099">
                  <c:v>0</c:v>
                </c:pt>
                <c:pt idx="8100">
                  <c:v>0</c:v>
                </c:pt>
                <c:pt idx="8101">
                  <c:v>0</c:v>
                </c:pt>
                <c:pt idx="8102">
                  <c:v>0</c:v>
                </c:pt>
                <c:pt idx="8103">
                  <c:v>0</c:v>
                </c:pt>
                <c:pt idx="8104">
                  <c:v>0</c:v>
                </c:pt>
                <c:pt idx="8105">
                  <c:v>0</c:v>
                </c:pt>
                <c:pt idx="8106">
                  <c:v>0</c:v>
                </c:pt>
                <c:pt idx="8107">
                  <c:v>0</c:v>
                </c:pt>
                <c:pt idx="8108">
                  <c:v>0</c:v>
                </c:pt>
                <c:pt idx="8109">
                  <c:v>0</c:v>
                </c:pt>
                <c:pt idx="8110">
                  <c:v>0</c:v>
                </c:pt>
                <c:pt idx="8111">
                  <c:v>0</c:v>
                </c:pt>
                <c:pt idx="8112">
                  <c:v>0</c:v>
                </c:pt>
                <c:pt idx="8113">
                  <c:v>0</c:v>
                </c:pt>
                <c:pt idx="8114">
                  <c:v>0</c:v>
                </c:pt>
                <c:pt idx="8115">
                  <c:v>0</c:v>
                </c:pt>
                <c:pt idx="8116">
                  <c:v>0</c:v>
                </c:pt>
                <c:pt idx="8117">
                  <c:v>0</c:v>
                </c:pt>
                <c:pt idx="8118">
                  <c:v>0</c:v>
                </c:pt>
                <c:pt idx="8119">
                  <c:v>0</c:v>
                </c:pt>
                <c:pt idx="8120">
                  <c:v>0</c:v>
                </c:pt>
                <c:pt idx="8121">
                  <c:v>0</c:v>
                </c:pt>
                <c:pt idx="8122">
                  <c:v>0</c:v>
                </c:pt>
                <c:pt idx="8123">
                  <c:v>0</c:v>
                </c:pt>
                <c:pt idx="8124">
                  <c:v>0</c:v>
                </c:pt>
                <c:pt idx="8125">
                  <c:v>0</c:v>
                </c:pt>
                <c:pt idx="8126">
                  <c:v>0</c:v>
                </c:pt>
                <c:pt idx="8127">
                  <c:v>0</c:v>
                </c:pt>
                <c:pt idx="8128">
                  <c:v>0</c:v>
                </c:pt>
                <c:pt idx="8129">
                  <c:v>0</c:v>
                </c:pt>
                <c:pt idx="8130">
                  <c:v>0</c:v>
                </c:pt>
                <c:pt idx="8131">
                  <c:v>0</c:v>
                </c:pt>
                <c:pt idx="8132">
                  <c:v>0</c:v>
                </c:pt>
                <c:pt idx="8133">
                  <c:v>0</c:v>
                </c:pt>
                <c:pt idx="8134">
                  <c:v>0</c:v>
                </c:pt>
                <c:pt idx="8135">
                  <c:v>0</c:v>
                </c:pt>
                <c:pt idx="8136">
                  <c:v>0</c:v>
                </c:pt>
                <c:pt idx="8137">
                  <c:v>0</c:v>
                </c:pt>
                <c:pt idx="8138">
                  <c:v>0</c:v>
                </c:pt>
                <c:pt idx="8139">
                  <c:v>0</c:v>
                </c:pt>
                <c:pt idx="8140">
                  <c:v>0</c:v>
                </c:pt>
                <c:pt idx="8141">
                  <c:v>0</c:v>
                </c:pt>
                <c:pt idx="8142">
                  <c:v>0</c:v>
                </c:pt>
                <c:pt idx="8143">
                  <c:v>0</c:v>
                </c:pt>
                <c:pt idx="8144">
                  <c:v>0</c:v>
                </c:pt>
                <c:pt idx="8145">
                  <c:v>0</c:v>
                </c:pt>
                <c:pt idx="8146">
                  <c:v>0</c:v>
                </c:pt>
                <c:pt idx="8147">
                  <c:v>0</c:v>
                </c:pt>
                <c:pt idx="8148">
                  <c:v>0</c:v>
                </c:pt>
                <c:pt idx="8149">
                  <c:v>0</c:v>
                </c:pt>
                <c:pt idx="8150">
                  <c:v>0</c:v>
                </c:pt>
                <c:pt idx="8151">
                  <c:v>0</c:v>
                </c:pt>
                <c:pt idx="8152">
                  <c:v>0</c:v>
                </c:pt>
                <c:pt idx="8153">
                  <c:v>0</c:v>
                </c:pt>
                <c:pt idx="8154">
                  <c:v>0</c:v>
                </c:pt>
                <c:pt idx="8155">
                  <c:v>0</c:v>
                </c:pt>
                <c:pt idx="8156">
                  <c:v>0</c:v>
                </c:pt>
                <c:pt idx="8157">
                  <c:v>0</c:v>
                </c:pt>
                <c:pt idx="8158">
                  <c:v>0</c:v>
                </c:pt>
                <c:pt idx="8159">
                  <c:v>0</c:v>
                </c:pt>
                <c:pt idx="8160">
                  <c:v>0</c:v>
                </c:pt>
                <c:pt idx="8161">
                  <c:v>0</c:v>
                </c:pt>
                <c:pt idx="8162">
                  <c:v>0</c:v>
                </c:pt>
                <c:pt idx="8163">
                  <c:v>0</c:v>
                </c:pt>
                <c:pt idx="8164">
                  <c:v>0</c:v>
                </c:pt>
                <c:pt idx="8165">
                  <c:v>0</c:v>
                </c:pt>
                <c:pt idx="8166">
                  <c:v>0</c:v>
                </c:pt>
                <c:pt idx="8167">
                  <c:v>0</c:v>
                </c:pt>
                <c:pt idx="8168">
                  <c:v>0</c:v>
                </c:pt>
                <c:pt idx="8169">
                  <c:v>0</c:v>
                </c:pt>
                <c:pt idx="8170">
                  <c:v>0</c:v>
                </c:pt>
                <c:pt idx="8171">
                  <c:v>0</c:v>
                </c:pt>
                <c:pt idx="8172">
                  <c:v>0</c:v>
                </c:pt>
                <c:pt idx="8173">
                  <c:v>0</c:v>
                </c:pt>
                <c:pt idx="8174">
                  <c:v>0</c:v>
                </c:pt>
                <c:pt idx="8175">
                  <c:v>0</c:v>
                </c:pt>
                <c:pt idx="8176">
                  <c:v>0</c:v>
                </c:pt>
                <c:pt idx="8177">
                  <c:v>0</c:v>
                </c:pt>
                <c:pt idx="8178">
                  <c:v>0</c:v>
                </c:pt>
                <c:pt idx="8179">
                  <c:v>0</c:v>
                </c:pt>
                <c:pt idx="8180">
                  <c:v>0</c:v>
                </c:pt>
                <c:pt idx="8181">
                  <c:v>0</c:v>
                </c:pt>
                <c:pt idx="8182">
                  <c:v>0</c:v>
                </c:pt>
                <c:pt idx="8183">
                  <c:v>0</c:v>
                </c:pt>
                <c:pt idx="8184">
                  <c:v>0</c:v>
                </c:pt>
                <c:pt idx="8185">
                  <c:v>0</c:v>
                </c:pt>
                <c:pt idx="8186">
                  <c:v>0</c:v>
                </c:pt>
                <c:pt idx="8187">
                  <c:v>0</c:v>
                </c:pt>
                <c:pt idx="8188">
                  <c:v>0</c:v>
                </c:pt>
                <c:pt idx="8189">
                  <c:v>0</c:v>
                </c:pt>
                <c:pt idx="8190">
                  <c:v>0</c:v>
                </c:pt>
                <c:pt idx="8191">
                  <c:v>0</c:v>
                </c:pt>
                <c:pt idx="8192">
                  <c:v>0</c:v>
                </c:pt>
                <c:pt idx="8193">
                  <c:v>0</c:v>
                </c:pt>
                <c:pt idx="8194">
                  <c:v>0</c:v>
                </c:pt>
                <c:pt idx="8195">
                  <c:v>0</c:v>
                </c:pt>
                <c:pt idx="8196">
                  <c:v>0</c:v>
                </c:pt>
                <c:pt idx="8197">
                  <c:v>0</c:v>
                </c:pt>
                <c:pt idx="8198">
                  <c:v>0</c:v>
                </c:pt>
                <c:pt idx="8199">
                  <c:v>0</c:v>
                </c:pt>
                <c:pt idx="8200">
                  <c:v>0</c:v>
                </c:pt>
                <c:pt idx="8201">
                  <c:v>0</c:v>
                </c:pt>
                <c:pt idx="8202">
                  <c:v>0</c:v>
                </c:pt>
                <c:pt idx="8203">
                  <c:v>0</c:v>
                </c:pt>
                <c:pt idx="8204">
                  <c:v>0</c:v>
                </c:pt>
                <c:pt idx="8205">
                  <c:v>0</c:v>
                </c:pt>
                <c:pt idx="8206">
                  <c:v>0</c:v>
                </c:pt>
                <c:pt idx="8207">
                  <c:v>0</c:v>
                </c:pt>
                <c:pt idx="8208">
                  <c:v>0</c:v>
                </c:pt>
                <c:pt idx="8209">
                  <c:v>0</c:v>
                </c:pt>
                <c:pt idx="8210">
                  <c:v>0</c:v>
                </c:pt>
                <c:pt idx="8211">
                  <c:v>0</c:v>
                </c:pt>
                <c:pt idx="8212">
                  <c:v>0</c:v>
                </c:pt>
                <c:pt idx="8213">
                  <c:v>0</c:v>
                </c:pt>
                <c:pt idx="8214">
                  <c:v>0</c:v>
                </c:pt>
                <c:pt idx="8215">
                  <c:v>0</c:v>
                </c:pt>
                <c:pt idx="8216">
                  <c:v>0</c:v>
                </c:pt>
                <c:pt idx="8217">
                  <c:v>0</c:v>
                </c:pt>
                <c:pt idx="8218">
                  <c:v>0</c:v>
                </c:pt>
                <c:pt idx="8219">
                  <c:v>0</c:v>
                </c:pt>
                <c:pt idx="8220">
                  <c:v>0</c:v>
                </c:pt>
                <c:pt idx="8221">
                  <c:v>0</c:v>
                </c:pt>
                <c:pt idx="8222">
                  <c:v>0</c:v>
                </c:pt>
                <c:pt idx="8223">
                  <c:v>0</c:v>
                </c:pt>
                <c:pt idx="8224">
                  <c:v>0</c:v>
                </c:pt>
                <c:pt idx="8225">
                  <c:v>0</c:v>
                </c:pt>
                <c:pt idx="8226">
                  <c:v>0</c:v>
                </c:pt>
                <c:pt idx="8227">
                  <c:v>0</c:v>
                </c:pt>
                <c:pt idx="8228">
                  <c:v>0</c:v>
                </c:pt>
                <c:pt idx="8229">
                  <c:v>0</c:v>
                </c:pt>
                <c:pt idx="8230">
                  <c:v>0</c:v>
                </c:pt>
                <c:pt idx="8231">
                  <c:v>0</c:v>
                </c:pt>
                <c:pt idx="8232">
                  <c:v>0</c:v>
                </c:pt>
                <c:pt idx="8233">
                  <c:v>0</c:v>
                </c:pt>
                <c:pt idx="8234">
                  <c:v>0</c:v>
                </c:pt>
                <c:pt idx="8235">
                  <c:v>0</c:v>
                </c:pt>
                <c:pt idx="8236">
                  <c:v>0</c:v>
                </c:pt>
                <c:pt idx="8237">
                  <c:v>0</c:v>
                </c:pt>
                <c:pt idx="8238">
                  <c:v>0</c:v>
                </c:pt>
                <c:pt idx="8239">
                  <c:v>0</c:v>
                </c:pt>
                <c:pt idx="8240">
                  <c:v>0</c:v>
                </c:pt>
                <c:pt idx="8241">
                  <c:v>0</c:v>
                </c:pt>
                <c:pt idx="8242">
                  <c:v>0</c:v>
                </c:pt>
                <c:pt idx="8243">
                  <c:v>0</c:v>
                </c:pt>
                <c:pt idx="8244">
                  <c:v>0</c:v>
                </c:pt>
                <c:pt idx="8245">
                  <c:v>0</c:v>
                </c:pt>
                <c:pt idx="8246">
                  <c:v>0</c:v>
                </c:pt>
                <c:pt idx="8247">
                  <c:v>0</c:v>
                </c:pt>
                <c:pt idx="8248">
                  <c:v>0</c:v>
                </c:pt>
                <c:pt idx="8249">
                  <c:v>0</c:v>
                </c:pt>
                <c:pt idx="8250">
                  <c:v>0</c:v>
                </c:pt>
                <c:pt idx="8251">
                  <c:v>0</c:v>
                </c:pt>
                <c:pt idx="8252">
                  <c:v>0</c:v>
                </c:pt>
                <c:pt idx="8253">
                  <c:v>0</c:v>
                </c:pt>
                <c:pt idx="8254">
                  <c:v>0</c:v>
                </c:pt>
                <c:pt idx="8255">
                  <c:v>0</c:v>
                </c:pt>
                <c:pt idx="8256">
                  <c:v>0</c:v>
                </c:pt>
                <c:pt idx="8257">
                  <c:v>0</c:v>
                </c:pt>
                <c:pt idx="8258">
                  <c:v>0</c:v>
                </c:pt>
                <c:pt idx="8259">
                  <c:v>0</c:v>
                </c:pt>
                <c:pt idx="8260">
                  <c:v>0</c:v>
                </c:pt>
                <c:pt idx="8261">
                  <c:v>0</c:v>
                </c:pt>
                <c:pt idx="8262">
                  <c:v>0</c:v>
                </c:pt>
                <c:pt idx="8263">
                  <c:v>0</c:v>
                </c:pt>
                <c:pt idx="8264">
                  <c:v>0</c:v>
                </c:pt>
                <c:pt idx="8265">
                  <c:v>0</c:v>
                </c:pt>
                <c:pt idx="8266">
                  <c:v>0</c:v>
                </c:pt>
                <c:pt idx="8267">
                  <c:v>0</c:v>
                </c:pt>
                <c:pt idx="8268">
                  <c:v>0</c:v>
                </c:pt>
                <c:pt idx="8269">
                  <c:v>0</c:v>
                </c:pt>
                <c:pt idx="8270">
                  <c:v>0</c:v>
                </c:pt>
                <c:pt idx="8271">
                  <c:v>0</c:v>
                </c:pt>
                <c:pt idx="8272">
                  <c:v>0</c:v>
                </c:pt>
                <c:pt idx="8273">
                  <c:v>0</c:v>
                </c:pt>
                <c:pt idx="8274">
                  <c:v>0</c:v>
                </c:pt>
                <c:pt idx="8275">
                  <c:v>0</c:v>
                </c:pt>
                <c:pt idx="8276">
                  <c:v>0</c:v>
                </c:pt>
                <c:pt idx="8277">
                  <c:v>0</c:v>
                </c:pt>
                <c:pt idx="8278">
                  <c:v>0</c:v>
                </c:pt>
                <c:pt idx="8279">
                  <c:v>0</c:v>
                </c:pt>
                <c:pt idx="8280">
                  <c:v>0</c:v>
                </c:pt>
                <c:pt idx="8281">
                  <c:v>0</c:v>
                </c:pt>
                <c:pt idx="8282">
                  <c:v>0</c:v>
                </c:pt>
                <c:pt idx="8283">
                  <c:v>0</c:v>
                </c:pt>
                <c:pt idx="8284">
                  <c:v>0</c:v>
                </c:pt>
                <c:pt idx="8285">
                  <c:v>0</c:v>
                </c:pt>
                <c:pt idx="8286">
                  <c:v>0</c:v>
                </c:pt>
                <c:pt idx="8287">
                  <c:v>0</c:v>
                </c:pt>
                <c:pt idx="8288">
                  <c:v>0</c:v>
                </c:pt>
                <c:pt idx="8289">
                  <c:v>0</c:v>
                </c:pt>
                <c:pt idx="8290">
                  <c:v>0</c:v>
                </c:pt>
                <c:pt idx="8291">
                  <c:v>0</c:v>
                </c:pt>
                <c:pt idx="8292">
                  <c:v>0</c:v>
                </c:pt>
                <c:pt idx="8293">
                  <c:v>0</c:v>
                </c:pt>
                <c:pt idx="8294">
                  <c:v>0</c:v>
                </c:pt>
                <c:pt idx="8295">
                  <c:v>0</c:v>
                </c:pt>
                <c:pt idx="8296">
                  <c:v>0</c:v>
                </c:pt>
                <c:pt idx="8297">
                  <c:v>0</c:v>
                </c:pt>
                <c:pt idx="8298">
                  <c:v>0</c:v>
                </c:pt>
                <c:pt idx="8299">
                  <c:v>0</c:v>
                </c:pt>
                <c:pt idx="8300">
                  <c:v>0</c:v>
                </c:pt>
                <c:pt idx="8301">
                  <c:v>0</c:v>
                </c:pt>
                <c:pt idx="8302">
                  <c:v>0</c:v>
                </c:pt>
                <c:pt idx="8303">
                  <c:v>0</c:v>
                </c:pt>
                <c:pt idx="8304">
                  <c:v>0</c:v>
                </c:pt>
                <c:pt idx="8305">
                  <c:v>0</c:v>
                </c:pt>
                <c:pt idx="8306">
                  <c:v>0</c:v>
                </c:pt>
                <c:pt idx="8307">
                  <c:v>0</c:v>
                </c:pt>
                <c:pt idx="8308">
                  <c:v>0</c:v>
                </c:pt>
                <c:pt idx="8309">
                  <c:v>0</c:v>
                </c:pt>
                <c:pt idx="8310">
                  <c:v>0</c:v>
                </c:pt>
                <c:pt idx="8311">
                  <c:v>0</c:v>
                </c:pt>
                <c:pt idx="8312">
                  <c:v>0</c:v>
                </c:pt>
                <c:pt idx="8313">
                  <c:v>0</c:v>
                </c:pt>
                <c:pt idx="8314">
                  <c:v>0</c:v>
                </c:pt>
                <c:pt idx="8315">
                  <c:v>0</c:v>
                </c:pt>
                <c:pt idx="8316">
                  <c:v>0</c:v>
                </c:pt>
                <c:pt idx="8317">
                  <c:v>0</c:v>
                </c:pt>
                <c:pt idx="8318">
                  <c:v>0</c:v>
                </c:pt>
                <c:pt idx="8319">
                  <c:v>0</c:v>
                </c:pt>
                <c:pt idx="8320">
                  <c:v>0</c:v>
                </c:pt>
                <c:pt idx="8321">
                  <c:v>0</c:v>
                </c:pt>
                <c:pt idx="8322">
                  <c:v>0</c:v>
                </c:pt>
                <c:pt idx="8323">
                  <c:v>0</c:v>
                </c:pt>
                <c:pt idx="8324">
                  <c:v>0</c:v>
                </c:pt>
                <c:pt idx="8325">
                  <c:v>0</c:v>
                </c:pt>
                <c:pt idx="8326">
                  <c:v>0</c:v>
                </c:pt>
                <c:pt idx="8327">
                  <c:v>0</c:v>
                </c:pt>
                <c:pt idx="8328">
                  <c:v>0</c:v>
                </c:pt>
                <c:pt idx="8329">
                  <c:v>0</c:v>
                </c:pt>
                <c:pt idx="8330">
                  <c:v>0</c:v>
                </c:pt>
                <c:pt idx="8331">
                  <c:v>0</c:v>
                </c:pt>
                <c:pt idx="8332">
                  <c:v>0</c:v>
                </c:pt>
                <c:pt idx="8333">
                  <c:v>0</c:v>
                </c:pt>
                <c:pt idx="8334">
                  <c:v>0</c:v>
                </c:pt>
                <c:pt idx="8335">
                  <c:v>0</c:v>
                </c:pt>
                <c:pt idx="8336">
                  <c:v>0</c:v>
                </c:pt>
                <c:pt idx="8337">
                  <c:v>0</c:v>
                </c:pt>
                <c:pt idx="8338">
                  <c:v>0</c:v>
                </c:pt>
                <c:pt idx="8339">
                  <c:v>0</c:v>
                </c:pt>
                <c:pt idx="8340">
                  <c:v>0</c:v>
                </c:pt>
                <c:pt idx="8341">
                  <c:v>0</c:v>
                </c:pt>
                <c:pt idx="8342">
                  <c:v>0</c:v>
                </c:pt>
                <c:pt idx="8343">
                  <c:v>0</c:v>
                </c:pt>
                <c:pt idx="8344">
                  <c:v>0</c:v>
                </c:pt>
                <c:pt idx="8345">
                  <c:v>0</c:v>
                </c:pt>
                <c:pt idx="8346">
                  <c:v>0</c:v>
                </c:pt>
                <c:pt idx="8347">
                  <c:v>0</c:v>
                </c:pt>
                <c:pt idx="8348">
                  <c:v>0</c:v>
                </c:pt>
                <c:pt idx="8349">
                  <c:v>0</c:v>
                </c:pt>
                <c:pt idx="8350">
                  <c:v>0</c:v>
                </c:pt>
                <c:pt idx="8351">
                  <c:v>0</c:v>
                </c:pt>
                <c:pt idx="8352">
                  <c:v>0</c:v>
                </c:pt>
                <c:pt idx="8353">
                  <c:v>0</c:v>
                </c:pt>
                <c:pt idx="8354">
                  <c:v>0</c:v>
                </c:pt>
                <c:pt idx="8355">
                  <c:v>0</c:v>
                </c:pt>
                <c:pt idx="8356">
                  <c:v>0</c:v>
                </c:pt>
                <c:pt idx="8357">
                  <c:v>0</c:v>
                </c:pt>
                <c:pt idx="8358">
                  <c:v>0</c:v>
                </c:pt>
                <c:pt idx="8359">
                  <c:v>0</c:v>
                </c:pt>
                <c:pt idx="8360">
                  <c:v>0</c:v>
                </c:pt>
                <c:pt idx="8361">
                  <c:v>0</c:v>
                </c:pt>
                <c:pt idx="8362">
                  <c:v>0</c:v>
                </c:pt>
                <c:pt idx="8363">
                  <c:v>0</c:v>
                </c:pt>
                <c:pt idx="8364">
                  <c:v>0</c:v>
                </c:pt>
                <c:pt idx="8365">
                  <c:v>0</c:v>
                </c:pt>
                <c:pt idx="8366">
                  <c:v>0</c:v>
                </c:pt>
                <c:pt idx="8367">
                  <c:v>0</c:v>
                </c:pt>
                <c:pt idx="8368">
                  <c:v>0</c:v>
                </c:pt>
                <c:pt idx="8369">
                  <c:v>0</c:v>
                </c:pt>
                <c:pt idx="8370">
                  <c:v>0</c:v>
                </c:pt>
                <c:pt idx="8371">
                  <c:v>0</c:v>
                </c:pt>
                <c:pt idx="8372">
                  <c:v>0</c:v>
                </c:pt>
                <c:pt idx="8373">
                  <c:v>0</c:v>
                </c:pt>
                <c:pt idx="8374">
                  <c:v>0</c:v>
                </c:pt>
                <c:pt idx="8375">
                  <c:v>0</c:v>
                </c:pt>
                <c:pt idx="8376">
                  <c:v>0</c:v>
                </c:pt>
                <c:pt idx="8377">
                  <c:v>0</c:v>
                </c:pt>
                <c:pt idx="8378">
                  <c:v>0</c:v>
                </c:pt>
                <c:pt idx="8379">
                  <c:v>0</c:v>
                </c:pt>
                <c:pt idx="8380">
                  <c:v>0</c:v>
                </c:pt>
                <c:pt idx="8381">
                  <c:v>0</c:v>
                </c:pt>
                <c:pt idx="8382">
                  <c:v>0</c:v>
                </c:pt>
                <c:pt idx="8383">
                  <c:v>0</c:v>
                </c:pt>
                <c:pt idx="8384">
                  <c:v>0</c:v>
                </c:pt>
                <c:pt idx="8385">
                  <c:v>0</c:v>
                </c:pt>
                <c:pt idx="8386">
                  <c:v>0</c:v>
                </c:pt>
                <c:pt idx="8387">
                  <c:v>0</c:v>
                </c:pt>
                <c:pt idx="8388">
                  <c:v>0</c:v>
                </c:pt>
                <c:pt idx="8389">
                  <c:v>0</c:v>
                </c:pt>
                <c:pt idx="8390">
                  <c:v>0</c:v>
                </c:pt>
                <c:pt idx="8391">
                  <c:v>0</c:v>
                </c:pt>
                <c:pt idx="8392">
                  <c:v>0</c:v>
                </c:pt>
                <c:pt idx="8393">
                  <c:v>0</c:v>
                </c:pt>
                <c:pt idx="8394">
                  <c:v>0</c:v>
                </c:pt>
                <c:pt idx="8395">
                  <c:v>0</c:v>
                </c:pt>
                <c:pt idx="8396">
                  <c:v>0</c:v>
                </c:pt>
                <c:pt idx="8397">
                  <c:v>0</c:v>
                </c:pt>
                <c:pt idx="8398">
                  <c:v>0</c:v>
                </c:pt>
                <c:pt idx="8399">
                  <c:v>0</c:v>
                </c:pt>
                <c:pt idx="8400">
                  <c:v>0</c:v>
                </c:pt>
                <c:pt idx="8401">
                  <c:v>0</c:v>
                </c:pt>
                <c:pt idx="8402">
                  <c:v>0</c:v>
                </c:pt>
                <c:pt idx="8403">
                  <c:v>0</c:v>
                </c:pt>
                <c:pt idx="8404">
                  <c:v>0</c:v>
                </c:pt>
                <c:pt idx="8405">
                  <c:v>0</c:v>
                </c:pt>
                <c:pt idx="8406">
                  <c:v>0</c:v>
                </c:pt>
                <c:pt idx="8407">
                  <c:v>0</c:v>
                </c:pt>
                <c:pt idx="8408">
                  <c:v>0</c:v>
                </c:pt>
                <c:pt idx="8409">
                  <c:v>0</c:v>
                </c:pt>
                <c:pt idx="8410">
                  <c:v>0</c:v>
                </c:pt>
                <c:pt idx="8411">
                  <c:v>0</c:v>
                </c:pt>
                <c:pt idx="8412">
                  <c:v>0</c:v>
                </c:pt>
                <c:pt idx="8413">
                  <c:v>0</c:v>
                </c:pt>
                <c:pt idx="8414">
                  <c:v>0</c:v>
                </c:pt>
                <c:pt idx="8415">
                  <c:v>0</c:v>
                </c:pt>
                <c:pt idx="8416">
                  <c:v>0</c:v>
                </c:pt>
                <c:pt idx="8417">
                  <c:v>0</c:v>
                </c:pt>
                <c:pt idx="8418">
                  <c:v>0</c:v>
                </c:pt>
                <c:pt idx="8419">
                  <c:v>0</c:v>
                </c:pt>
                <c:pt idx="8420">
                  <c:v>0</c:v>
                </c:pt>
                <c:pt idx="8421">
                  <c:v>0</c:v>
                </c:pt>
                <c:pt idx="8422">
                  <c:v>0</c:v>
                </c:pt>
                <c:pt idx="8423">
                  <c:v>0</c:v>
                </c:pt>
                <c:pt idx="8424">
                  <c:v>0</c:v>
                </c:pt>
                <c:pt idx="8425">
                  <c:v>0</c:v>
                </c:pt>
                <c:pt idx="8426">
                  <c:v>0</c:v>
                </c:pt>
                <c:pt idx="8427">
                  <c:v>0</c:v>
                </c:pt>
                <c:pt idx="8428">
                  <c:v>0</c:v>
                </c:pt>
                <c:pt idx="8429">
                  <c:v>0</c:v>
                </c:pt>
                <c:pt idx="8430">
                  <c:v>0</c:v>
                </c:pt>
                <c:pt idx="8431">
                  <c:v>0</c:v>
                </c:pt>
                <c:pt idx="8432">
                  <c:v>0</c:v>
                </c:pt>
                <c:pt idx="8433">
                  <c:v>0</c:v>
                </c:pt>
                <c:pt idx="8434">
                  <c:v>0</c:v>
                </c:pt>
                <c:pt idx="8435">
                  <c:v>0</c:v>
                </c:pt>
                <c:pt idx="8436">
                  <c:v>0</c:v>
                </c:pt>
                <c:pt idx="8437">
                  <c:v>0</c:v>
                </c:pt>
                <c:pt idx="8438">
                  <c:v>0</c:v>
                </c:pt>
                <c:pt idx="8439">
                  <c:v>0</c:v>
                </c:pt>
                <c:pt idx="8440">
                  <c:v>0</c:v>
                </c:pt>
                <c:pt idx="8441">
                  <c:v>0</c:v>
                </c:pt>
                <c:pt idx="8442">
                  <c:v>0</c:v>
                </c:pt>
                <c:pt idx="8443">
                  <c:v>0</c:v>
                </c:pt>
                <c:pt idx="8444">
                  <c:v>0</c:v>
                </c:pt>
                <c:pt idx="8445">
                  <c:v>0</c:v>
                </c:pt>
                <c:pt idx="8446">
                  <c:v>0</c:v>
                </c:pt>
                <c:pt idx="8447">
                  <c:v>0</c:v>
                </c:pt>
                <c:pt idx="8448">
                  <c:v>0</c:v>
                </c:pt>
                <c:pt idx="8449">
                  <c:v>0</c:v>
                </c:pt>
                <c:pt idx="8450">
                  <c:v>0</c:v>
                </c:pt>
                <c:pt idx="8451">
                  <c:v>0</c:v>
                </c:pt>
                <c:pt idx="8452">
                  <c:v>0</c:v>
                </c:pt>
                <c:pt idx="8453">
                  <c:v>0</c:v>
                </c:pt>
                <c:pt idx="8454">
                  <c:v>0</c:v>
                </c:pt>
                <c:pt idx="8455">
                  <c:v>0</c:v>
                </c:pt>
                <c:pt idx="8456">
                  <c:v>0</c:v>
                </c:pt>
                <c:pt idx="8457">
                  <c:v>0</c:v>
                </c:pt>
                <c:pt idx="8458">
                  <c:v>0</c:v>
                </c:pt>
                <c:pt idx="8459">
                  <c:v>0</c:v>
                </c:pt>
                <c:pt idx="8460">
                  <c:v>0</c:v>
                </c:pt>
                <c:pt idx="8461">
                  <c:v>0</c:v>
                </c:pt>
                <c:pt idx="8462">
                  <c:v>0</c:v>
                </c:pt>
                <c:pt idx="8463">
                  <c:v>0</c:v>
                </c:pt>
                <c:pt idx="8464">
                  <c:v>0</c:v>
                </c:pt>
                <c:pt idx="8465">
                  <c:v>0</c:v>
                </c:pt>
                <c:pt idx="8466">
                  <c:v>0</c:v>
                </c:pt>
                <c:pt idx="8467">
                  <c:v>0</c:v>
                </c:pt>
                <c:pt idx="8468">
                  <c:v>0</c:v>
                </c:pt>
                <c:pt idx="8469">
                  <c:v>0</c:v>
                </c:pt>
                <c:pt idx="8470">
                  <c:v>0</c:v>
                </c:pt>
                <c:pt idx="8471">
                  <c:v>0</c:v>
                </c:pt>
                <c:pt idx="8472">
                  <c:v>0</c:v>
                </c:pt>
                <c:pt idx="8473">
                  <c:v>0</c:v>
                </c:pt>
                <c:pt idx="8474">
                  <c:v>0</c:v>
                </c:pt>
                <c:pt idx="8475">
                  <c:v>0</c:v>
                </c:pt>
                <c:pt idx="8476">
                  <c:v>0</c:v>
                </c:pt>
                <c:pt idx="8477">
                  <c:v>0</c:v>
                </c:pt>
                <c:pt idx="8478">
                  <c:v>0</c:v>
                </c:pt>
                <c:pt idx="8479">
                  <c:v>0</c:v>
                </c:pt>
                <c:pt idx="8480">
                  <c:v>0</c:v>
                </c:pt>
                <c:pt idx="8481">
                  <c:v>0</c:v>
                </c:pt>
                <c:pt idx="8482">
                  <c:v>0</c:v>
                </c:pt>
                <c:pt idx="8483">
                  <c:v>0</c:v>
                </c:pt>
                <c:pt idx="8484">
                  <c:v>0</c:v>
                </c:pt>
                <c:pt idx="8485">
                  <c:v>0</c:v>
                </c:pt>
                <c:pt idx="8486">
                  <c:v>0</c:v>
                </c:pt>
                <c:pt idx="8487">
                  <c:v>0</c:v>
                </c:pt>
                <c:pt idx="8488">
                  <c:v>0</c:v>
                </c:pt>
                <c:pt idx="8489">
                  <c:v>0</c:v>
                </c:pt>
                <c:pt idx="8490">
                  <c:v>0</c:v>
                </c:pt>
                <c:pt idx="8491">
                  <c:v>0</c:v>
                </c:pt>
                <c:pt idx="8492">
                  <c:v>0</c:v>
                </c:pt>
                <c:pt idx="8493">
                  <c:v>0</c:v>
                </c:pt>
                <c:pt idx="8494">
                  <c:v>0</c:v>
                </c:pt>
                <c:pt idx="8495">
                  <c:v>0</c:v>
                </c:pt>
                <c:pt idx="8496">
                  <c:v>0</c:v>
                </c:pt>
                <c:pt idx="8497">
                  <c:v>0</c:v>
                </c:pt>
                <c:pt idx="8498">
                  <c:v>0</c:v>
                </c:pt>
                <c:pt idx="8499">
                  <c:v>0</c:v>
                </c:pt>
                <c:pt idx="8500">
                  <c:v>0</c:v>
                </c:pt>
                <c:pt idx="8501">
                  <c:v>0</c:v>
                </c:pt>
                <c:pt idx="8502">
                  <c:v>0</c:v>
                </c:pt>
                <c:pt idx="8503">
                  <c:v>0</c:v>
                </c:pt>
                <c:pt idx="8504">
                  <c:v>0</c:v>
                </c:pt>
                <c:pt idx="8505">
                  <c:v>0</c:v>
                </c:pt>
                <c:pt idx="8506">
                  <c:v>0</c:v>
                </c:pt>
                <c:pt idx="8507">
                  <c:v>0</c:v>
                </c:pt>
                <c:pt idx="8508">
                  <c:v>0</c:v>
                </c:pt>
                <c:pt idx="8509">
                  <c:v>0</c:v>
                </c:pt>
                <c:pt idx="8510">
                  <c:v>0</c:v>
                </c:pt>
                <c:pt idx="8511">
                  <c:v>0</c:v>
                </c:pt>
                <c:pt idx="8512">
                  <c:v>0</c:v>
                </c:pt>
                <c:pt idx="8513">
                  <c:v>0</c:v>
                </c:pt>
                <c:pt idx="8514">
                  <c:v>0</c:v>
                </c:pt>
                <c:pt idx="8515">
                  <c:v>0</c:v>
                </c:pt>
                <c:pt idx="8516">
                  <c:v>0</c:v>
                </c:pt>
                <c:pt idx="8517">
                  <c:v>0</c:v>
                </c:pt>
                <c:pt idx="8518">
                  <c:v>0</c:v>
                </c:pt>
                <c:pt idx="8519">
                  <c:v>0</c:v>
                </c:pt>
                <c:pt idx="8520">
                  <c:v>0</c:v>
                </c:pt>
                <c:pt idx="8521">
                  <c:v>0</c:v>
                </c:pt>
                <c:pt idx="8522">
                  <c:v>0</c:v>
                </c:pt>
                <c:pt idx="8523">
                  <c:v>0</c:v>
                </c:pt>
                <c:pt idx="8524">
                  <c:v>0</c:v>
                </c:pt>
                <c:pt idx="8525">
                  <c:v>0</c:v>
                </c:pt>
                <c:pt idx="8526">
                  <c:v>0</c:v>
                </c:pt>
                <c:pt idx="8527">
                  <c:v>0</c:v>
                </c:pt>
                <c:pt idx="8528">
                  <c:v>0</c:v>
                </c:pt>
                <c:pt idx="8529">
                  <c:v>0</c:v>
                </c:pt>
                <c:pt idx="8530">
                  <c:v>0</c:v>
                </c:pt>
                <c:pt idx="8531">
                  <c:v>0</c:v>
                </c:pt>
                <c:pt idx="8532">
                  <c:v>0</c:v>
                </c:pt>
                <c:pt idx="8533">
                  <c:v>0</c:v>
                </c:pt>
                <c:pt idx="8534">
                  <c:v>0</c:v>
                </c:pt>
                <c:pt idx="8535">
                  <c:v>0</c:v>
                </c:pt>
                <c:pt idx="8536">
                  <c:v>0</c:v>
                </c:pt>
                <c:pt idx="8537">
                  <c:v>0</c:v>
                </c:pt>
                <c:pt idx="8538">
                  <c:v>0</c:v>
                </c:pt>
                <c:pt idx="8539">
                  <c:v>0</c:v>
                </c:pt>
                <c:pt idx="8540">
                  <c:v>0</c:v>
                </c:pt>
                <c:pt idx="8541">
                  <c:v>0</c:v>
                </c:pt>
                <c:pt idx="8542">
                  <c:v>0</c:v>
                </c:pt>
                <c:pt idx="8543">
                  <c:v>0</c:v>
                </c:pt>
                <c:pt idx="8544">
                  <c:v>0</c:v>
                </c:pt>
                <c:pt idx="8545">
                  <c:v>0</c:v>
                </c:pt>
                <c:pt idx="8546">
                  <c:v>0</c:v>
                </c:pt>
                <c:pt idx="8547">
                  <c:v>0</c:v>
                </c:pt>
                <c:pt idx="8548">
                  <c:v>0</c:v>
                </c:pt>
                <c:pt idx="8549">
                  <c:v>0</c:v>
                </c:pt>
                <c:pt idx="8550">
                  <c:v>0</c:v>
                </c:pt>
                <c:pt idx="8551">
                  <c:v>0</c:v>
                </c:pt>
                <c:pt idx="8552">
                  <c:v>0</c:v>
                </c:pt>
                <c:pt idx="8553">
                  <c:v>0</c:v>
                </c:pt>
                <c:pt idx="8554">
                  <c:v>0</c:v>
                </c:pt>
                <c:pt idx="8555">
                  <c:v>0</c:v>
                </c:pt>
                <c:pt idx="8556">
                  <c:v>0</c:v>
                </c:pt>
                <c:pt idx="8557">
                  <c:v>0</c:v>
                </c:pt>
                <c:pt idx="8558">
                  <c:v>0</c:v>
                </c:pt>
                <c:pt idx="8559">
                  <c:v>0</c:v>
                </c:pt>
                <c:pt idx="8560">
                  <c:v>0</c:v>
                </c:pt>
                <c:pt idx="8561">
                  <c:v>0</c:v>
                </c:pt>
                <c:pt idx="8562">
                  <c:v>0</c:v>
                </c:pt>
                <c:pt idx="8563">
                  <c:v>0</c:v>
                </c:pt>
                <c:pt idx="8564">
                  <c:v>0</c:v>
                </c:pt>
                <c:pt idx="8565">
                  <c:v>0</c:v>
                </c:pt>
                <c:pt idx="8566">
                  <c:v>0</c:v>
                </c:pt>
                <c:pt idx="8567">
                  <c:v>0</c:v>
                </c:pt>
                <c:pt idx="8568">
                  <c:v>0</c:v>
                </c:pt>
                <c:pt idx="8569">
                  <c:v>0</c:v>
                </c:pt>
                <c:pt idx="8570">
                  <c:v>0</c:v>
                </c:pt>
                <c:pt idx="8571">
                  <c:v>0</c:v>
                </c:pt>
                <c:pt idx="8572">
                  <c:v>0</c:v>
                </c:pt>
                <c:pt idx="8573">
                  <c:v>0</c:v>
                </c:pt>
                <c:pt idx="8574">
                  <c:v>0</c:v>
                </c:pt>
                <c:pt idx="8575">
                  <c:v>0</c:v>
                </c:pt>
                <c:pt idx="8576">
                  <c:v>0</c:v>
                </c:pt>
                <c:pt idx="8577">
                  <c:v>0</c:v>
                </c:pt>
                <c:pt idx="8578">
                  <c:v>0</c:v>
                </c:pt>
                <c:pt idx="8579">
                  <c:v>0</c:v>
                </c:pt>
                <c:pt idx="8580">
                  <c:v>0</c:v>
                </c:pt>
                <c:pt idx="8581">
                  <c:v>0</c:v>
                </c:pt>
                <c:pt idx="8582">
                  <c:v>0</c:v>
                </c:pt>
                <c:pt idx="8583">
                  <c:v>0</c:v>
                </c:pt>
                <c:pt idx="8584">
                  <c:v>0</c:v>
                </c:pt>
                <c:pt idx="8585">
                  <c:v>0</c:v>
                </c:pt>
                <c:pt idx="8586">
                  <c:v>0</c:v>
                </c:pt>
                <c:pt idx="8587">
                  <c:v>0</c:v>
                </c:pt>
                <c:pt idx="8588">
                  <c:v>0</c:v>
                </c:pt>
                <c:pt idx="8589">
                  <c:v>0</c:v>
                </c:pt>
                <c:pt idx="8590">
                  <c:v>0</c:v>
                </c:pt>
                <c:pt idx="8591">
                  <c:v>0</c:v>
                </c:pt>
                <c:pt idx="8592">
                  <c:v>0</c:v>
                </c:pt>
                <c:pt idx="8593">
                  <c:v>0</c:v>
                </c:pt>
                <c:pt idx="8594">
                  <c:v>0</c:v>
                </c:pt>
                <c:pt idx="8595">
                  <c:v>0</c:v>
                </c:pt>
                <c:pt idx="8596">
                  <c:v>0</c:v>
                </c:pt>
                <c:pt idx="8597">
                  <c:v>0</c:v>
                </c:pt>
                <c:pt idx="8598">
                  <c:v>0</c:v>
                </c:pt>
                <c:pt idx="8599">
                  <c:v>0</c:v>
                </c:pt>
                <c:pt idx="8600">
                  <c:v>0</c:v>
                </c:pt>
                <c:pt idx="8601">
                  <c:v>0</c:v>
                </c:pt>
                <c:pt idx="8602">
                  <c:v>0</c:v>
                </c:pt>
                <c:pt idx="8603">
                  <c:v>0</c:v>
                </c:pt>
                <c:pt idx="8604">
                  <c:v>0</c:v>
                </c:pt>
                <c:pt idx="8605">
                  <c:v>0</c:v>
                </c:pt>
                <c:pt idx="8606">
                  <c:v>0</c:v>
                </c:pt>
                <c:pt idx="8607">
                  <c:v>0</c:v>
                </c:pt>
                <c:pt idx="8608">
                  <c:v>0</c:v>
                </c:pt>
                <c:pt idx="8609">
                  <c:v>0</c:v>
                </c:pt>
                <c:pt idx="8610">
                  <c:v>0</c:v>
                </c:pt>
                <c:pt idx="8611">
                  <c:v>0</c:v>
                </c:pt>
                <c:pt idx="8612">
                  <c:v>0</c:v>
                </c:pt>
                <c:pt idx="8613">
                  <c:v>0</c:v>
                </c:pt>
                <c:pt idx="8614">
                  <c:v>0</c:v>
                </c:pt>
                <c:pt idx="8615">
                  <c:v>0</c:v>
                </c:pt>
                <c:pt idx="8616">
                  <c:v>0</c:v>
                </c:pt>
                <c:pt idx="8617">
                  <c:v>0</c:v>
                </c:pt>
                <c:pt idx="8618">
                  <c:v>0</c:v>
                </c:pt>
                <c:pt idx="8619">
                  <c:v>0</c:v>
                </c:pt>
                <c:pt idx="8620">
                  <c:v>0</c:v>
                </c:pt>
                <c:pt idx="8621">
                  <c:v>0</c:v>
                </c:pt>
                <c:pt idx="8622">
                  <c:v>0</c:v>
                </c:pt>
                <c:pt idx="8623">
                  <c:v>0</c:v>
                </c:pt>
                <c:pt idx="8624">
                  <c:v>0</c:v>
                </c:pt>
                <c:pt idx="8625">
                  <c:v>0</c:v>
                </c:pt>
                <c:pt idx="8626">
                  <c:v>0</c:v>
                </c:pt>
                <c:pt idx="8627">
                  <c:v>0</c:v>
                </c:pt>
                <c:pt idx="8628">
                  <c:v>0</c:v>
                </c:pt>
                <c:pt idx="8629">
                  <c:v>0</c:v>
                </c:pt>
                <c:pt idx="8630">
                  <c:v>0</c:v>
                </c:pt>
                <c:pt idx="8631">
                  <c:v>0</c:v>
                </c:pt>
                <c:pt idx="8632">
                  <c:v>0</c:v>
                </c:pt>
                <c:pt idx="8633">
                  <c:v>0</c:v>
                </c:pt>
                <c:pt idx="8634">
                  <c:v>0</c:v>
                </c:pt>
                <c:pt idx="8635">
                  <c:v>0</c:v>
                </c:pt>
                <c:pt idx="8636">
                  <c:v>0</c:v>
                </c:pt>
                <c:pt idx="8637">
                  <c:v>0</c:v>
                </c:pt>
                <c:pt idx="8638">
                  <c:v>0</c:v>
                </c:pt>
                <c:pt idx="8639">
                  <c:v>0</c:v>
                </c:pt>
                <c:pt idx="8640">
                  <c:v>0</c:v>
                </c:pt>
                <c:pt idx="8641">
                  <c:v>0</c:v>
                </c:pt>
                <c:pt idx="8642">
                  <c:v>0</c:v>
                </c:pt>
                <c:pt idx="8643">
                  <c:v>0</c:v>
                </c:pt>
                <c:pt idx="8644">
                  <c:v>0</c:v>
                </c:pt>
                <c:pt idx="8645">
                  <c:v>0</c:v>
                </c:pt>
                <c:pt idx="8646">
                  <c:v>0</c:v>
                </c:pt>
                <c:pt idx="8647">
                  <c:v>0</c:v>
                </c:pt>
                <c:pt idx="8648">
                  <c:v>0</c:v>
                </c:pt>
                <c:pt idx="8649">
                  <c:v>0</c:v>
                </c:pt>
                <c:pt idx="8650">
                  <c:v>0</c:v>
                </c:pt>
                <c:pt idx="8651">
                  <c:v>0</c:v>
                </c:pt>
                <c:pt idx="8652">
                  <c:v>0</c:v>
                </c:pt>
                <c:pt idx="8653">
                  <c:v>0</c:v>
                </c:pt>
                <c:pt idx="8654">
                  <c:v>0</c:v>
                </c:pt>
                <c:pt idx="8655">
                  <c:v>0</c:v>
                </c:pt>
                <c:pt idx="8656">
                  <c:v>0</c:v>
                </c:pt>
                <c:pt idx="8657">
                  <c:v>0</c:v>
                </c:pt>
                <c:pt idx="8658">
                  <c:v>0</c:v>
                </c:pt>
                <c:pt idx="8659">
                  <c:v>0</c:v>
                </c:pt>
                <c:pt idx="8660">
                  <c:v>0</c:v>
                </c:pt>
                <c:pt idx="8661">
                  <c:v>0</c:v>
                </c:pt>
                <c:pt idx="8662">
                  <c:v>0</c:v>
                </c:pt>
                <c:pt idx="8663">
                  <c:v>0</c:v>
                </c:pt>
                <c:pt idx="8664">
                  <c:v>0</c:v>
                </c:pt>
                <c:pt idx="8665">
                  <c:v>0</c:v>
                </c:pt>
                <c:pt idx="8666">
                  <c:v>0</c:v>
                </c:pt>
                <c:pt idx="8667">
                  <c:v>0</c:v>
                </c:pt>
                <c:pt idx="8668">
                  <c:v>0</c:v>
                </c:pt>
                <c:pt idx="8669">
                  <c:v>0</c:v>
                </c:pt>
                <c:pt idx="8670">
                  <c:v>0</c:v>
                </c:pt>
                <c:pt idx="8671">
                  <c:v>0</c:v>
                </c:pt>
                <c:pt idx="8672">
                  <c:v>0</c:v>
                </c:pt>
                <c:pt idx="8673">
                  <c:v>0</c:v>
                </c:pt>
                <c:pt idx="8674">
                  <c:v>0</c:v>
                </c:pt>
                <c:pt idx="8675">
                  <c:v>0</c:v>
                </c:pt>
                <c:pt idx="8676">
                  <c:v>0</c:v>
                </c:pt>
                <c:pt idx="8677">
                  <c:v>0</c:v>
                </c:pt>
                <c:pt idx="8678">
                  <c:v>0</c:v>
                </c:pt>
                <c:pt idx="8679">
                  <c:v>0</c:v>
                </c:pt>
                <c:pt idx="8680">
                  <c:v>0</c:v>
                </c:pt>
                <c:pt idx="8681">
                  <c:v>0</c:v>
                </c:pt>
                <c:pt idx="8682">
                  <c:v>0</c:v>
                </c:pt>
                <c:pt idx="8683">
                  <c:v>0</c:v>
                </c:pt>
                <c:pt idx="8684">
                  <c:v>0</c:v>
                </c:pt>
                <c:pt idx="8685">
                  <c:v>0</c:v>
                </c:pt>
                <c:pt idx="8686">
                  <c:v>0</c:v>
                </c:pt>
                <c:pt idx="8687">
                  <c:v>0</c:v>
                </c:pt>
                <c:pt idx="8688">
                  <c:v>0</c:v>
                </c:pt>
                <c:pt idx="8689">
                  <c:v>0</c:v>
                </c:pt>
                <c:pt idx="8690">
                  <c:v>0</c:v>
                </c:pt>
                <c:pt idx="8691">
                  <c:v>0</c:v>
                </c:pt>
                <c:pt idx="8692">
                  <c:v>0</c:v>
                </c:pt>
                <c:pt idx="8693">
                  <c:v>0</c:v>
                </c:pt>
                <c:pt idx="8694">
                  <c:v>0</c:v>
                </c:pt>
                <c:pt idx="8695">
                  <c:v>0</c:v>
                </c:pt>
                <c:pt idx="8696">
                  <c:v>0</c:v>
                </c:pt>
                <c:pt idx="8697">
                  <c:v>0</c:v>
                </c:pt>
                <c:pt idx="8698">
                  <c:v>0</c:v>
                </c:pt>
                <c:pt idx="8699">
                  <c:v>0</c:v>
                </c:pt>
                <c:pt idx="8700">
                  <c:v>0</c:v>
                </c:pt>
                <c:pt idx="8701">
                  <c:v>0</c:v>
                </c:pt>
                <c:pt idx="8702">
                  <c:v>0</c:v>
                </c:pt>
                <c:pt idx="8703">
                  <c:v>0</c:v>
                </c:pt>
                <c:pt idx="8704">
                  <c:v>0</c:v>
                </c:pt>
                <c:pt idx="8705">
                  <c:v>0</c:v>
                </c:pt>
                <c:pt idx="8706">
                  <c:v>0</c:v>
                </c:pt>
                <c:pt idx="8707">
                  <c:v>0</c:v>
                </c:pt>
                <c:pt idx="8708">
                  <c:v>0</c:v>
                </c:pt>
                <c:pt idx="8709">
                  <c:v>0</c:v>
                </c:pt>
                <c:pt idx="8710">
                  <c:v>0</c:v>
                </c:pt>
                <c:pt idx="8711">
                  <c:v>0</c:v>
                </c:pt>
                <c:pt idx="8712">
                  <c:v>0</c:v>
                </c:pt>
                <c:pt idx="8713">
                  <c:v>0</c:v>
                </c:pt>
                <c:pt idx="8714">
                  <c:v>0</c:v>
                </c:pt>
                <c:pt idx="8715">
                  <c:v>0</c:v>
                </c:pt>
                <c:pt idx="8716">
                  <c:v>0</c:v>
                </c:pt>
                <c:pt idx="8717">
                  <c:v>0</c:v>
                </c:pt>
                <c:pt idx="8718">
                  <c:v>0</c:v>
                </c:pt>
                <c:pt idx="8719">
                  <c:v>0</c:v>
                </c:pt>
                <c:pt idx="8720">
                  <c:v>0</c:v>
                </c:pt>
                <c:pt idx="8721">
                  <c:v>0</c:v>
                </c:pt>
                <c:pt idx="8722">
                  <c:v>0</c:v>
                </c:pt>
                <c:pt idx="8723">
                  <c:v>0</c:v>
                </c:pt>
                <c:pt idx="8724">
                  <c:v>0</c:v>
                </c:pt>
                <c:pt idx="8725">
                  <c:v>0</c:v>
                </c:pt>
                <c:pt idx="8726">
                  <c:v>0</c:v>
                </c:pt>
                <c:pt idx="8727">
                  <c:v>0</c:v>
                </c:pt>
                <c:pt idx="8728">
                  <c:v>0</c:v>
                </c:pt>
                <c:pt idx="8729">
                  <c:v>0</c:v>
                </c:pt>
                <c:pt idx="8730">
                  <c:v>0</c:v>
                </c:pt>
                <c:pt idx="8731">
                  <c:v>0</c:v>
                </c:pt>
                <c:pt idx="8732">
                  <c:v>0</c:v>
                </c:pt>
                <c:pt idx="8733">
                  <c:v>0</c:v>
                </c:pt>
                <c:pt idx="8734">
                  <c:v>0</c:v>
                </c:pt>
                <c:pt idx="8735">
                  <c:v>0</c:v>
                </c:pt>
                <c:pt idx="8736">
                  <c:v>0</c:v>
                </c:pt>
                <c:pt idx="8737">
                  <c:v>0</c:v>
                </c:pt>
                <c:pt idx="8738">
                  <c:v>0</c:v>
                </c:pt>
                <c:pt idx="8739">
                  <c:v>0</c:v>
                </c:pt>
                <c:pt idx="8740">
                  <c:v>0</c:v>
                </c:pt>
                <c:pt idx="8741">
                  <c:v>0</c:v>
                </c:pt>
                <c:pt idx="8742">
                  <c:v>0</c:v>
                </c:pt>
                <c:pt idx="8743">
                  <c:v>0</c:v>
                </c:pt>
                <c:pt idx="8744">
                  <c:v>0</c:v>
                </c:pt>
                <c:pt idx="8745">
                  <c:v>0</c:v>
                </c:pt>
                <c:pt idx="8746">
                  <c:v>0</c:v>
                </c:pt>
                <c:pt idx="8747">
                  <c:v>0</c:v>
                </c:pt>
                <c:pt idx="8748">
                  <c:v>0</c:v>
                </c:pt>
                <c:pt idx="8749">
                  <c:v>0</c:v>
                </c:pt>
                <c:pt idx="8750">
                  <c:v>0</c:v>
                </c:pt>
                <c:pt idx="8751">
                  <c:v>0</c:v>
                </c:pt>
                <c:pt idx="8752">
                  <c:v>0</c:v>
                </c:pt>
                <c:pt idx="8753">
                  <c:v>0</c:v>
                </c:pt>
                <c:pt idx="8754">
                  <c:v>0</c:v>
                </c:pt>
                <c:pt idx="8755">
                  <c:v>0</c:v>
                </c:pt>
                <c:pt idx="8756">
                  <c:v>0</c:v>
                </c:pt>
                <c:pt idx="8757">
                  <c:v>0</c:v>
                </c:pt>
                <c:pt idx="8758">
                  <c:v>0</c:v>
                </c:pt>
                <c:pt idx="8759">
                  <c:v>0</c:v>
                </c:pt>
                <c:pt idx="8760">
                  <c:v>0</c:v>
                </c:pt>
                <c:pt idx="8761">
                  <c:v>0</c:v>
                </c:pt>
                <c:pt idx="8762">
                  <c:v>0</c:v>
                </c:pt>
                <c:pt idx="8763">
                  <c:v>0</c:v>
                </c:pt>
                <c:pt idx="8764">
                  <c:v>0</c:v>
                </c:pt>
                <c:pt idx="8765">
                  <c:v>0</c:v>
                </c:pt>
                <c:pt idx="8766">
                  <c:v>0</c:v>
                </c:pt>
                <c:pt idx="8767">
                  <c:v>0</c:v>
                </c:pt>
                <c:pt idx="8768">
                  <c:v>0</c:v>
                </c:pt>
                <c:pt idx="8769">
                  <c:v>0</c:v>
                </c:pt>
                <c:pt idx="8770">
                  <c:v>0</c:v>
                </c:pt>
                <c:pt idx="8771">
                  <c:v>0</c:v>
                </c:pt>
                <c:pt idx="8772">
                  <c:v>0</c:v>
                </c:pt>
                <c:pt idx="8773">
                  <c:v>0</c:v>
                </c:pt>
                <c:pt idx="8774">
                  <c:v>0</c:v>
                </c:pt>
                <c:pt idx="8775">
                  <c:v>0</c:v>
                </c:pt>
                <c:pt idx="8776">
                  <c:v>0</c:v>
                </c:pt>
                <c:pt idx="8777">
                  <c:v>0</c:v>
                </c:pt>
                <c:pt idx="8778">
                  <c:v>0</c:v>
                </c:pt>
                <c:pt idx="8779">
                  <c:v>0</c:v>
                </c:pt>
                <c:pt idx="8780">
                  <c:v>0</c:v>
                </c:pt>
                <c:pt idx="8781">
                  <c:v>0</c:v>
                </c:pt>
                <c:pt idx="8782">
                  <c:v>0</c:v>
                </c:pt>
                <c:pt idx="8783">
                  <c:v>0</c:v>
                </c:pt>
                <c:pt idx="8784">
                  <c:v>0</c:v>
                </c:pt>
                <c:pt idx="8785">
                  <c:v>0</c:v>
                </c:pt>
                <c:pt idx="8786">
                  <c:v>0</c:v>
                </c:pt>
                <c:pt idx="8787">
                  <c:v>0</c:v>
                </c:pt>
                <c:pt idx="8788">
                  <c:v>0</c:v>
                </c:pt>
                <c:pt idx="8789">
                  <c:v>0</c:v>
                </c:pt>
                <c:pt idx="8790">
                  <c:v>0</c:v>
                </c:pt>
                <c:pt idx="8791">
                  <c:v>0</c:v>
                </c:pt>
                <c:pt idx="8792">
                  <c:v>0</c:v>
                </c:pt>
                <c:pt idx="8793">
                  <c:v>0</c:v>
                </c:pt>
                <c:pt idx="8794">
                  <c:v>0</c:v>
                </c:pt>
                <c:pt idx="8795">
                  <c:v>0</c:v>
                </c:pt>
                <c:pt idx="8796">
                  <c:v>0</c:v>
                </c:pt>
                <c:pt idx="8797">
                  <c:v>0</c:v>
                </c:pt>
                <c:pt idx="8798">
                  <c:v>0</c:v>
                </c:pt>
                <c:pt idx="8799">
                  <c:v>0</c:v>
                </c:pt>
                <c:pt idx="8800">
                  <c:v>0</c:v>
                </c:pt>
                <c:pt idx="8801">
                  <c:v>0</c:v>
                </c:pt>
                <c:pt idx="8802">
                  <c:v>0</c:v>
                </c:pt>
                <c:pt idx="8803">
                  <c:v>0</c:v>
                </c:pt>
                <c:pt idx="8804">
                  <c:v>0</c:v>
                </c:pt>
                <c:pt idx="8805">
                  <c:v>0</c:v>
                </c:pt>
                <c:pt idx="8806">
                  <c:v>0</c:v>
                </c:pt>
                <c:pt idx="8807">
                  <c:v>0</c:v>
                </c:pt>
                <c:pt idx="8808">
                  <c:v>0</c:v>
                </c:pt>
                <c:pt idx="8809">
                  <c:v>0</c:v>
                </c:pt>
                <c:pt idx="8810">
                  <c:v>0</c:v>
                </c:pt>
                <c:pt idx="8811">
                  <c:v>0</c:v>
                </c:pt>
                <c:pt idx="8812">
                  <c:v>0</c:v>
                </c:pt>
                <c:pt idx="8813">
                  <c:v>0</c:v>
                </c:pt>
                <c:pt idx="8814">
                  <c:v>0</c:v>
                </c:pt>
                <c:pt idx="8815">
                  <c:v>0</c:v>
                </c:pt>
                <c:pt idx="8816">
                  <c:v>0</c:v>
                </c:pt>
                <c:pt idx="8817">
                  <c:v>0</c:v>
                </c:pt>
                <c:pt idx="8818">
                  <c:v>0</c:v>
                </c:pt>
                <c:pt idx="8819">
                  <c:v>0</c:v>
                </c:pt>
                <c:pt idx="8820">
                  <c:v>0</c:v>
                </c:pt>
                <c:pt idx="8821">
                  <c:v>0</c:v>
                </c:pt>
                <c:pt idx="8822">
                  <c:v>0</c:v>
                </c:pt>
                <c:pt idx="8823">
                  <c:v>0</c:v>
                </c:pt>
                <c:pt idx="8824">
                  <c:v>0</c:v>
                </c:pt>
                <c:pt idx="8825">
                  <c:v>0</c:v>
                </c:pt>
                <c:pt idx="8826">
                  <c:v>0</c:v>
                </c:pt>
                <c:pt idx="8827">
                  <c:v>0</c:v>
                </c:pt>
                <c:pt idx="8828">
                  <c:v>0</c:v>
                </c:pt>
                <c:pt idx="8829">
                  <c:v>0</c:v>
                </c:pt>
                <c:pt idx="8830">
                  <c:v>0</c:v>
                </c:pt>
                <c:pt idx="8831">
                  <c:v>0</c:v>
                </c:pt>
                <c:pt idx="8832">
                  <c:v>0</c:v>
                </c:pt>
                <c:pt idx="8833">
                  <c:v>0</c:v>
                </c:pt>
                <c:pt idx="8834">
                  <c:v>0</c:v>
                </c:pt>
                <c:pt idx="8835">
                  <c:v>0</c:v>
                </c:pt>
                <c:pt idx="8836">
                  <c:v>0</c:v>
                </c:pt>
                <c:pt idx="8837">
                  <c:v>0</c:v>
                </c:pt>
                <c:pt idx="8838">
                  <c:v>0</c:v>
                </c:pt>
                <c:pt idx="8839">
                  <c:v>0</c:v>
                </c:pt>
                <c:pt idx="8840">
                  <c:v>0</c:v>
                </c:pt>
                <c:pt idx="8841">
                  <c:v>0</c:v>
                </c:pt>
                <c:pt idx="8842">
                  <c:v>0</c:v>
                </c:pt>
                <c:pt idx="8843">
                  <c:v>0</c:v>
                </c:pt>
                <c:pt idx="8844">
                  <c:v>0</c:v>
                </c:pt>
                <c:pt idx="8845">
                  <c:v>0</c:v>
                </c:pt>
                <c:pt idx="8846">
                  <c:v>0</c:v>
                </c:pt>
                <c:pt idx="8847">
                  <c:v>0</c:v>
                </c:pt>
                <c:pt idx="8848">
                  <c:v>0</c:v>
                </c:pt>
                <c:pt idx="8849">
                  <c:v>0</c:v>
                </c:pt>
                <c:pt idx="8850">
                  <c:v>0</c:v>
                </c:pt>
                <c:pt idx="8851">
                  <c:v>0</c:v>
                </c:pt>
                <c:pt idx="8852">
                  <c:v>0</c:v>
                </c:pt>
                <c:pt idx="8853">
                  <c:v>0</c:v>
                </c:pt>
                <c:pt idx="8854">
                  <c:v>0</c:v>
                </c:pt>
                <c:pt idx="8855">
                  <c:v>0</c:v>
                </c:pt>
                <c:pt idx="8856">
                  <c:v>0</c:v>
                </c:pt>
                <c:pt idx="8857">
                  <c:v>0</c:v>
                </c:pt>
                <c:pt idx="8858">
                  <c:v>0</c:v>
                </c:pt>
                <c:pt idx="8859">
                  <c:v>0</c:v>
                </c:pt>
                <c:pt idx="8860">
                  <c:v>0</c:v>
                </c:pt>
                <c:pt idx="8861">
                  <c:v>0</c:v>
                </c:pt>
                <c:pt idx="8862">
                  <c:v>0</c:v>
                </c:pt>
                <c:pt idx="8863">
                  <c:v>0</c:v>
                </c:pt>
                <c:pt idx="8864">
                  <c:v>0</c:v>
                </c:pt>
                <c:pt idx="8865">
                  <c:v>0</c:v>
                </c:pt>
                <c:pt idx="8866">
                  <c:v>0</c:v>
                </c:pt>
                <c:pt idx="8867">
                  <c:v>0</c:v>
                </c:pt>
                <c:pt idx="8868">
                  <c:v>0</c:v>
                </c:pt>
                <c:pt idx="8869">
                  <c:v>0</c:v>
                </c:pt>
                <c:pt idx="8870">
                  <c:v>0</c:v>
                </c:pt>
                <c:pt idx="8871">
                  <c:v>0</c:v>
                </c:pt>
                <c:pt idx="8872">
                  <c:v>0</c:v>
                </c:pt>
                <c:pt idx="8873">
                  <c:v>0</c:v>
                </c:pt>
                <c:pt idx="8874">
                  <c:v>0</c:v>
                </c:pt>
                <c:pt idx="8875">
                  <c:v>0</c:v>
                </c:pt>
                <c:pt idx="8876">
                  <c:v>0</c:v>
                </c:pt>
                <c:pt idx="8877">
                  <c:v>0</c:v>
                </c:pt>
                <c:pt idx="8878">
                  <c:v>0</c:v>
                </c:pt>
                <c:pt idx="8879">
                  <c:v>0</c:v>
                </c:pt>
                <c:pt idx="8880">
                  <c:v>0</c:v>
                </c:pt>
                <c:pt idx="8881">
                  <c:v>0</c:v>
                </c:pt>
                <c:pt idx="8882">
                  <c:v>0</c:v>
                </c:pt>
                <c:pt idx="8883">
                  <c:v>0</c:v>
                </c:pt>
                <c:pt idx="8884">
                  <c:v>0</c:v>
                </c:pt>
                <c:pt idx="8885">
                  <c:v>0</c:v>
                </c:pt>
                <c:pt idx="8886">
                  <c:v>0</c:v>
                </c:pt>
                <c:pt idx="8887">
                  <c:v>0</c:v>
                </c:pt>
                <c:pt idx="8888">
                  <c:v>0</c:v>
                </c:pt>
                <c:pt idx="8889">
                  <c:v>0</c:v>
                </c:pt>
                <c:pt idx="8890">
                  <c:v>0</c:v>
                </c:pt>
                <c:pt idx="8891">
                  <c:v>0</c:v>
                </c:pt>
                <c:pt idx="8892">
                  <c:v>0</c:v>
                </c:pt>
                <c:pt idx="8893">
                  <c:v>0</c:v>
                </c:pt>
                <c:pt idx="8894">
                  <c:v>0</c:v>
                </c:pt>
                <c:pt idx="8895">
                  <c:v>0</c:v>
                </c:pt>
                <c:pt idx="8896">
                  <c:v>0</c:v>
                </c:pt>
                <c:pt idx="8897">
                  <c:v>0</c:v>
                </c:pt>
                <c:pt idx="8898">
                  <c:v>0</c:v>
                </c:pt>
                <c:pt idx="8899">
                  <c:v>0</c:v>
                </c:pt>
                <c:pt idx="8900">
                  <c:v>0</c:v>
                </c:pt>
                <c:pt idx="8901">
                  <c:v>0</c:v>
                </c:pt>
                <c:pt idx="8902">
                  <c:v>0</c:v>
                </c:pt>
                <c:pt idx="8903">
                  <c:v>0</c:v>
                </c:pt>
                <c:pt idx="8904">
                  <c:v>0</c:v>
                </c:pt>
                <c:pt idx="8905">
                  <c:v>0</c:v>
                </c:pt>
                <c:pt idx="8906">
                  <c:v>0</c:v>
                </c:pt>
                <c:pt idx="8907">
                  <c:v>0</c:v>
                </c:pt>
                <c:pt idx="8908">
                  <c:v>0</c:v>
                </c:pt>
                <c:pt idx="8909">
                  <c:v>0</c:v>
                </c:pt>
                <c:pt idx="8910">
                  <c:v>0</c:v>
                </c:pt>
                <c:pt idx="8911">
                  <c:v>0</c:v>
                </c:pt>
                <c:pt idx="8912">
                  <c:v>0</c:v>
                </c:pt>
                <c:pt idx="8913">
                  <c:v>0</c:v>
                </c:pt>
                <c:pt idx="8914">
                  <c:v>0</c:v>
                </c:pt>
                <c:pt idx="8915">
                  <c:v>0</c:v>
                </c:pt>
                <c:pt idx="8916">
                  <c:v>0</c:v>
                </c:pt>
                <c:pt idx="8917">
                  <c:v>0</c:v>
                </c:pt>
                <c:pt idx="8918">
                  <c:v>0</c:v>
                </c:pt>
                <c:pt idx="8919">
                  <c:v>0</c:v>
                </c:pt>
                <c:pt idx="8920">
                  <c:v>0</c:v>
                </c:pt>
                <c:pt idx="8921">
                  <c:v>0</c:v>
                </c:pt>
                <c:pt idx="8922">
                  <c:v>0</c:v>
                </c:pt>
                <c:pt idx="8923">
                  <c:v>0</c:v>
                </c:pt>
                <c:pt idx="8924">
                  <c:v>0</c:v>
                </c:pt>
                <c:pt idx="8925">
                  <c:v>0</c:v>
                </c:pt>
                <c:pt idx="8926">
                  <c:v>0</c:v>
                </c:pt>
                <c:pt idx="8927">
                  <c:v>0</c:v>
                </c:pt>
                <c:pt idx="8928">
                  <c:v>0</c:v>
                </c:pt>
                <c:pt idx="8929">
                  <c:v>0</c:v>
                </c:pt>
                <c:pt idx="8930">
                  <c:v>0</c:v>
                </c:pt>
                <c:pt idx="8931">
                  <c:v>0</c:v>
                </c:pt>
                <c:pt idx="8932">
                  <c:v>0</c:v>
                </c:pt>
                <c:pt idx="8933">
                  <c:v>0</c:v>
                </c:pt>
                <c:pt idx="8934">
                  <c:v>0</c:v>
                </c:pt>
                <c:pt idx="8935">
                  <c:v>0</c:v>
                </c:pt>
                <c:pt idx="8936">
                  <c:v>0</c:v>
                </c:pt>
                <c:pt idx="8937">
                  <c:v>0</c:v>
                </c:pt>
                <c:pt idx="8938">
                  <c:v>0</c:v>
                </c:pt>
                <c:pt idx="8939">
                  <c:v>0</c:v>
                </c:pt>
                <c:pt idx="8940">
                  <c:v>0</c:v>
                </c:pt>
                <c:pt idx="8941">
                  <c:v>0</c:v>
                </c:pt>
                <c:pt idx="8942">
                  <c:v>0</c:v>
                </c:pt>
                <c:pt idx="8943">
                  <c:v>0</c:v>
                </c:pt>
                <c:pt idx="8944">
                  <c:v>0</c:v>
                </c:pt>
                <c:pt idx="8945">
                  <c:v>0</c:v>
                </c:pt>
                <c:pt idx="8946">
                  <c:v>0</c:v>
                </c:pt>
                <c:pt idx="8947">
                  <c:v>0</c:v>
                </c:pt>
                <c:pt idx="8948">
                  <c:v>0</c:v>
                </c:pt>
                <c:pt idx="8949">
                  <c:v>0</c:v>
                </c:pt>
                <c:pt idx="8950">
                  <c:v>0</c:v>
                </c:pt>
                <c:pt idx="8951">
                  <c:v>0</c:v>
                </c:pt>
                <c:pt idx="8952">
                  <c:v>0</c:v>
                </c:pt>
                <c:pt idx="8953">
                  <c:v>0</c:v>
                </c:pt>
                <c:pt idx="8954">
                  <c:v>0</c:v>
                </c:pt>
                <c:pt idx="8955">
                  <c:v>0</c:v>
                </c:pt>
                <c:pt idx="8956">
                  <c:v>0</c:v>
                </c:pt>
                <c:pt idx="8957">
                  <c:v>0</c:v>
                </c:pt>
                <c:pt idx="8958">
                  <c:v>0</c:v>
                </c:pt>
                <c:pt idx="8959">
                  <c:v>0</c:v>
                </c:pt>
                <c:pt idx="8960">
                  <c:v>0</c:v>
                </c:pt>
                <c:pt idx="8961">
                  <c:v>0</c:v>
                </c:pt>
                <c:pt idx="8962">
                  <c:v>0</c:v>
                </c:pt>
                <c:pt idx="8963">
                  <c:v>0</c:v>
                </c:pt>
                <c:pt idx="8964">
                  <c:v>0</c:v>
                </c:pt>
                <c:pt idx="8965">
                  <c:v>0</c:v>
                </c:pt>
                <c:pt idx="8966">
                  <c:v>0</c:v>
                </c:pt>
                <c:pt idx="8967">
                  <c:v>0</c:v>
                </c:pt>
                <c:pt idx="8968">
                  <c:v>0</c:v>
                </c:pt>
                <c:pt idx="8969">
                  <c:v>0</c:v>
                </c:pt>
                <c:pt idx="8970">
                  <c:v>0</c:v>
                </c:pt>
                <c:pt idx="8971">
                  <c:v>0</c:v>
                </c:pt>
                <c:pt idx="8972">
                  <c:v>0</c:v>
                </c:pt>
                <c:pt idx="8973">
                  <c:v>0</c:v>
                </c:pt>
                <c:pt idx="8974">
                  <c:v>0</c:v>
                </c:pt>
                <c:pt idx="8975">
                  <c:v>0</c:v>
                </c:pt>
                <c:pt idx="8976">
                  <c:v>0</c:v>
                </c:pt>
                <c:pt idx="8977">
                  <c:v>0</c:v>
                </c:pt>
                <c:pt idx="8978">
                  <c:v>0</c:v>
                </c:pt>
                <c:pt idx="8979">
                  <c:v>0</c:v>
                </c:pt>
                <c:pt idx="8980">
                  <c:v>0</c:v>
                </c:pt>
                <c:pt idx="8981">
                  <c:v>0</c:v>
                </c:pt>
                <c:pt idx="8982">
                  <c:v>0</c:v>
                </c:pt>
                <c:pt idx="8983">
                  <c:v>0</c:v>
                </c:pt>
                <c:pt idx="8984">
                  <c:v>0</c:v>
                </c:pt>
                <c:pt idx="8985">
                  <c:v>0</c:v>
                </c:pt>
                <c:pt idx="8986">
                  <c:v>0</c:v>
                </c:pt>
                <c:pt idx="8987">
                  <c:v>0</c:v>
                </c:pt>
                <c:pt idx="8988">
                  <c:v>0</c:v>
                </c:pt>
                <c:pt idx="8989">
                  <c:v>0</c:v>
                </c:pt>
                <c:pt idx="8990">
                  <c:v>0</c:v>
                </c:pt>
                <c:pt idx="8991">
                  <c:v>0</c:v>
                </c:pt>
                <c:pt idx="8992">
                  <c:v>0</c:v>
                </c:pt>
                <c:pt idx="8993">
                  <c:v>0</c:v>
                </c:pt>
                <c:pt idx="8994">
                  <c:v>0</c:v>
                </c:pt>
                <c:pt idx="8995">
                  <c:v>0</c:v>
                </c:pt>
                <c:pt idx="8996">
                  <c:v>0</c:v>
                </c:pt>
                <c:pt idx="8997">
                  <c:v>0</c:v>
                </c:pt>
                <c:pt idx="8998">
                  <c:v>0</c:v>
                </c:pt>
                <c:pt idx="8999">
                  <c:v>0</c:v>
                </c:pt>
                <c:pt idx="9000">
                  <c:v>0</c:v>
                </c:pt>
                <c:pt idx="9001">
                  <c:v>0</c:v>
                </c:pt>
                <c:pt idx="9002">
                  <c:v>0</c:v>
                </c:pt>
                <c:pt idx="9003">
                  <c:v>0</c:v>
                </c:pt>
                <c:pt idx="9004">
                  <c:v>0</c:v>
                </c:pt>
                <c:pt idx="9005">
                  <c:v>0</c:v>
                </c:pt>
                <c:pt idx="9006">
                  <c:v>0</c:v>
                </c:pt>
                <c:pt idx="9007">
                  <c:v>0</c:v>
                </c:pt>
                <c:pt idx="9008">
                  <c:v>0</c:v>
                </c:pt>
                <c:pt idx="9009">
                  <c:v>0</c:v>
                </c:pt>
                <c:pt idx="9010">
                  <c:v>0</c:v>
                </c:pt>
                <c:pt idx="9011">
                  <c:v>0</c:v>
                </c:pt>
                <c:pt idx="9012">
                  <c:v>0</c:v>
                </c:pt>
                <c:pt idx="9013">
                  <c:v>0</c:v>
                </c:pt>
                <c:pt idx="9014">
                  <c:v>0</c:v>
                </c:pt>
                <c:pt idx="9015">
                  <c:v>0</c:v>
                </c:pt>
                <c:pt idx="9016">
                  <c:v>0</c:v>
                </c:pt>
                <c:pt idx="9017">
                  <c:v>0</c:v>
                </c:pt>
                <c:pt idx="9018">
                  <c:v>0</c:v>
                </c:pt>
                <c:pt idx="9019">
                  <c:v>0</c:v>
                </c:pt>
                <c:pt idx="9020">
                  <c:v>0</c:v>
                </c:pt>
                <c:pt idx="9021">
                  <c:v>0</c:v>
                </c:pt>
                <c:pt idx="9022">
                  <c:v>0</c:v>
                </c:pt>
                <c:pt idx="9023">
                  <c:v>0</c:v>
                </c:pt>
                <c:pt idx="9024">
                  <c:v>0</c:v>
                </c:pt>
                <c:pt idx="9025">
                  <c:v>0</c:v>
                </c:pt>
                <c:pt idx="9026">
                  <c:v>0</c:v>
                </c:pt>
                <c:pt idx="9027">
                  <c:v>0</c:v>
                </c:pt>
                <c:pt idx="9028">
                  <c:v>0</c:v>
                </c:pt>
                <c:pt idx="9029">
                  <c:v>0</c:v>
                </c:pt>
                <c:pt idx="9030">
                  <c:v>0</c:v>
                </c:pt>
                <c:pt idx="9031">
                  <c:v>0</c:v>
                </c:pt>
                <c:pt idx="9032">
                  <c:v>0</c:v>
                </c:pt>
                <c:pt idx="9033">
                  <c:v>0</c:v>
                </c:pt>
                <c:pt idx="9034">
                  <c:v>0</c:v>
                </c:pt>
                <c:pt idx="9035">
                  <c:v>0</c:v>
                </c:pt>
                <c:pt idx="9036">
                  <c:v>0</c:v>
                </c:pt>
                <c:pt idx="9037">
                  <c:v>0</c:v>
                </c:pt>
                <c:pt idx="9038">
                  <c:v>0</c:v>
                </c:pt>
                <c:pt idx="9039">
                  <c:v>0</c:v>
                </c:pt>
                <c:pt idx="9040">
                  <c:v>0</c:v>
                </c:pt>
                <c:pt idx="9041">
                  <c:v>0</c:v>
                </c:pt>
                <c:pt idx="9042">
                  <c:v>0</c:v>
                </c:pt>
                <c:pt idx="9043">
                  <c:v>0</c:v>
                </c:pt>
                <c:pt idx="9044">
                  <c:v>0</c:v>
                </c:pt>
                <c:pt idx="9045">
                  <c:v>0</c:v>
                </c:pt>
                <c:pt idx="9046">
                  <c:v>0</c:v>
                </c:pt>
                <c:pt idx="9047">
                  <c:v>0</c:v>
                </c:pt>
                <c:pt idx="9048">
                  <c:v>0</c:v>
                </c:pt>
                <c:pt idx="9049">
                  <c:v>0</c:v>
                </c:pt>
                <c:pt idx="9050">
                  <c:v>0</c:v>
                </c:pt>
                <c:pt idx="9051">
                  <c:v>0</c:v>
                </c:pt>
                <c:pt idx="9052">
                  <c:v>0</c:v>
                </c:pt>
                <c:pt idx="9053">
                  <c:v>0</c:v>
                </c:pt>
                <c:pt idx="9054">
                  <c:v>0</c:v>
                </c:pt>
                <c:pt idx="9055">
                  <c:v>0</c:v>
                </c:pt>
                <c:pt idx="9056">
                  <c:v>0</c:v>
                </c:pt>
                <c:pt idx="9057">
                  <c:v>0</c:v>
                </c:pt>
                <c:pt idx="9058">
                  <c:v>0</c:v>
                </c:pt>
                <c:pt idx="9059">
                  <c:v>0</c:v>
                </c:pt>
                <c:pt idx="9060">
                  <c:v>0</c:v>
                </c:pt>
                <c:pt idx="9061">
                  <c:v>0</c:v>
                </c:pt>
                <c:pt idx="9062">
                  <c:v>0</c:v>
                </c:pt>
                <c:pt idx="9063">
                  <c:v>0</c:v>
                </c:pt>
                <c:pt idx="9064">
                  <c:v>0</c:v>
                </c:pt>
                <c:pt idx="9065">
                  <c:v>0</c:v>
                </c:pt>
                <c:pt idx="9066">
                  <c:v>0</c:v>
                </c:pt>
                <c:pt idx="9067">
                  <c:v>0</c:v>
                </c:pt>
                <c:pt idx="9068">
                  <c:v>0</c:v>
                </c:pt>
                <c:pt idx="9069">
                  <c:v>0</c:v>
                </c:pt>
                <c:pt idx="9070">
                  <c:v>0</c:v>
                </c:pt>
                <c:pt idx="9071">
                  <c:v>0</c:v>
                </c:pt>
                <c:pt idx="9072">
                  <c:v>0</c:v>
                </c:pt>
                <c:pt idx="9073">
                  <c:v>0</c:v>
                </c:pt>
                <c:pt idx="9074">
                  <c:v>0</c:v>
                </c:pt>
                <c:pt idx="9075">
                  <c:v>0</c:v>
                </c:pt>
                <c:pt idx="9076">
                  <c:v>0</c:v>
                </c:pt>
                <c:pt idx="9077">
                  <c:v>0</c:v>
                </c:pt>
                <c:pt idx="9078">
                  <c:v>0</c:v>
                </c:pt>
                <c:pt idx="9079">
                  <c:v>0</c:v>
                </c:pt>
                <c:pt idx="9080">
                  <c:v>0</c:v>
                </c:pt>
                <c:pt idx="9081">
                  <c:v>0</c:v>
                </c:pt>
                <c:pt idx="9082">
                  <c:v>0</c:v>
                </c:pt>
                <c:pt idx="9083">
                  <c:v>0</c:v>
                </c:pt>
                <c:pt idx="9084">
                  <c:v>0</c:v>
                </c:pt>
                <c:pt idx="9085">
                  <c:v>0</c:v>
                </c:pt>
                <c:pt idx="9086">
                  <c:v>0</c:v>
                </c:pt>
                <c:pt idx="9087">
                  <c:v>0</c:v>
                </c:pt>
                <c:pt idx="9088">
                  <c:v>0</c:v>
                </c:pt>
                <c:pt idx="9089">
                  <c:v>0</c:v>
                </c:pt>
                <c:pt idx="9090">
                  <c:v>0</c:v>
                </c:pt>
                <c:pt idx="9091">
                  <c:v>0</c:v>
                </c:pt>
                <c:pt idx="9092">
                  <c:v>0</c:v>
                </c:pt>
                <c:pt idx="9093">
                  <c:v>0</c:v>
                </c:pt>
                <c:pt idx="9094">
                  <c:v>0</c:v>
                </c:pt>
                <c:pt idx="9095">
                  <c:v>0</c:v>
                </c:pt>
                <c:pt idx="9096">
                  <c:v>0</c:v>
                </c:pt>
                <c:pt idx="9097">
                  <c:v>0</c:v>
                </c:pt>
                <c:pt idx="9098">
                  <c:v>0</c:v>
                </c:pt>
                <c:pt idx="9099">
                  <c:v>0</c:v>
                </c:pt>
                <c:pt idx="9100">
                  <c:v>0</c:v>
                </c:pt>
                <c:pt idx="9101">
                  <c:v>0</c:v>
                </c:pt>
                <c:pt idx="9102">
                  <c:v>0</c:v>
                </c:pt>
                <c:pt idx="9103">
                  <c:v>0</c:v>
                </c:pt>
                <c:pt idx="9104">
                  <c:v>0</c:v>
                </c:pt>
                <c:pt idx="9105">
                  <c:v>0</c:v>
                </c:pt>
                <c:pt idx="9106">
                  <c:v>0</c:v>
                </c:pt>
                <c:pt idx="9107">
                  <c:v>0</c:v>
                </c:pt>
                <c:pt idx="9108">
                  <c:v>0</c:v>
                </c:pt>
                <c:pt idx="9109">
                  <c:v>0</c:v>
                </c:pt>
                <c:pt idx="9110">
                  <c:v>0</c:v>
                </c:pt>
                <c:pt idx="9111">
                  <c:v>0</c:v>
                </c:pt>
                <c:pt idx="9112">
                  <c:v>0</c:v>
                </c:pt>
                <c:pt idx="9113">
                  <c:v>0</c:v>
                </c:pt>
                <c:pt idx="9114">
                  <c:v>0</c:v>
                </c:pt>
                <c:pt idx="9115">
                  <c:v>0</c:v>
                </c:pt>
                <c:pt idx="9116">
                  <c:v>0</c:v>
                </c:pt>
                <c:pt idx="9117">
                  <c:v>0</c:v>
                </c:pt>
                <c:pt idx="9118">
                  <c:v>0</c:v>
                </c:pt>
                <c:pt idx="9119">
                  <c:v>0</c:v>
                </c:pt>
                <c:pt idx="9120">
                  <c:v>0</c:v>
                </c:pt>
                <c:pt idx="9121">
                  <c:v>0</c:v>
                </c:pt>
                <c:pt idx="9122">
                  <c:v>0</c:v>
                </c:pt>
                <c:pt idx="9123">
                  <c:v>0</c:v>
                </c:pt>
                <c:pt idx="9124">
                  <c:v>0</c:v>
                </c:pt>
                <c:pt idx="9125">
                  <c:v>0</c:v>
                </c:pt>
                <c:pt idx="9126">
                  <c:v>0</c:v>
                </c:pt>
                <c:pt idx="9127">
                  <c:v>0</c:v>
                </c:pt>
                <c:pt idx="9128">
                  <c:v>0</c:v>
                </c:pt>
                <c:pt idx="9129">
                  <c:v>0</c:v>
                </c:pt>
                <c:pt idx="9130">
                  <c:v>0</c:v>
                </c:pt>
                <c:pt idx="9131">
                  <c:v>0</c:v>
                </c:pt>
                <c:pt idx="9132">
                  <c:v>0</c:v>
                </c:pt>
                <c:pt idx="9133">
                  <c:v>0</c:v>
                </c:pt>
                <c:pt idx="9134">
                  <c:v>0</c:v>
                </c:pt>
                <c:pt idx="9135">
                  <c:v>0</c:v>
                </c:pt>
                <c:pt idx="9136">
                  <c:v>0</c:v>
                </c:pt>
                <c:pt idx="9137">
                  <c:v>0</c:v>
                </c:pt>
                <c:pt idx="9138">
                  <c:v>0</c:v>
                </c:pt>
                <c:pt idx="9139">
                  <c:v>0</c:v>
                </c:pt>
                <c:pt idx="9140">
                  <c:v>0</c:v>
                </c:pt>
                <c:pt idx="9141">
                  <c:v>0</c:v>
                </c:pt>
                <c:pt idx="9142">
                  <c:v>0</c:v>
                </c:pt>
                <c:pt idx="9143">
                  <c:v>0</c:v>
                </c:pt>
                <c:pt idx="9144">
                  <c:v>0</c:v>
                </c:pt>
                <c:pt idx="9145">
                  <c:v>0</c:v>
                </c:pt>
                <c:pt idx="9146">
                  <c:v>0</c:v>
                </c:pt>
                <c:pt idx="9147">
                  <c:v>0</c:v>
                </c:pt>
                <c:pt idx="9148">
                  <c:v>0</c:v>
                </c:pt>
                <c:pt idx="9149">
                  <c:v>0</c:v>
                </c:pt>
                <c:pt idx="9150">
                  <c:v>0</c:v>
                </c:pt>
                <c:pt idx="9151">
                  <c:v>0</c:v>
                </c:pt>
                <c:pt idx="9152">
                  <c:v>0</c:v>
                </c:pt>
                <c:pt idx="9153">
                  <c:v>0</c:v>
                </c:pt>
                <c:pt idx="9154">
                  <c:v>0</c:v>
                </c:pt>
                <c:pt idx="9155">
                  <c:v>0</c:v>
                </c:pt>
                <c:pt idx="9156">
                  <c:v>0</c:v>
                </c:pt>
                <c:pt idx="9157">
                  <c:v>0</c:v>
                </c:pt>
                <c:pt idx="9158">
                  <c:v>0</c:v>
                </c:pt>
                <c:pt idx="9159">
                  <c:v>0</c:v>
                </c:pt>
                <c:pt idx="9160">
                  <c:v>0</c:v>
                </c:pt>
                <c:pt idx="9161">
                  <c:v>0</c:v>
                </c:pt>
                <c:pt idx="9162">
                  <c:v>0</c:v>
                </c:pt>
                <c:pt idx="9163">
                  <c:v>0</c:v>
                </c:pt>
                <c:pt idx="9164">
                  <c:v>0</c:v>
                </c:pt>
                <c:pt idx="9165">
                  <c:v>0</c:v>
                </c:pt>
                <c:pt idx="9166">
                  <c:v>0</c:v>
                </c:pt>
                <c:pt idx="9167">
                  <c:v>0</c:v>
                </c:pt>
                <c:pt idx="9168">
                  <c:v>0</c:v>
                </c:pt>
                <c:pt idx="9169">
                  <c:v>0</c:v>
                </c:pt>
                <c:pt idx="9170">
                  <c:v>0</c:v>
                </c:pt>
                <c:pt idx="9171">
                  <c:v>0</c:v>
                </c:pt>
                <c:pt idx="9172">
                  <c:v>0</c:v>
                </c:pt>
                <c:pt idx="9173">
                  <c:v>0</c:v>
                </c:pt>
                <c:pt idx="9174">
                  <c:v>0</c:v>
                </c:pt>
                <c:pt idx="9175">
                  <c:v>0</c:v>
                </c:pt>
                <c:pt idx="9176">
                  <c:v>0</c:v>
                </c:pt>
                <c:pt idx="9177">
                  <c:v>0</c:v>
                </c:pt>
                <c:pt idx="9178">
                  <c:v>0</c:v>
                </c:pt>
                <c:pt idx="9179">
                  <c:v>0</c:v>
                </c:pt>
                <c:pt idx="9180">
                  <c:v>0</c:v>
                </c:pt>
                <c:pt idx="9181">
                  <c:v>0</c:v>
                </c:pt>
                <c:pt idx="9182">
                  <c:v>0</c:v>
                </c:pt>
                <c:pt idx="9183">
                  <c:v>0</c:v>
                </c:pt>
                <c:pt idx="9184">
                  <c:v>0</c:v>
                </c:pt>
                <c:pt idx="9185">
                  <c:v>0</c:v>
                </c:pt>
                <c:pt idx="9186">
                  <c:v>0</c:v>
                </c:pt>
                <c:pt idx="9187">
                  <c:v>0</c:v>
                </c:pt>
                <c:pt idx="9188">
                  <c:v>0</c:v>
                </c:pt>
                <c:pt idx="9189">
                  <c:v>0</c:v>
                </c:pt>
                <c:pt idx="9190">
                  <c:v>0</c:v>
                </c:pt>
                <c:pt idx="9191">
                  <c:v>0</c:v>
                </c:pt>
                <c:pt idx="9192">
                  <c:v>0</c:v>
                </c:pt>
                <c:pt idx="9193">
                  <c:v>0</c:v>
                </c:pt>
                <c:pt idx="9194">
                  <c:v>0</c:v>
                </c:pt>
                <c:pt idx="9195">
                  <c:v>0</c:v>
                </c:pt>
                <c:pt idx="9196">
                  <c:v>0</c:v>
                </c:pt>
                <c:pt idx="9197">
                  <c:v>0</c:v>
                </c:pt>
                <c:pt idx="9198">
                  <c:v>0</c:v>
                </c:pt>
                <c:pt idx="9199">
                  <c:v>0</c:v>
                </c:pt>
                <c:pt idx="9200">
                  <c:v>0</c:v>
                </c:pt>
                <c:pt idx="9201">
                  <c:v>0</c:v>
                </c:pt>
                <c:pt idx="9202">
                  <c:v>0</c:v>
                </c:pt>
                <c:pt idx="9203">
                  <c:v>0</c:v>
                </c:pt>
                <c:pt idx="9204">
                  <c:v>0</c:v>
                </c:pt>
                <c:pt idx="9205">
                  <c:v>0</c:v>
                </c:pt>
                <c:pt idx="9206">
                  <c:v>0</c:v>
                </c:pt>
                <c:pt idx="9207">
                  <c:v>0</c:v>
                </c:pt>
                <c:pt idx="9208">
                  <c:v>0</c:v>
                </c:pt>
                <c:pt idx="9209">
                  <c:v>0</c:v>
                </c:pt>
                <c:pt idx="9210">
                  <c:v>0</c:v>
                </c:pt>
                <c:pt idx="9211">
                  <c:v>0</c:v>
                </c:pt>
                <c:pt idx="9212">
                  <c:v>0</c:v>
                </c:pt>
                <c:pt idx="9213">
                  <c:v>0</c:v>
                </c:pt>
                <c:pt idx="9214">
                  <c:v>0</c:v>
                </c:pt>
                <c:pt idx="9215">
                  <c:v>0</c:v>
                </c:pt>
                <c:pt idx="9216">
                  <c:v>0</c:v>
                </c:pt>
                <c:pt idx="9217">
                  <c:v>0</c:v>
                </c:pt>
                <c:pt idx="9218">
                  <c:v>0</c:v>
                </c:pt>
                <c:pt idx="9219">
                  <c:v>0</c:v>
                </c:pt>
                <c:pt idx="9220">
                  <c:v>0</c:v>
                </c:pt>
                <c:pt idx="9221">
                  <c:v>0</c:v>
                </c:pt>
                <c:pt idx="9222">
                  <c:v>0</c:v>
                </c:pt>
                <c:pt idx="9223">
                  <c:v>0</c:v>
                </c:pt>
                <c:pt idx="9224">
                  <c:v>0</c:v>
                </c:pt>
                <c:pt idx="9225">
                  <c:v>0</c:v>
                </c:pt>
                <c:pt idx="9226">
                  <c:v>0</c:v>
                </c:pt>
                <c:pt idx="9227">
                  <c:v>0</c:v>
                </c:pt>
                <c:pt idx="9228">
                  <c:v>0</c:v>
                </c:pt>
                <c:pt idx="9229">
                  <c:v>0</c:v>
                </c:pt>
                <c:pt idx="9230">
                  <c:v>0</c:v>
                </c:pt>
                <c:pt idx="9231">
                  <c:v>0</c:v>
                </c:pt>
                <c:pt idx="9232">
                  <c:v>0</c:v>
                </c:pt>
                <c:pt idx="9233">
                  <c:v>0</c:v>
                </c:pt>
                <c:pt idx="9234">
                  <c:v>0</c:v>
                </c:pt>
                <c:pt idx="9235">
                  <c:v>0</c:v>
                </c:pt>
                <c:pt idx="9236">
                  <c:v>0</c:v>
                </c:pt>
                <c:pt idx="9237">
                  <c:v>0</c:v>
                </c:pt>
                <c:pt idx="9238">
                  <c:v>0</c:v>
                </c:pt>
                <c:pt idx="9239">
                  <c:v>0</c:v>
                </c:pt>
                <c:pt idx="9240">
                  <c:v>0</c:v>
                </c:pt>
                <c:pt idx="9241">
                  <c:v>0</c:v>
                </c:pt>
                <c:pt idx="9242">
                  <c:v>0</c:v>
                </c:pt>
                <c:pt idx="9243">
                  <c:v>0</c:v>
                </c:pt>
                <c:pt idx="9244">
                  <c:v>0</c:v>
                </c:pt>
                <c:pt idx="9245">
                  <c:v>0</c:v>
                </c:pt>
                <c:pt idx="9246">
                  <c:v>0</c:v>
                </c:pt>
                <c:pt idx="9247">
                  <c:v>0</c:v>
                </c:pt>
                <c:pt idx="9248">
                  <c:v>0</c:v>
                </c:pt>
                <c:pt idx="9249">
                  <c:v>0</c:v>
                </c:pt>
                <c:pt idx="9250">
                  <c:v>0</c:v>
                </c:pt>
                <c:pt idx="9251">
                  <c:v>0</c:v>
                </c:pt>
                <c:pt idx="9252">
                  <c:v>0</c:v>
                </c:pt>
                <c:pt idx="9253">
                  <c:v>0</c:v>
                </c:pt>
                <c:pt idx="9254">
                  <c:v>0</c:v>
                </c:pt>
                <c:pt idx="9255">
                  <c:v>0</c:v>
                </c:pt>
                <c:pt idx="9256">
                  <c:v>0</c:v>
                </c:pt>
                <c:pt idx="9257">
                  <c:v>0</c:v>
                </c:pt>
                <c:pt idx="9258">
                  <c:v>0</c:v>
                </c:pt>
                <c:pt idx="9259">
                  <c:v>0</c:v>
                </c:pt>
                <c:pt idx="9260">
                  <c:v>0</c:v>
                </c:pt>
                <c:pt idx="9261">
                  <c:v>0</c:v>
                </c:pt>
                <c:pt idx="9262">
                  <c:v>0</c:v>
                </c:pt>
                <c:pt idx="9263">
                  <c:v>0</c:v>
                </c:pt>
                <c:pt idx="9264">
                  <c:v>0</c:v>
                </c:pt>
                <c:pt idx="9265">
                  <c:v>0</c:v>
                </c:pt>
                <c:pt idx="9266">
                  <c:v>0</c:v>
                </c:pt>
                <c:pt idx="9267">
                  <c:v>0</c:v>
                </c:pt>
                <c:pt idx="9268">
                  <c:v>0</c:v>
                </c:pt>
                <c:pt idx="9269">
                  <c:v>0</c:v>
                </c:pt>
                <c:pt idx="9270">
                  <c:v>0</c:v>
                </c:pt>
                <c:pt idx="9271">
                  <c:v>0</c:v>
                </c:pt>
                <c:pt idx="9272">
                  <c:v>0</c:v>
                </c:pt>
                <c:pt idx="9273">
                  <c:v>0</c:v>
                </c:pt>
                <c:pt idx="9274">
                  <c:v>0</c:v>
                </c:pt>
                <c:pt idx="9275">
                  <c:v>0</c:v>
                </c:pt>
                <c:pt idx="9276">
                  <c:v>0</c:v>
                </c:pt>
                <c:pt idx="9277">
                  <c:v>0</c:v>
                </c:pt>
                <c:pt idx="9278">
                  <c:v>0</c:v>
                </c:pt>
                <c:pt idx="9279">
                  <c:v>0</c:v>
                </c:pt>
                <c:pt idx="9280">
                  <c:v>0</c:v>
                </c:pt>
                <c:pt idx="9281">
                  <c:v>0</c:v>
                </c:pt>
                <c:pt idx="9282">
                  <c:v>0</c:v>
                </c:pt>
                <c:pt idx="9283">
                  <c:v>0</c:v>
                </c:pt>
                <c:pt idx="9284">
                  <c:v>0</c:v>
                </c:pt>
                <c:pt idx="9285">
                  <c:v>0</c:v>
                </c:pt>
                <c:pt idx="9286">
                  <c:v>0</c:v>
                </c:pt>
                <c:pt idx="9287">
                  <c:v>0</c:v>
                </c:pt>
                <c:pt idx="9288">
                  <c:v>0</c:v>
                </c:pt>
                <c:pt idx="9289">
                  <c:v>0</c:v>
                </c:pt>
                <c:pt idx="9290">
                  <c:v>0</c:v>
                </c:pt>
                <c:pt idx="9291">
                  <c:v>0</c:v>
                </c:pt>
                <c:pt idx="9292">
                  <c:v>0</c:v>
                </c:pt>
                <c:pt idx="9293">
                  <c:v>0</c:v>
                </c:pt>
                <c:pt idx="9294">
                  <c:v>0</c:v>
                </c:pt>
                <c:pt idx="9295">
                  <c:v>0</c:v>
                </c:pt>
                <c:pt idx="9296">
                  <c:v>0</c:v>
                </c:pt>
                <c:pt idx="9297">
                  <c:v>0</c:v>
                </c:pt>
                <c:pt idx="9298">
                  <c:v>0</c:v>
                </c:pt>
                <c:pt idx="9299">
                  <c:v>0</c:v>
                </c:pt>
                <c:pt idx="9300">
                  <c:v>0</c:v>
                </c:pt>
                <c:pt idx="9301">
                  <c:v>0</c:v>
                </c:pt>
                <c:pt idx="9302">
                  <c:v>0</c:v>
                </c:pt>
                <c:pt idx="9303">
                  <c:v>0</c:v>
                </c:pt>
                <c:pt idx="9304">
                  <c:v>0</c:v>
                </c:pt>
                <c:pt idx="9305">
                  <c:v>0</c:v>
                </c:pt>
                <c:pt idx="9306">
                  <c:v>0</c:v>
                </c:pt>
                <c:pt idx="9307">
                  <c:v>0</c:v>
                </c:pt>
                <c:pt idx="9308">
                  <c:v>0</c:v>
                </c:pt>
                <c:pt idx="9309">
                  <c:v>0</c:v>
                </c:pt>
                <c:pt idx="9310">
                  <c:v>0</c:v>
                </c:pt>
                <c:pt idx="9311">
                  <c:v>0</c:v>
                </c:pt>
                <c:pt idx="9312">
                  <c:v>0</c:v>
                </c:pt>
                <c:pt idx="9313">
                  <c:v>0</c:v>
                </c:pt>
                <c:pt idx="9314">
                  <c:v>0</c:v>
                </c:pt>
                <c:pt idx="9315">
                  <c:v>0</c:v>
                </c:pt>
                <c:pt idx="9316">
                  <c:v>0</c:v>
                </c:pt>
                <c:pt idx="9317">
                  <c:v>0</c:v>
                </c:pt>
                <c:pt idx="9318">
                  <c:v>0</c:v>
                </c:pt>
                <c:pt idx="9319">
                  <c:v>0</c:v>
                </c:pt>
                <c:pt idx="9320">
                  <c:v>0</c:v>
                </c:pt>
                <c:pt idx="9321">
                  <c:v>0</c:v>
                </c:pt>
                <c:pt idx="9322">
                  <c:v>0</c:v>
                </c:pt>
                <c:pt idx="9323">
                  <c:v>0</c:v>
                </c:pt>
                <c:pt idx="9324">
                  <c:v>0</c:v>
                </c:pt>
                <c:pt idx="9325">
                  <c:v>0</c:v>
                </c:pt>
                <c:pt idx="9326">
                  <c:v>0</c:v>
                </c:pt>
                <c:pt idx="9327">
                  <c:v>0</c:v>
                </c:pt>
                <c:pt idx="9328">
                  <c:v>0</c:v>
                </c:pt>
                <c:pt idx="9329">
                  <c:v>0</c:v>
                </c:pt>
                <c:pt idx="9330">
                  <c:v>0</c:v>
                </c:pt>
                <c:pt idx="9331">
                  <c:v>0</c:v>
                </c:pt>
                <c:pt idx="9332">
                  <c:v>0</c:v>
                </c:pt>
                <c:pt idx="9333">
                  <c:v>0</c:v>
                </c:pt>
                <c:pt idx="9334">
                  <c:v>0</c:v>
                </c:pt>
                <c:pt idx="9335">
                  <c:v>0</c:v>
                </c:pt>
                <c:pt idx="9336">
                  <c:v>0</c:v>
                </c:pt>
                <c:pt idx="9337">
                  <c:v>0</c:v>
                </c:pt>
                <c:pt idx="9338">
                  <c:v>0</c:v>
                </c:pt>
                <c:pt idx="9339">
                  <c:v>0</c:v>
                </c:pt>
                <c:pt idx="9340">
                  <c:v>0</c:v>
                </c:pt>
                <c:pt idx="9341">
                  <c:v>0</c:v>
                </c:pt>
                <c:pt idx="9342">
                  <c:v>0</c:v>
                </c:pt>
                <c:pt idx="9343">
                  <c:v>0</c:v>
                </c:pt>
                <c:pt idx="9344">
                  <c:v>0</c:v>
                </c:pt>
                <c:pt idx="9345">
                  <c:v>0</c:v>
                </c:pt>
                <c:pt idx="9346">
                  <c:v>0</c:v>
                </c:pt>
                <c:pt idx="9347">
                  <c:v>0</c:v>
                </c:pt>
                <c:pt idx="9348">
                  <c:v>0</c:v>
                </c:pt>
                <c:pt idx="9349">
                  <c:v>0</c:v>
                </c:pt>
                <c:pt idx="9350">
                  <c:v>0</c:v>
                </c:pt>
                <c:pt idx="9351">
                  <c:v>0</c:v>
                </c:pt>
                <c:pt idx="9352">
                  <c:v>0</c:v>
                </c:pt>
                <c:pt idx="9353">
                  <c:v>0</c:v>
                </c:pt>
                <c:pt idx="9354">
                  <c:v>0</c:v>
                </c:pt>
                <c:pt idx="9355">
                  <c:v>0</c:v>
                </c:pt>
                <c:pt idx="9356">
                  <c:v>0</c:v>
                </c:pt>
                <c:pt idx="9357">
                  <c:v>0</c:v>
                </c:pt>
                <c:pt idx="9358">
                  <c:v>0</c:v>
                </c:pt>
                <c:pt idx="9359">
                  <c:v>0</c:v>
                </c:pt>
                <c:pt idx="9360">
                  <c:v>0</c:v>
                </c:pt>
                <c:pt idx="9361">
                  <c:v>0</c:v>
                </c:pt>
                <c:pt idx="9362">
                  <c:v>0</c:v>
                </c:pt>
                <c:pt idx="9363">
                  <c:v>0</c:v>
                </c:pt>
                <c:pt idx="9364">
                  <c:v>0</c:v>
                </c:pt>
                <c:pt idx="9365">
                  <c:v>0</c:v>
                </c:pt>
                <c:pt idx="9366">
                  <c:v>0</c:v>
                </c:pt>
                <c:pt idx="9367">
                  <c:v>0</c:v>
                </c:pt>
                <c:pt idx="9368">
                  <c:v>0</c:v>
                </c:pt>
                <c:pt idx="9369">
                  <c:v>0</c:v>
                </c:pt>
                <c:pt idx="9370">
                  <c:v>0</c:v>
                </c:pt>
                <c:pt idx="9371">
                  <c:v>0</c:v>
                </c:pt>
                <c:pt idx="9372">
                  <c:v>0</c:v>
                </c:pt>
                <c:pt idx="9373">
                  <c:v>0</c:v>
                </c:pt>
                <c:pt idx="9374">
                  <c:v>0</c:v>
                </c:pt>
                <c:pt idx="9375">
                  <c:v>0</c:v>
                </c:pt>
                <c:pt idx="9376">
                  <c:v>0</c:v>
                </c:pt>
                <c:pt idx="9377">
                  <c:v>0</c:v>
                </c:pt>
                <c:pt idx="9378">
                  <c:v>0</c:v>
                </c:pt>
                <c:pt idx="9379">
                  <c:v>0</c:v>
                </c:pt>
                <c:pt idx="9380">
                  <c:v>0</c:v>
                </c:pt>
                <c:pt idx="9381">
                  <c:v>0</c:v>
                </c:pt>
                <c:pt idx="9382">
                  <c:v>0</c:v>
                </c:pt>
                <c:pt idx="9383">
                  <c:v>0</c:v>
                </c:pt>
                <c:pt idx="9384">
                  <c:v>0</c:v>
                </c:pt>
                <c:pt idx="9385">
                  <c:v>0</c:v>
                </c:pt>
                <c:pt idx="9386">
                  <c:v>0</c:v>
                </c:pt>
                <c:pt idx="9387">
                  <c:v>0</c:v>
                </c:pt>
                <c:pt idx="9388">
                  <c:v>0</c:v>
                </c:pt>
                <c:pt idx="9389">
                  <c:v>0</c:v>
                </c:pt>
                <c:pt idx="9390">
                  <c:v>0</c:v>
                </c:pt>
                <c:pt idx="9391">
                  <c:v>0</c:v>
                </c:pt>
                <c:pt idx="9392">
                  <c:v>0</c:v>
                </c:pt>
                <c:pt idx="9393">
                  <c:v>0</c:v>
                </c:pt>
                <c:pt idx="9394">
                  <c:v>0</c:v>
                </c:pt>
                <c:pt idx="9395">
                  <c:v>0</c:v>
                </c:pt>
                <c:pt idx="9396">
                  <c:v>0</c:v>
                </c:pt>
                <c:pt idx="9397">
                  <c:v>0</c:v>
                </c:pt>
                <c:pt idx="9398">
                  <c:v>0</c:v>
                </c:pt>
                <c:pt idx="9399">
                  <c:v>0</c:v>
                </c:pt>
                <c:pt idx="9400">
                  <c:v>0</c:v>
                </c:pt>
                <c:pt idx="9401">
                  <c:v>0</c:v>
                </c:pt>
                <c:pt idx="9402">
                  <c:v>0</c:v>
                </c:pt>
                <c:pt idx="9403">
                  <c:v>0</c:v>
                </c:pt>
                <c:pt idx="9404">
                  <c:v>0</c:v>
                </c:pt>
                <c:pt idx="9405">
                  <c:v>0</c:v>
                </c:pt>
                <c:pt idx="9406">
                  <c:v>0</c:v>
                </c:pt>
                <c:pt idx="9407">
                  <c:v>0</c:v>
                </c:pt>
                <c:pt idx="9408">
                  <c:v>0</c:v>
                </c:pt>
                <c:pt idx="9409">
                  <c:v>0</c:v>
                </c:pt>
                <c:pt idx="9410">
                  <c:v>0</c:v>
                </c:pt>
                <c:pt idx="9411">
                  <c:v>0</c:v>
                </c:pt>
                <c:pt idx="9412">
                  <c:v>0</c:v>
                </c:pt>
                <c:pt idx="9413">
                  <c:v>0</c:v>
                </c:pt>
                <c:pt idx="9414">
                  <c:v>0</c:v>
                </c:pt>
                <c:pt idx="9415">
                  <c:v>0</c:v>
                </c:pt>
                <c:pt idx="9416">
                  <c:v>0</c:v>
                </c:pt>
                <c:pt idx="9417">
                  <c:v>0</c:v>
                </c:pt>
                <c:pt idx="9418">
                  <c:v>0</c:v>
                </c:pt>
                <c:pt idx="9419">
                  <c:v>0</c:v>
                </c:pt>
                <c:pt idx="9420">
                  <c:v>0</c:v>
                </c:pt>
                <c:pt idx="9421">
                  <c:v>0</c:v>
                </c:pt>
                <c:pt idx="9422">
                  <c:v>0</c:v>
                </c:pt>
                <c:pt idx="9423">
                  <c:v>0</c:v>
                </c:pt>
                <c:pt idx="9424">
                  <c:v>0</c:v>
                </c:pt>
                <c:pt idx="9425">
                  <c:v>0</c:v>
                </c:pt>
                <c:pt idx="9426">
                  <c:v>0</c:v>
                </c:pt>
                <c:pt idx="9427">
                  <c:v>0</c:v>
                </c:pt>
                <c:pt idx="9428">
                  <c:v>0</c:v>
                </c:pt>
                <c:pt idx="9429">
                  <c:v>0</c:v>
                </c:pt>
                <c:pt idx="9430">
                  <c:v>0</c:v>
                </c:pt>
                <c:pt idx="9431">
                  <c:v>0</c:v>
                </c:pt>
                <c:pt idx="9432">
                  <c:v>0</c:v>
                </c:pt>
                <c:pt idx="9433">
                  <c:v>0</c:v>
                </c:pt>
                <c:pt idx="9434">
                  <c:v>0</c:v>
                </c:pt>
                <c:pt idx="9435">
                  <c:v>0</c:v>
                </c:pt>
                <c:pt idx="9436">
                  <c:v>0</c:v>
                </c:pt>
                <c:pt idx="9437">
                  <c:v>0</c:v>
                </c:pt>
                <c:pt idx="9438">
                  <c:v>0</c:v>
                </c:pt>
                <c:pt idx="9439">
                  <c:v>0</c:v>
                </c:pt>
                <c:pt idx="9440">
                  <c:v>0</c:v>
                </c:pt>
                <c:pt idx="9441">
                  <c:v>0</c:v>
                </c:pt>
                <c:pt idx="9442">
                  <c:v>0</c:v>
                </c:pt>
                <c:pt idx="9443">
                  <c:v>0</c:v>
                </c:pt>
                <c:pt idx="9444">
                  <c:v>0</c:v>
                </c:pt>
                <c:pt idx="9445">
                  <c:v>0</c:v>
                </c:pt>
                <c:pt idx="9446">
                  <c:v>0</c:v>
                </c:pt>
                <c:pt idx="9447">
                  <c:v>0</c:v>
                </c:pt>
                <c:pt idx="9448">
                  <c:v>0</c:v>
                </c:pt>
                <c:pt idx="9449">
                  <c:v>0</c:v>
                </c:pt>
                <c:pt idx="9450">
                  <c:v>0</c:v>
                </c:pt>
                <c:pt idx="9451">
                  <c:v>0</c:v>
                </c:pt>
                <c:pt idx="9452">
                  <c:v>0</c:v>
                </c:pt>
                <c:pt idx="9453">
                  <c:v>0</c:v>
                </c:pt>
                <c:pt idx="9454">
                  <c:v>0</c:v>
                </c:pt>
                <c:pt idx="9455">
                  <c:v>0</c:v>
                </c:pt>
                <c:pt idx="9456">
                  <c:v>0</c:v>
                </c:pt>
                <c:pt idx="9457">
                  <c:v>0</c:v>
                </c:pt>
                <c:pt idx="9458">
                  <c:v>0</c:v>
                </c:pt>
                <c:pt idx="9459">
                  <c:v>0</c:v>
                </c:pt>
                <c:pt idx="9460">
                  <c:v>0</c:v>
                </c:pt>
                <c:pt idx="9461">
                  <c:v>0</c:v>
                </c:pt>
                <c:pt idx="9462">
                  <c:v>0</c:v>
                </c:pt>
                <c:pt idx="9463">
                  <c:v>0</c:v>
                </c:pt>
                <c:pt idx="9464">
                  <c:v>0</c:v>
                </c:pt>
                <c:pt idx="9465">
                  <c:v>0</c:v>
                </c:pt>
                <c:pt idx="9466">
                  <c:v>0</c:v>
                </c:pt>
                <c:pt idx="9467">
                  <c:v>0</c:v>
                </c:pt>
                <c:pt idx="9468">
                  <c:v>0</c:v>
                </c:pt>
                <c:pt idx="9469">
                  <c:v>0</c:v>
                </c:pt>
                <c:pt idx="9470">
                  <c:v>0</c:v>
                </c:pt>
                <c:pt idx="9471">
                  <c:v>0</c:v>
                </c:pt>
                <c:pt idx="9472">
                  <c:v>0</c:v>
                </c:pt>
                <c:pt idx="9473">
                  <c:v>0</c:v>
                </c:pt>
                <c:pt idx="9474">
                  <c:v>0</c:v>
                </c:pt>
                <c:pt idx="9475">
                  <c:v>0</c:v>
                </c:pt>
                <c:pt idx="9476">
                  <c:v>0</c:v>
                </c:pt>
                <c:pt idx="9477">
                  <c:v>0</c:v>
                </c:pt>
                <c:pt idx="9478">
                  <c:v>0</c:v>
                </c:pt>
                <c:pt idx="9479">
                  <c:v>0</c:v>
                </c:pt>
                <c:pt idx="9480">
                  <c:v>0</c:v>
                </c:pt>
                <c:pt idx="9481">
                  <c:v>0</c:v>
                </c:pt>
                <c:pt idx="9482">
                  <c:v>0</c:v>
                </c:pt>
                <c:pt idx="9483">
                  <c:v>0</c:v>
                </c:pt>
                <c:pt idx="9484">
                  <c:v>0</c:v>
                </c:pt>
                <c:pt idx="9485">
                  <c:v>0</c:v>
                </c:pt>
                <c:pt idx="9486">
                  <c:v>0</c:v>
                </c:pt>
                <c:pt idx="9487">
                  <c:v>0</c:v>
                </c:pt>
                <c:pt idx="9488">
                  <c:v>0</c:v>
                </c:pt>
                <c:pt idx="9489">
                  <c:v>0</c:v>
                </c:pt>
                <c:pt idx="9490">
                  <c:v>0</c:v>
                </c:pt>
                <c:pt idx="9491">
                  <c:v>0</c:v>
                </c:pt>
                <c:pt idx="9492">
                  <c:v>0</c:v>
                </c:pt>
                <c:pt idx="9493">
                  <c:v>0</c:v>
                </c:pt>
                <c:pt idx="9494">
                  <c:v>0</c:v>
                </c:pt>
                <c:pt idx="9495">
                  <c:v>0</c:v>
                </c:pt>
                <c:pt idx="9496">
                  <c:v>0</c:v>
                </c:pt>
                <c:pt idx="9497">
                  <c:v>0</c:v>
                </c:pt>
                <c:pt idx="9498">
                  <c:v>0</c:v>
                </c:pt>
                <c:pt idx="9499">
                  <c:v>0</c:v>
                </c:pt>
                <c:pt idx="9500">
                  <c:v>0</c:v>
                </c:pt>
                <c:pt idx="9501">
                  <c:v>0</c:v>
                </c:pt>
                <c:pt idx="9502">
                  <c:v>0</c:v>
                </c:pt>
                <c:pt idx="9503">
                  <c:v>0</c:v>
                </c:pt>
                <c:pt idx="9504">
                  <c:v>0</c:v>
                </c:pt>
                <c:pt idx="9505">
                  <c:v>0</c:v>
                </c:pt>
                <c:pt idx="9506">
                  <c:v>0</c:v>
                </c:pt>
                <c:pt idx="9507">
                  <c:v>0</c:v>
                </c:pt>
                <c:pt idx="9508">
                  <c:v>0</c:v>
                </c:pt>
                <c:pt idx="9509">
                  <c:v>0</c:v>
                </c:pt>
                <c:pt idx="9510">
                  <c:v>0</c:v>
                </c:pt>
                <c:pt idx="9511">
                  <c:v>0</c:v>
                </c:pt>
                <c:pt idx="9512">
                  <c:v>0</c:v>
                </c:pt>
                <c:pt idx="9513">
                  <c:v>0</c:v>
                </c:pt>
                <c:pt idx="9514">
                  <c:v>0</c:v>
                </c:pt>
                <c:pt idx="9515">
                  <c:v>0</c:v>
                </c:pt>
                <c:pt idx="9516">
                  <c:v>0</c:v>
                </c:pt>
                <c:pt idx="9517">
                  <c:v>0</c:v>
                </c:pt>
                <c:pt idx="9518">
                  <c:v>0</c:v>
                </c:pt>
                <c:pt idx="9519">
                  <c:v>0</c:v>
                </c:pt>
                <c:pt idx="9520">
                  <c:v>0</c:v>
                </c:pt>
                <c:pt idx="9521">
                  <c:v>0</c:v>
                </c:pt>
                <c:pt idx="9522">
                  <c:v>0</c:v>
                </c:pt>
                <c:pt idx="9523">
                  <c:v>0</c:v>
                </c:pt>
                <c:pt idx="9524">
                  <c:v>0</c:v>
                </c:pt>
                <c:pt idx="9525">
                  <c:v>0</c:v>
                </c:pt>
                <c:pt idx="9526">
                  <c:v>0</c:v>
                </c:pt>
                <c:pt idx="9527">
                  <c:v>0</c:v>
                </c:pt>
                <c:pt idx="9528">
                  <c:v>0</c:v>
                </c:pt>
                <c:pt idx="9529">
                  <c:v>0</c:v>
                </c:pt>
                <c:pt idx="9530">
                  <c:v>0</c:v>
                </c:pt>
                <c:pt idx="9531">
                  <c:v>0</c:v>
                </c:pt>
                <c:pt idx="9532">
                  <c:v>0</c:v>
                </c:pt>
                <c:pt idx="9533">
                  <c:v>0</c:v>
                </c:pt>
                <c:pt idx="9534">
                  <c:v>0</c:v>
                </c:pt>
                <c:pt idx="9535">
                  <c:v>0</c:v>
                </c:pt>
                <c:pt idx="9536">
                  <c:v>0</c:v>
                </c:pt>
                <c:pt idx="9537">
                  <c:v>0</c:v>
                </c:pt>
                <c:pt idx="9538">
                  <c:v>0</c:v>
                </c:pt>
                <c:pt idx="9539">
                  <c:v>0</c:v>
                </c:pt>
                <c:pt idx="9540">
                  <c:v>0</c:v>
                </c:pt>
                <c:pt idx="9541">
                  <c:v>0</c:v>
                </c:pt>
                <c:pt idx="9542">
                  <c:v>0</c:v>
                </c:pt>
                <c:pt idx="9543">
                  <c:v>0</c:v>
                </c:pt>
                <c:pt idx="9544">
                  <c:v>0</c:v>
                </c:pt>
                <c:pt idx="9545">
                  <c:v>0</c:v>
                </c:pt>
                <c:pt idx="9546">
                  <c:v>0</c:v>
                </c:pt>
                <c:pt idx="9547">
                  <c:v>0</c:v>
                </c:pt>
                <c:pt idx="9548">
                  <c:v>0</c:v>
                </c:pt>
                <c:pt idx="9549">
                  <c:v>0</c:v>
                </c:pt>
                <c:pt idx="9550">
                  <c:v>0</c:v>
                </c:pt>
                <c:pt idx="9551">
                  <c:v>0</c:v>
                </c:pt>
                <c:pt idx="9552">
                  <c:v>0</c:v>
                </c:pt>
                <c:pt idx="9553">
                  <c:v>0</c:v>
                </c:pt>
                <c:pt idx="9554">
                  <c:v>0</c:v>
                </c:pt>
                <c:pt idx="9555">
                  <c:v>0</c:v>
                </c:pt>
                <c:pt idx="9556">
                  <c:v>0</c:v>
                </c:pt>
                <c:pt idx="9557">
                  <c:v>0</c:v>
                </c:pt>
                <c:pt idx="9558">
                  <c:v>0</c:v>
                </c:pt>
                <c:pt idx="9559">
                  <c:v>0</c:v>
                </c:pt>
                <c:pt idx="9560">
                  <c:v>0</c:v>
                </c:pt>
                <c:pt idx="9561">
                  <c:v>0</c:v>
                </c:pt>
                <c:pt idx="9562">
                  <c:v>0</c:v>
                </c:pt>
                <c:pt idx="9563">
                  <c:v>0</c:v>
                </c:pt>
                <c:pt idx="9564">
                  <c:v>0</c:v>
                </c:pt>
                <c:pt idx="9565">
                  <c:v>0</c:v>
                </c:pt>
                <c:pt idx="9566">
                  <c:v>0</c:v>
                </c:pt>
                <c:pt idx="9567">
                  <c:v>0</c:v>
                </c:pt>
                <c:pt idx="9568">
                  <c:v>0</c:v>
                </c:pt>
                <c:pt idx="9569">
                  <c:v>0</c:v>
                </c:pt>
                <c:pt idx="9570">
                  <c:v>0</c:v>
                </c:pt>
                <c:pt idx="9571">
                  <c:v>0</c:v>
                </c:pt>
                <c:pt idx="9572">
                  <c:v>0</c:v>
                </c:pt>
                <c:pt idx="9573">
                  <c:v>0</c:v>
                </c:pt>
                <c:pt idx="9574">
                  <c:v>0</c:v>
                </c:pt>
                <c:pt idx="9575">
                  <c:v>0</c:v>
                </c:pt>
                <c:pt idx="9576">
                  <c:v>0</c:v>
                </c:pt>
                <c:pt idx="9577">
                  <c:v>0</c:v>
                </c:pt>
                <c:pt idx="9578">
                  <c:v>0</c:v>
                </c:pt>
                <c:pt idx="9579">
                  <c:v>0</c:v>
                </c:pt>
                <c:pt idx="9580">
                  <c:v>0</c:v>
                </c:pt>
                <c:pt idx="9581">
                  <c:v>0</c:v>
                </c:pt>
                <c:pt idx="9582">
                  <c:v>0</c:v>
                </c:pt>
                <c:pt idx="9583">
                  <c:v>0</c:v>
                </c:pt>
                <c:pt idx="9584">
                  <c:v>0</c:v>
                </c:pt>
                <c:pt idx="9585">
                  <c:v>0</c:v>
                </c:pt>
                <c:pt idx="9586">
                  <c:v>0</c:v>
                </c:pt>
                <c:pt idx="9587">
                  <c:v>0</c:v>
                </c:pt>
                <c:pt idx="9588">
                  <c:v>0</c:v>
                </c:pt>
                <c:pt idx="9589">
                  <c:v>0</c:v>
                </c:pt>
                <c:pt idx="9590">
                  <c:v>0</c:v>
                </c:pt>
                <c:pt idx="9591">
                  <c:v>0</c:v>
                </c:pt>
                <c:pt idx="9592">
                  <c:v>0</c:v>
                </c:pt>
                <c:pt idx="9593">
                  <c:v>0</c:v>
                </c:pt>
                <c:pt idx="9594">
                  <c:v>0</c:v>
                </c:pt>
                <c:pt idx="9595">
                  <c:v>0</c:v>
                </c:pt>
                <c:pt idx="9596">
                  <c:v>0</c:v>
                </c:pt>
                <c:pt idx="9597">
                  <c:v>0</c:v>
                </c:pt>
                <c:pt idx="9598">
                  <c:v>0</c:v>
                </c:pt>
                <c:pt idx="9599">
                  <c:v>0</c:v>
                </c:pt>
                <c:pt idx="9600">
                  <c:v>0</c:v>
                </c:pt>
                <c:pt idx="9601">
                  <c:v>0</c:v>
                </c:pt>
                <c:pt idx="9602">
                  <c:v>0</c:v>
                </c:pt>
                <c:pt idx="9603">
                  <c:v>0</c:v>
                </c:pt>
                <c:pt idx="9604">
                  <c:v>0</c:v>
                </c:pt>
                <c:pt idx="9605">
                  <c:v>0</c:v>
                </c:pt>
                <c:pt idx="9606">
                  <c:v>0</c:v>
                </c:pt>
                <c:pt idx="9607">
                  <c:v>0</c:v>
                </c:pt>
                <c:pt idx="9608">
                  <c:v>0</c:v>
                </c:pt>
                <c:pt idx="9609">
                  <c:v>0</c:v>
                </c:pt>
                <c:pt idx="9610">
                  <c:v>0</c:v>
                </c:pt>
                <c:pt idx="9611">
                  <c:v>0</c:v>
                </c:pt>
                <c:pt idx="9612">
                  <c:v>0</c:v>
                </c:pt>
                <c:pt idx="9613">
                  <c:v>0</c:v>
                </c:pt>
                <c:pt idx="9614">
                  <c:v>0</c:v>
                </c:pt>
                <c:pt idx="9615">
                  <c:v>0</c:v>
                </c:pt>
                <c:pt idx="9616">
                  <c:v>0</c:v>
                </c:pt>
                <c:pt idx="9617">
                  <c:v>0</c:v>
                </c:pt>
                <c:pt idx="9618">
                  <c:v>0</c:v>
                </c:pt>
                <c:pt idx="9619">
                  <c:v>0</c:v>
                </c:pt>
                <c:pt idx="9620">
                  <c:v>0</c:v>
                </c:pt>
                <c:pt idx="9621">
                  <c:v>0</c:v>
                </c:pt>
                <c:pt idx="9622">
                  <c:v>0</c:v>
                </c:pt>
                <c:pt idx="9623">
                  <c:v>0</c:v>
                </c:pt>
                <c:pt idx="9624">
                  <c:v>0</c:v>
                </c:pt>
                <c:pt idx="9625">
                  <c:v>0</c:v>
                </c:pt>
                <c:pt idx="9626">
                  <c:v>0</c:v>
                </c:pt>
                <c:pt idx="9627">
                  <c:v>0</c:v>
                </c:pt>
                <c:pt idx="9628">
                  <c:v>0</c:v>
                </c:pt>
                <c:pt idx="9629">
                  <c:v>0</c:v>
                </c:pt>
                <c:pt idx="9630">
                  <c:v>0</c:v>
                </c:pt>
                <c:pt idx="9631">
                  <c:v>0</c:v>
                </c:pt>
                <c:pt idx="9632">
                  <c:v>0</c:v>
                </c:pt>
                <c:pt idx="9633">
                  <c:v>0</c:v>
                </c:pt>
                <c:pt idx="9634">
                  <c:v>0</c:v>
                </c:pt>
                <c:pt idx="9635">
                  <c:v>0</c:v>
                </c:pt>
                <c:pt idx="9636">
                  <c:v>0</c:v>
                </c:pt>
                <c:pt idx="9637">
                  <c:v>0</c:v>
                </c:pt>
                <c:pt idx="9638">
                  <c:v>0</c:v>
                </c:pt>
                <c:pt idx="9639">
                  <c:v>0</c:v>
                </c:pt>
                <c:pt idx="9640">
                  <c:v>0</c:v>
                </c:pt>
                <c:pt idx="9641">
                  <c:v>0</c:v>
                </c:pt>
                <c:pt idx="9642">
                  <c:v>0</c:v>
                </c:pt>
                <c:pt idx="9643">
                  <c:v>0</c:v>
                </c:pt>
                <c:pt idx="9644">
                  <c:v>0</c:v>
                </c:pt>
                <c:pt idx="9645">
                  <c:v>0</c:v>
                </c:pt>
                <c:pt idx="9646">
                  <c:v>0</c:v>
                </c:pt>
                <c:pt idx="9647">
                  <c:v>0</c:v>
                </c:pt>
                <c:pt idx="9648">
                  <c:v>0</c:v>
                </c:pt>
                <c:pt idx="9649">
                  <c:v>0</c:v>
                </c:pt>
                <c:pt idx="9650">
                  <c:v>0</c:v>
                </c:pt>
                <c:pt idx="9651">
                  <c:v>0</c:v>
                </c:pt>
                <c:pt idx="9652">
                  <c:v>0</c:v>
                </c:pt>
                <c:pt idx="9653">
                  <c:v>0</c:v>
                </c:pt>
                <c:pt idx="9654">
                  <c:v>0</c:v>
                </c:pt>
                <c:pt idx="9655">
                  <c:v>0</c:v>
                </c:pt>
                <c:pt idx="9656">
                  <c:v>0</c:v>
                </c:pt>
                <c:pt idx="9657">
                  <c:v>0</c:v>
                </c:pt>
                <c:pt idx="9658">
                  <c:v>0</c:v>
                </c:pt>
                <c:pt idx="9659">
                  <c:v>0</c:v>
                </c:pt>
                <c:pt idx="9660">
                  <c:v>0</c:v>
                </c:pt>
                <c:pt idx="9661">
                  <c:v>0</c:v>
                </c:pt>
                <c:pt idx="9662">
                  <c:v>0</c:v>
                </c:pt>
                <c:pt idx="9663">
                  <c:v>0</c:v>
                </c:pt>
                <c:pt idx="9664">
                  <c:v>0</c:v>
                </c:pt>
                <c:pt idx="9665">
                  <c:v>0</c:v>
                </c:pt>
                <c:pt idx="9666">
                  <c:v>0</c:v>
                </c:pt>
                <c:pt idx="9667">
                  <c:v>0</c:v>
                </c:pt>
                <c:pt idx="9668">
                  <c:v>0</c:v>
                </c:pt>
                <c:pt idx="9669">
                  <c:v>0</c:v>
                </c:pt>
                <c:pt idx="9670">
                  <c:v>0</c:v>
                </c:pt>
                <c:pt idx="9671">
                  <c:v>0</c:v>
                </c:pt>
                <c:pt idx="9672">
                  <c:v>0</c:v>
                </c:pt>
                <c:pt idx="9673">
                  <c:v>0</c:v>
                </c:pt>
                <c:pt idx="9674">
                  <c:v>0</c:v>
                </c:pt>
                <c:pt idx="9675">
                  <c:v>0</c:v>
                </c:pt>
                <c:pt idx="9676">
                  <c:v>0</c:v>
                </c:pt>
                <c:pt idx="9677">
                  <c:v>0</c:v>
                </c:pt>
                <c:pt idx="9678">
                  <c:v>0</c:v>
                </c:pt>
                <c:pt idx="9679">
                  <c:v>0</c:v>
                </c:pt>
                <c:pt idx="9680">
                  <c:v>0</c:v>
                </c:pt>
                <c:pt idx="9681">
                  <c:v>0</c:v>
                </c:pt>
                <c:pt idx="9682">
                  <c:v>0</c:v>
                </c:pt>
                <c:pt idx="9683">
                  <c:v>0</c:v>
                </c:pt>
                <c:pt idx="9684">
                  <c:v>0</c:v>
                </c:pt>
                <c:pt idx="9685">
                  <c:v>0</c:v>
                </c:pt>
                <c:pt idx="9686">
                  <c:v>0</c:v>
                </c:pt>
                <c:pt idx="9687">
                  <c:v>0</c:v>
                </c:pt>
                <c:pt idx="9688">
                  <c:v>0</c:v>
                </c:pt>
                <c:pt idx="9689">
                  <c:v>0</c:v>
                </c:pt>
                <c:pt idx="9690">
                  <c:v>0</c:v>
                </c:pt>
                <c:pt idx="9691">
                  <c:v>0</c:v>
                </c:pt>
                <c:pt idx="9692">
                  <c:v>0</c:v>
                </c:pt>
                <c:pt idx="9693">
                  <c:v>0</c:v>
                </c:pt>
                <c:pt idx="9694">
                  <c:v>0</c:v>
                </c:pt>
                <c:pt idx="9695">
                  <c:v>0</c:v>
                </c:pt>
                <c:pt idx="9696">
                  <c:v>0</c:v>
                </c:pt>
                <c:pt idx="9697">
                  <c:v>0</c:v>
                </c:pt>
                <c:pt idx="9698">
                  <c:v>0</c:v>
                </c:pt>
                <c:pt idx="9699">
                  <c:v>0</c:v>
                </c:pt>
                <c:pt idx="9700">
                  <c:v>0</c:v>
                </c:pt>
                <c:pt idx="9701">
                  <c:v>0</c:v>
                </c:pt>
                <c:pt idx="9702">
                  <c:v>0</c:v>
                </c:pt>
                <c:pt idx="9703">
                  <c:v>0</c:v>
                </c:pt>
                <c:pt idx="9704">
                  <c:v>0</c:v>
                </c:pt>
                <c:pt idx="9705">
                  <c:v>0</c:v>
                </c:pt>
                <c:pt idx="9706">
                  <c:v>0</c:v>
                </c:pt>
                <c:pt idx="9707">
                  <c:v>0</c:v>
                </c:pt>
                <c:pt idx="9708">
                  <c:v>0</c:v>
                </c:pt>
                <c:pt idx="9709">
                  <c:v>0</c:v>
                </c:pt>
                <c:pt idx="9710">
                  <c:v>0</c:v>
                </c:pt>
                <c:pt idx="9711">
                  <c:v>0</c:v>
                </c:pt>
                <c:pt idx="9712">
                  <c:v>0</c:v>
                </c:pt>
                <c:pt idx="9713">
                  <c:v>0</c:v>
                </c:pt>
                <c:pt idx="9714">
                  <c:v>0</c:v>
                </c:pt>
                <c:pt idx="9715">
                  <c:v>0</c:v>
                </c:pt>
                <c:pt idx="9716">
                  <c:v>0</c:v>
                </c:pt>
                <c:pt idx="9717">
                  <c:v>0</c:v>
                </c:pt>
                <c:pt idx="9718">
                  <c:v>0</c:v>
                </c:pt>
                <c:pt idx="9719">
                  <c:v>0</c:v>
                </c:pt>
                <c:pt idx="9720">
                  <c:v>0</c:v>
                </c:pt>
                <c:pt idx="9721">
                  <c:v>0</c:v>
                </c:pt>
                <c:pt idx="9722">
                  <c:v>0</c:v>
                </c:pt>
                <c:pt idx="9723">
                  <c:v>0</c:v>
                </c:pt>
                <c:pt idx="9724">
                  <c:v>0</c:v>
                </c:pt>
                <c:pt idx="9725">
                  <c:v>0</c:v>
                </c:pt>
                <c:pt idx="9726">
                  <c:v>0</c:v>
                </c:pt>
                <c:pt idx="9727">
                  <c:v>0</c:v>
                </c:pt>
                <c:pt idx="9728">
                  <c:v>0</c:v>
                </c:pt>
                <c:pt idx="9729">
                  <c:v>0</c:v>
                </c:pt>
                <c:pt idx="9730">
                  <c:v>0</c:v>
                </c:pt>
                <c:pt idx="9731">
                  <c:v>0</c:v>
                </c:pt>
                <c:pt idx="9732">
                  <c:v>0</c:v>
                </c:pt>
                <c:pt idx="9733">
                  <c:v>0</c:v>
                </c:pt>
                <c:pt idx="9734">
                  <c:v>0</c:v>
                </c:pt>
                <c:pt idx="9735">
                  <c:v>0</c:v>
                </c:pt>
                <c:pt idx="9736">
                  <c:v>0</c:v>
                </c:pt>
                <c:pt idx="9737">
                  <c:v>0</c:v>
                </c:pt>
                <c:pt idx="9738">
                  <c:v>0</c:v>
                </c:pt>
                <c:pt idx="9739">
                  <c:v>0</c:v>
                </c:pt>
                <c:pt idx="9740">
                  <c:v>0</c:v>
                </c:pt>
                <c:pt idx="9741">
                  <c:v>0</c:v>
                </c:pt>
                <c:pt idx="9742">
                  <c:v>0</c:v>
                </c:pt>
                <c:pt idx="9743">
                  <c:v>0</c:v>
                </c:pt>
                <c:pt idx="9744">
                  <c:v>0</c:v>
                </c:pt>
                <c:pt idx="9745">
                  <c:v>0</c:v>
                </c:pt>
                <c:pt idx="9746">
                  <c:v>0</c:v>
                </c:pt>
                <c:pt idx="9747">
                  <c:v>0</c:v>
                </c:pt>
                <c:pt idx="9748">
                  <c:v>0</c:v>
                </c:pt>
                <c:pt idx="9749">
                  <c:v>0</c:v>
                </c:pt>
                <c:pt idx="9750">
                  <c:v>0</c:v>
                </c:pt>
                <c:pt idx="9751">
                  <c:v>0</c:v>
                </c:pt>
                <c:pt idx="9752">
                  <c:v>0</c:v>
                </c:pt>
                <c:pt idx="9753">
                  <c:v>0</c:v>
                </c:pt>
                <c:pt idx="9754">
                  <c:v>0</c:v>
                </c:pt>
                <c:pt idx="9755">
                  <c:v>0</c:v>
                </c:pt>
                <c:pt idx="9756">
                  <c:v>0</c:v>
                </c:pt>
                <c:pt idx="9757">
                  <c:v>0</c:v>
                </c:pt>
                <c:pt idx="9758">
                  <c:v>0</c:v>
                </c:pt>
                <c:pt idx="9759">
                  <c:v>0</c:v>
                </c:pt>
                <c:pt idx="9760">
                  <c:v>0</c:v>
                </c:pt>
                <c:pt idx="9761">
                  <c:v>0</c:v>
                </c:pt>
                <c:pt idx="9762">
                  <c:v>0</c:v>
                </c:pt>
                <c:pt idx="9763">
                  <c:v>0</c:v>
                </c:pt>
                <c:pt idx="9764">
                  <c:v>0</c:v>
                </c:pt>
                <c:pt idx="9765">
                  <c:v>0</c:v>
                </c:pt>
                <c:pt idx="9766">
                  <c:v>0</c:v>
                </c:pt>
                <c:pt idx="9767">
                  <c:v>0</c:v>
                </c:pt>
                <c:pt idx="9768">
                  <c:v>0</c:v>
                </c:pt>
                <c:pt idx="9769">
                  <c:v>0</c:v>
                </c:pt>
                <c:pt idx="9770">
                  <c:v>0</c:v>
                </c:pt>
                <c:pt idx="9771">
                  <c:v>0</c:v>
                </c:pt>
                <c:pt idx="9772">
                  <c:v>0</c:v>
                </c:pt>
                <c:pt idx="9773">
                  <c:v>0</c:v>
                </c:pt>
                <c:pt idx="9774">
                  <c:v>0</c:v>
                </c:pt>
                <c:pt idx="9775">
                  <c:v>0</c:v>
                </c:pt>
                <c:pt idx="9776">
                  <c:v>0</c:v>
                </c:pt>
                <c:pt idx="9777">
                  <c:v>0</c:v>
                </c:pt>
                <c:pt idx="9778">
                  <c:v>0</c:v>
                </c:pt>
                <c:pt idx="9779">
                  <c:v>0</c:v>
                </c:pt>
                <c:pt idx="9780">
                  <c:v>0</c:v>
                </c:pt>
                <c:pt idx="9781">
                  <c:v>0</c:v>
                </c:pt>
                <c:pt idx="9782">
                  <c:v>0</c:v>
                </c:pt>
                <c:pt idx="9783">
                  <c:v>0</c:v>
                </c:pt>
                <c:pt idx="9784">
                  <c:v>0</c:v>
                </c:pt>
                <c:pt idx="9785">
                  <c:v>0</c:v>
                </c:pt>
                <c:pt idx="9786">
                  <c:v>0</c:v>
                </c:pt>
                <c:pt idx="9787">
                  <c:v>0</c:v>
                </c:pt>
                <c:pt idx="9788">
                  <c:v>0</c:v>
                </c:pt>
                <c:pt idx="9789">
                  <c:v>0</c:v>
                </c:pt>
                <c:pt idx="9790">
                  <c:v>0</c:v>
                </c:pt>
                <c:pt idx="9791">
                  <c:v>0</c:v>
                </c:pt>
                <c:pt idx="9792">
                  <c:v>0</c:v>
                </c:pt>
                <c:pt idx="9793">
                  <c:v>0</c:v>
                </c:pt>
                <c:pt idx="9794">
                  <c:v>0</c:v>
                </c:pt>
                <c:pt idx="9795">
                  <c:v>0</c:v>
                </c:pt>
                <c:pt idx="9796">
                  <c:v>0</c:v>
                </c:pt>
                <c:pt idx="9797">
                  <c:v>0</c:v>
                </c:pt>
                <c:pt idx="9798">
                  <c:v>0</c:v>
                </c:pt>
                <c:pt idx="9799">
                  <c:v>0</c:v>
                </c:pt>
                <c:pt idx="9800">
                  <c:v>0</c:v>
                </c:pt>
                <c:pt idx="9801">
                  <c:v>0</c:v>
                </c:pt>
                <c:pt idx="9802">
                  <c:v>0</c:v>
                </c:pt>
                <c:pt idx="9803">
                  <c:v>0</c:v>
                </c:pt>
                <c:pt idx="9804">
                  <c:v>0</c:v>
                </c:pt>
                <c:pt idx="9805">
                  <c:v>0</c:v>
                </c:pt>
                <c:pt idx="9806">
                  <c:v>0</c:v>
                </c:pt>
                <c:pt idx="9807">
                  <c:v>0</c:v>
                </c:pt>
                <c:pt idx="9808">
                  <c:v>0</c:v>
                </c:pt>
                <c:pt idx="9809">
                  <c:v>0</c:v>
                </c:pt>
                <c:pt idx="9810">
                  <c:v>0</c:v>
                </c:pt>
                <c:pt idx="9811">
                  <c:v>0</c:v>
                </c:pt>
                <c:pt idx="9812">
                  <c:v>0</c:v>
                </c:pt>
                <c:pt idx="9813">
                  <c:v>0</c:v>
                </c:pt>
                <c:pt idx="9814">
                  <c:v>0</c:v>
                </c:pt>
                <c:pt idx="9815">
                  <c:v>0</c:v>
                </c:pt>
                <c:pt idx="9816">
                  <c:v>0</c:v>
                </c:pt>
                <c:pt idx="9817">
                  <c:v>0</c:v>
                </c:pt>
                <c:pt idx="9818">
                  <c:v>0</c:v>
                </c:pt>
                <c:pt idx="9819">
                  <c:v>0</c:v>
                </c:pt>
                <c:pt idx="9820">
                  <c:v>0</c:v>
                </c:pt>
                <c:pt idx="9821">
                  <c:v>0</c:v>
                </c:pt>
                <c:pt idx="9822">
                  <c:v>0</c:v>
                </c:pt>
                <c:pt idx="9823">
                  <c:v>0</c:v>
                </c:pt>
                <c:pt idx="9824">
                  <c:v>0</c:v>
                </c:pt>
                <c:pt idx="9825">
                  <c:v>0</c:v>
                </c:pt>
                <c:pt idx="9826">
                  <c:v>0</c:v>
                </c:pt>
                <c:pt idx="9827">
                  <c:v>0</c:v>
                </c:pt>
                <c:pt idx="9828">
                  <c:v>0</c:v>
                </c:pt>
                <c:pt idx="9829">
                  <c:v>0</c:v>
                </c:pt>
                <c:pt idx="9830">
                  <c:v>0</c:v>
                </c:pt>
                <c:pt idx="9831">
                  <c:v>0</c:v>
                </c:pt>
                <c:pt idx="9832">
                  <c:v>0</c:v>
                </c:pt>
                <c:pt idx="9833">
                  <c:v>0</c:v>
                </c:pt>
                <c:pt idx="9834">
                  <c:v>0</c:v>
                </c:pt>
                <c:pt idx="9835">
                  <c:v>0</c:v>
                </c:pt>
                <c:pt idx="9836">
                  <c:v>0</c:v>
                </c:pt>
                <c:pt idx="9837">
                  <c:v>0</c:v>
                </c:pt>
                <c:pt idx="9838">
                  <c:v>0</c:v>
                </c:pt>
                <c:pt idx="9839">
                  <c:v>0</c:v>
                </c:pt>
                <c:pt idx="9840">
                  <c:v>0</c:v>
                </c:pt>
                <c:pt idx="9841">
                  <c:v>0</c:v>
                </c:pt>
                <c:pt idx="9842">
                  <c:v>0</c:v>
                </c:pt>
                <c:pt idx="9843">
                  <c:v>0</c:v>
                </c:pt>
                <c:pt idx="9844">
                  <c:v>0</c:v>
                </c:pt>
                <c:pt idx="9845">
                  <c:v>0</c:v>
                </c:pt>
                <c:pt idx="9846">
                  <c:v>0</c:v>
                </c:pt>
                <c:pt idx="9847">
                  <c:v>0</c:v>
                </c:pt>
                <c:pt idx="9848">
                  <c:v>0</c:v>
                </c:pt>
                <c:pt idx="9849">
                  <c:v>0</c:v>
                </c:pt>
                <c:pt idx="9850">
                  <c:v>0</c:v>
                </c:pt>
                <c:pt idx="9851">
                  <c:v>0</c:v>
                </c:pt>
                <c:pt idx="9852">
                  <c:v>0</c:v>
                </c:pt>
                <c:pt idx="9853">
                  <c:v>0</c:v>
                </c:pt>
                <c:pt idx="9854">
                  <c:v>0</c:v>
                </c:pt>
                <c:pt idx="9855">
                  <c:v>0</c:v>
                </c:pt>
                <c:pt idx="9856">
                  <c:v>0</c:v>
                </c:pt>
                <c:pt idx="9857">
                  <c:v>0</c:v>
                </c:pt>
                <c:pt idx="9858">
                  <c:v>0</c:v>
                </c:pt>
                <c:pt idx="9859">
                  <c:v>0</c:v>
                </c:pt>
                <c:pt idx="9860">
                  <c:v>0</c:v>
                </c:pt>
                <c:pt idx="9861">
                  <c:v>0</c:v>
                </c:pt>
                <c:pt idx="9862">
                  <c:v>0</c:v>
                </c:pt>
                <c:pt idx="9863">
                  <c:v>0</c:v>
                </c:pt>
                <c:pt idx="9864">
                  <c:v>0</c:v>
                </c:pt>
                <c:pt idx="9865">
                  <c:v>0</c:v>
                </c:pt>
                <c:pt idx="9866">
                  <c:v>0</c:v>
                </c:pt>
                <c:pt idx="9867">
                  <c:v>0</c:v>
                </c:pt>
                <c:pt idx="9868">
                  <c:v>0</c:v>
                </c:pt>
                <c:pt idx="9869">
                  <c:v>0</c:v>
                </c:pt>
                <c:pt idx="9870">
                  <c:v>0</c:v>
                </c:pt>
                <c:pt idx="9871">
                  <c:v>0</c:v>
                </c:pt>
                <c:pt idx="9872">
                  <c:v>0</c:v>
                </c:pt>
                <c:pt idx="9873">
                  <c:v>0</c:v>
                </c:pt>
                <c:pt idx="9874">
                  <c:v>0</c:v>
                </c:pt>
                <c:pt idx="9875">
                  <c:v>0</c:v>
                </c:pt>
                <c:pt idx="9876">
                  <c:v>0</c:v>
                </c:pt>
                <c:pt idx="9877">
                  <c:v>0</c:v>
                </c:pt>
                <c:pt idx="9878">
                  <c:v>0</c:v>
                </c:pt>
                <c:pt idx="9879">
                  <c:v>0</c:v>
                </c:pt>
                <c:pt idx="9880">
                  <c:v>0</c:v>
                </c:pt>
                <c:pt idx="9881">
                  <c:v>0</c:v>
                </c:pt>
                <c:pt idx="9882">
                  <c:v>0</c:v>
                </c:pt>
                <c:pt idx="9883">
                  <c:v>0</c:v>
                </c:pt>
                <c:pt idx="9884">
                  <c:v>0</c:v>
                </c:pt>
                <c:pt idx="9885">
                  <c:v>0</c:v>
                </c:pt>
                <c:pt idx="9886">
                  <c:v>0</c:v>
                </c:pt>
                <c:pt idx="9887">
                  <c:v>0</c:v>
                </c:pt>
                <c:pt idx="9888">
                  <c:v>0</c:v>
                </c:pt>
                <c:pt idx="9889">
                  <c:v>0</c:v>
                </c:pt>
                <c:pt idx="9890">
                  <c:v>0</c:v>
                </c:pt>
                <c:pt idx="9891">
                  <c:v>0</c:v>
                </c:pt>
                <c:pt idx="9892">
                  <c:v>0</c:v>
                </c:pt>
                <c:pt idx="9893">
                  <c:v>0</c:v>
                </c:pt>
                <c:pt idx="9894">
                  <c:v>0</c:v>
                </c:pt>
                <c:pt idx="9895">
                  <c:v>0</c:v>
                </c:pt>
                <c:pt idx="9896">
                  <c:v>0</c:v>
                </c:pt>
                <c:pt idx="9897">
                  <c:v>0</c:v>
                </c:pt>
                <c:pt idx="9898">
                  <c:v>0</c:v>
                </c:pt>
                <c:pt idx="9899">
                  <c:v>0</c:v>
                </c:pt>
                <c:pt idx="9900">
                  <c:v>0</c:v>
                </c:pt>
                <c:pt idx="9901">
                  <c:v>0</c:v>
                </c:pt>
                <c:pt idx="9902">
                  <c:v>0</c:v>
                </c:pt>
                <c:pt idx="9903">
                  <c:v>0</c:v>
                </c:pt>
                <c:pt idx="9904">
                  <c:v>0</c:v>
                </c:pt>
                <c:pt idx="9905">
                  <c:v>0</c:v>
                </c:pt>
                <c:pt idx="9906">
                  <c:v>0</c:v>
                </c:pt>
                <c:pt idx="9907">
                  <c:v>0</c:v>
                </c:pt>
                <c:pt idx="9908">
                  <c:v>0</c:v>
                </c:pt>
                <c:pt idx="9909">
                  <c:v>0</c:v>
                </c:pt>
                <c:pt idx="9910">
                  <c:v>0</c:v>
                </c:pt>
                <c:pt idx="9911">
                  <c:v>0</c:v>
                </c:pt>
                <c:pt idx="9912">
                  <c:v>0</c:v>
                </c:pt>
                <c:pt idx="9913">
                  <c:v>0</c:v>
                </c:pt>
                <c:pt idx="9914">
                  <c:v>0</c:v>
                </c:pt>
                <c:pt idx="9915">
                  <c:v>0</c:v>
                </c:pt>
                <c:pt idx="9916">
                  <c:v>0</c:v>
                </c:pt>
                <c:pt idx="9917">
                  <c:v>0</c:v>
                </c:pt>
                <c:pt idx="9918">
                  <c:v>0</c:v>
                </c:pt>
                <c:pt idx="9919">
                  <c:v>0</c:v>
                </c:pt>
                <c:pt idx="9920">
                  <c:v>0</c:v>
                </c:pt>
                <c:pt idx="9921">
                  <c:v>0</c:v>
                </c:pt>
                <c:pt idx="9922">
                  <c:v>0</c:v>
                </c:pt>
                <c:pt idx="9923">
                  <c:v>0</c:v>
                </c:pt>
                <c:pt idx="9924">
                  <c:v>0</c:v>
                </c:pt>
                <c:pt idx="9925">
                  <c:v>0</c:v>
                </c:pt>
                <c:pt idx="9926">
                  <c:v>0</c:v>
                </c:pt>
                <c:pt idx="9927">
                  <c:v>0</c:v>
                </c:pt>
                <c:pt idx="9928">
                  <c:v>0</c:v>
                </c:pt>
                <c:pt idx="9929">
                  <c:v>0</c:v>
                </c:pt>
                <c:pt idx="9930">
                  <c:v>0</c:v>
                </c:pt>
                <c:pt idx="9931">
                  <c:v>0</c:v>
                </c:pt>
                <c:pt idx="9932">
                  <c:v>0</c:v>
                </c:pt>
                <c:pt idx="9933">
                  <c:v>0</c:v>
                </c:pt>
                <c:pt idx="9934">
                  <c:v>0</c:v>
                </c:pt>
                <c:pt idx="9935">
                  <c:v>0</c:v>
                </c:pt>
                <c:pt idx="9936">
                  <c:v>0</c:v>
                </c:pt>
                <c:pt idx="9937">
                  <c:v>0</c:v>
                </c:pt>
                <c:pt idx="9938">
                  <c:v>0</c:v>
                </c:pt>
                <c:pt idx="9939">
                  <c:v>0</c:v>
                </c:pt>
                <c:pt idx="9940">
                  <c:v>0</c:v>
                </c:pt>
                <c:pt idx="9941">
                  <c:v>0</c:v>
                </c:pt>
                <c:pt idx="9942">
                  <c:v>0</c:v>
                </c:pt>
                <c:pt idx="9943">
                  <c:v>0</c:v>
                </c:pt>
                <c:pt idx="9944">
                  <c:v>0</c:v>
                </c:pt>
                <c:pt idx="9945">
                  <c:v>0</c:v>
                </c:pt>
                <c:pt idx="9946">
                  <c:v>0</c:v>
                </c:pt>
                <c:pt idx="9947">
                  <c:v>0</c:v>
                </c:pt>
                <c:pt idx="9948">
                  <c:v>0</c:v>
                </c:pt>
                <c:pt idx="9949">
                  <c:v>0</c:v>
                </c:pt>
                <c:pt idx="9950">
                  <c:v>0</c:v>
                </c:pt>
                <c:pt idx="9951">
                  <c:v>0</c:v>
                </c:pt>
                <c:pt idx="9952">
                  <c:v>0</c:v>
                </c:pt>
                <c:pt idx="9953">
                  <c:v>0</c:v>
                </c:pt>
                <c:pt idx="9954">
                  <c:v>0</c:v>
                </c:pt>
                <c:pt idx="9955">
                  <c:v>0</c:v>
                </c:pt>
                <c:pt idx="9956">
                  <c:v>0</c:v>
                </c:pt>
                <c:pt idx="9957">
                  <c:v>0</c:v>
                </c:pt>
                <c:pt idx="9958">
                  <c:v>0</c:v>
                </c:pt>
                <c:pt idx="9959">
                  <c:v>0</c:v>
                </c:pt>
                <c:pt idx="9960">
                  <c:v>0</c:v>
                </c:pt>
                <c:pt idx="9961">
                  <c:v>0</c:v>
                </c:pt>
                <c:pt idx="9962">
                  <c:v>0</c:v>
                </c:pt>
                <c:pt idx="9963">
                  <c:v>0</c:v>
                </c:pt>
                <c:pt idx="9964">
                  <c:v>0</c:v>
                </c:pt>
                <c:pt idx="9965">
                  <c:v>0</c:v>
                </c:pt>
                <c:pt idx="9966">
                  <c:v>0</c:v>
                </c:pt>
                <c:pt idx="9967">
                  <c:v>0</c:v>
                </c:pt>
                <c:pt idx="9968">
                  <c:v>0</c:v>
                </c:pt>
                <c:pt idx="9969">
                  <c:v>0</c:v>
                </c:pt>
                <c:pt idx="9970">
                  <c:v>0</c:v>
                </c:pt>
                <c:pt idx="9971">
                  <c:v>0</c:v>
                </c:pt>
                <c:pt idx="9972">
                  <c:v>0</c:v>
                </c:pt>
                <c:pt idx="9973">
                  <c:v>0</c:v>
                </c:pt>
                <c:pt idx="9974">
                  <c:v>0</c:v>
                </c:pt>
                <c:pt idx="9975">
                  <c:v>0</c:v>
                </c:pt>
                <c:pt idx="9976">
                  <c:v>0</c:v>
                </c:pt>
                <c:pt idx="9977">
                  <c:v>0</c:v>
                </c:pt>
                <c:pt idx="9978">
                  <c:v>0</c:v>
                </c:pt>
                <c:pt idx="9979">
                  <c:v>0</c:v>
                </c:pt>
                <c:pt idx="9980">
                  <c:v>0</c:v>
                </c:pt>
                <c:pt idx="9981">
                  <c:v>0</c:v>
                </c:pt>
                <c:pt idx="9982">
                  <c:v>0</c:v>
                </c:pt>
                <c:pt idx="9983">
                  <c:v>0</c:v>
                </c:pt>
                <c:pt idx="9984">
                  <c:v>0</c:v>
                </c:pt>
                <c:pt idx="9985">
                  <c:v>0</c:v>
                </c:pt>
                <c:pt idx="9986">
                  <c:v>0</c:v>
                </c:pt>
                <c:pt idx="9987">
                  <c:v>0</c:v>
                </c:pt>
                <c:pt idx="9988">
                  <c:v>0</c:v>
                </c:pt>
                <c:pt idx="9989">
                  <c:v>0</c:v>
                </c:pt>
                <c:pt idx="9990">
                  <c:v>0</c:v>
                </c:pt>
                <c:pt idx="9991">
                  <c:v>0</c:v>
                </c:pt>
                <c:pt idx="9992">
                  <c:v>0</c:v>
                </c:pt>
                <c:pt idx="9993">
                  <c:v>0</c:v>
                </c:pt>
                <c:pt idx="9994">
                  <c:v>0</c:v>
                </c:pt>
                <c:pt idx="9995">
                  <c:v>0</c:v>
                </c:pt>
                <c:pt idx="9996">
                  <c:v>0</c:v>
                </c:pt>
                <c:pt idx="9997">
                  <c:v>0</c:v>
                </c:pt>
                <c:pt idx="9998">
                  <c:v>0</c:v>
                </c:pt>
                <c:pt idx="9999">
                  <c:v>0</c:v>
                </c:pt>
              </c:numCache>
            </c:numRef>
          </c:val>
          <c:smooth val="0"/>
          <c:extLst>
            <c:ext xmlns:c16="http://schemas.microsoft.com/office/drawing/2014/chart" uri="{C3380CC4-5D6E-409C-BE32-E72D297353CC}">
              <c16:uniqueId val="{00000000-926F-DD4F-BDC1-5D62304FAB7B}"/>
            </c:ext>
          </c:extLst>
        </c:ser>
        <c:dLbls>
          <c:showLegendKey val="0"/>
          <c:showVal val="0"/>
          <c:showCatName val="0"/>
          <c:showSerName val="0"/>
          <c:showPercent val="0"/>
          <c:showBubbleSize val="0"/>
        </c:dLbls>
        <c:smooth val="0"/>
        <c:axId val="499925344"/>
        <c:axId val="499932544"/>
      </c:lineChart>
      <c:catAx>
        <c:axId val="499925344"/>
        <c:scaling>
          <c:orientation val="minMax"/>
        </c:scaling>
        <c:delete val="0"/>
        <c:axPos val="b"/>
        <c:majorTickMark val="out"/>
        <c:minorTickMark val="none"/>
        <c:tickLblPos val="nextTo"/>
        <c:crossAx val="499932544"/>
        <c:crosses val="autoZero"/>
        <c:auto val="1"/>
        <c:lblAlgn val="ctr"/>
        <c:lblOffset val="100"/>
        <c:noMultiLvlLbl val="0"/>
      </c:catAx>
      <c:valAx>
        <c:axId val="499932544"/>
        <c:scaling>
          <c:orientation val="minMax"/>
        </c:scaling>
        <c:delete val="0"/>
        <c:axPos val="l"/>
        <c:majorGridlines/>
        <c:numFmt formatCode="General" sourceLinked="1"/>
        <c:majorTickMark val="out"/>
        <c:minorTickMark val="none"/>
        <c:tickLblPos val="nextTo"/>
        <c:crossAx val="499925344"/>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sz="1050"/>
      </a:pPr>
      <a:endParaRPr lang="en-KW"/>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Monte Carlo Call Price Distribution</a:t>
            </a:r>
          </a:p>
        </c:rich>
      </c:tx>
      <c:overlay val="0"/>
    </c:title>
    <c:autoTitleDeleted val="0"/>
    <c:plotArea>
      <c:layout/>
      <c:barChart>
        <c:barDir val="col"/>
        <c:grouping val="clustered"/>
        <c:varyColors val="0"/>
        <c:ser>
          <c:idx val="0"/>
          <c:order val="0"/>
          <c:invertIfNegative val="0"/>
          <c:val>
            <c:numRef>
              <c:f>[2]Simulation_Data!$C$2:$C$10001</c:f>
              <c:numCache>
                <c:formatCode>General</c:formatCode>
                <c:ptCount val="10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0</c:v>
                </c:pt>
                <c:pt idx="3106">
                  <c:v>0</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0</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0</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0</c:v>
                </c:pt>
                <c:pt idx="3381">
                  <c:v>0</c:v>
                </c:pt>
                <c:pt idx="3382">
                  <c:v>0</c:v>
                </c:pt>
                <c:pt idx="3383">
                  <c:v>0</c:v>
                </c:pt>
                <c:pt idx="3384">
                  <c:v>0</c:v>
                </c:pt>
                <c:pt idx="3385">
                  <c:v>0</c:v>
                </c:pt>
                <c:pt idx="3386">
                  <c:v>0</c:v>
                </c:pt>
                <c:pt idx="3387">
                  <c:v>0</c:v>
                </c:pt>
                <c:pt idx="3388">
                  <c:v>0</c:v>
                </c:pt>
                <c:pt idx="3389">
                  <c:v>0</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0</c:v>
                </c:pt>
                <c:pt idx="3490">
                  <c:v>0</c:v>
                </c:pt>
                <c:pt idx="3491">
                  <c:v>0</c:v>
                </c:pt>
                <c:pt idx="3492">
                  <c:v>0</c:v>
                </c:pt>
                <c:pt idx="3493">
                  <c:v>0</c:v>
                </c:pt>
                <c:pt idx="3494">
                  <c:v>0</c:v>
                </c:pt>
                <c:pt idx="3495">
                  <c:v>0</c:v>
                </c:pt>
                <c:pt idx="3496">
                  <c:v>0</c:v>
                </c:pt>
                <c:pt idx="3497">
                  <c:v>0</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0</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0</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c:v>
                </c:pt>
                <c:pt idx="3827">
                  <c:v>0</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0</c:v>
                </c:pt>
                <c:pt idx="3964">
                  <c:v>0</c:v>
                </c:pt>
                <c:pt idx="3965">
                  <c:v>0</c:v>
                </c:pt>
                <c:pt idx="3966">
                  <c:v>0</c:v>
                </c:pt>
                <c:pt idx="3967">
                  <c:v>0</c:v>
                </c:pt>
                <c:pt idx="3968">
                  <c:v>0</c:v>
                </c:pt>
                <c:pt idx="3969">
                  <c:v>0</c:v>
                </c:pt>
                <c:pt idx="3970">
                  <c:v>0</c:v>
                </c:pt>
                <c:pt idx="3971">
                  <c:v>0</c:v>
                </c:pt>
                <c:pt idx="3972">
                  <c:v>0</c:v>
                </c:pt>
                <c:pt idx="3973">
                  <c:v>0</c:v>
                </c:pt>
                <c:pt idx="3974">
                  <c:v>0</c:v>
                </c:pt>
                <c:pt idx="3975">
                  <c:v>0</c:v>
                </c:pt>
                <c:pt idx="3976">
                  <c:v>0</c:v>
                </c:pt>
                <c:pt idx="3977">
                  <c:v>0</c:v>
                </c:pt>
                <c:pt idx="3978">
                  <c:v>0</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0</c:v>
                </c:pt>
                <c:pt idx="4048">
                  <c:v>0</c:v>
                </c:pt>
                <c:pt idx="4049">
                  <c:v>0</c:v>
                </c:pt>
                <c:pt idx="4050">
                  <c:v>0</c:v>
                </c:pt>
                <c:pt idx="4051">
                  <c:v>0</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0</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0</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0</c:v>
                </c:pt>
                <c:pt idx="4789">
                  <c:v>0</c:v>
                </c:pt>
                <c:pt idx="4790">
                  <c:v>0</c:v>
                </c:pt>
                <c:pt idx="4791">
                  <c:v>0</c:v>
                </c:pt>
                <c:pt idx="4792">
                  <c:v>0</c:v>
                </c:pt>
                <c:pt idx="4793">
                  <c:v>0</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0</c:v>
                </c:pt>
                <c:pt idx="4859">
                  <c:v>0</c:v>
                </c:pt>
                <c:pt idx="4860">
                  <c:v>0</c:v>
                </c:pt>
                <c:pt idx="4861">
                  <c:v>0</c:v>
                </c:pt>
                <c:pt idx="4862">
                  <c:v>0</c:v>
                </c:pt>
                <c:pt idx="4863">
                  <c:v>0</c:v>
                </c:pt>
                <c:pt idx="4864">
                  <c:v>0</c:v>
                </c:pt>
                <c:pt idx="4865">
                  <c:v>0</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0</c:v>
                </c:pt>
                <c:pt idx="4879">
                  <c:v>0</c:v>
                </c:pt>
                <c:pt idx="4880">
                  <c:v>0</c:v>
                </c:pt>
                <c:pt idx="4881">
                  <c:v>0</c:v>
                </c:pt>
                <c:pt idx="4882">
                  <c:v>0</c:v>
                </c:pt>
                <c:pt idx="4883">
                  <c:v>0</c:v>
                </c:pt>
                <c:pt idx="4884">
                  <c:v>0</c:v>
                </c:pt>
                <c:pt idx="4885">
                  <c:v>0</c:v>
                </c:pt>
                <c:pt idx="4886">
                  <c:v>0</c:v>
                </c:pt>
                <c:pt idx="4887">
                  <c:v>0</c:v>
                </c:pt>
                <c:pt idx="4888">
                  <c:v>0</c:v>
                </c:pt>
                <c:pt idx="4889">
                  <c:v>0</c:v>
                </c:pt>
                <c:pt idx="4890">
                  <c:v>0</c:v>
                </c:pt>
                <c:pt idx="4891">
                  <c:v>0</c:v>
                </c:pt>
                <c:pt idx="4892">
                  <c:v>0</c:v>
                </c:pt>
                <c:pt idx="4893">
                  <c:v>0</c:v>
                </c:pt>
                <c:pt idx="4894">
                  <c:v>0</c:v>
                </c:pt>
                <c:pt idx="4895">
                  <c:v>0</c:v>
                </c:pt>
                <c:pt idx="4896">
                  <c:v>0</c:v>
                </c:pt>
                <c:pt idx="4897">
                  <c:v>0</c:v>
                </c:pt>
                <c:pt idx="4898">
                  <c:v>0</c:v>
                </c:pt>
                <c:pt idx="4899">
                  <c:v>0</c:v>
                </c:pt>
                <c:pt idx="4900">
                  <c:v>0</c:v>
                </c:pt>
                <c:pt idx="4901">
                  <c:v>0</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0</c:v>
                </c:pt>
                <c:pt idx="4919">
                  <c:v>0</c:v>
                </c:pt>
                <c:pt idx="4920">
                  <c:v>0</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0</c:v>
                </c:pt>
                <c:pt idx="4951">
                  <c:v>0</c:v>
                </c:pt>
                <c:pt idx="4952">
                  <c:v>0</c:v>
                </c:pt>
                <c:pt idx="4953">
                  <c:v>0</c:v>
                </c:pt>
                <c:pt idx="4954">
                  <c:v>0</c:v>
                </c:pt>
                <c:pt idx="4955">
                  <c:v>0</c:v>
                </c:pt>
                <c:pt idx="4956">
                  <c:v>0</c:v>
                </c:pt>
                <c:pt idx="4957">
                  <c:v>0</c:v>
                </c:pt>
                <c:pt idx="4958">
                  <c:v>0</c:v>
                </c:pt>
                <c:pt idx="4959">
                  <c:v>0</c:v>
                </c:pt>
                <c:pt idx="4960">
                  <c:v>0</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0</c:v>
                </c:pt>
                <c:pt idx="5047">
                  <c:v>0</c:v>
                </c:pt>
                <c:pt idx="5048">
                  <c:v>0</c:v>
                </c:pt>
                <c:pt idx="5049">
                  <c:v>0</c:v>
                </c:pt>
                <c:pt idx="5050">
                  <c:v>0</c:v>
                </c:pt>
                <c:pt idx="5051">
                  <c:v>0</c:v>
                </c:pt>
                <c:pt idx="5052">
                  <c:v>0</c:v>
                </c:pt>
                <c:pt idx="5053">
                  <c:v>0</c:v>
                </c:pt>
                <c:pt idx="5054">
                  <c:v>0</c:v>
                </c:pt>
                <c:pt idx="5055">
                  <c:v>0</c:v>
                </c:pt>
                <c:pt idx="5056">
                  <c:v>0</c:v>
                </c:pt>
                <c:pt idx="5057">
                  <c:v>0</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0</c:v>
                </c:pt>
                <c:pt idx="5080">
                  <c:v>0</c:v>
                </c:pt>
                <c:pt idx="5081">
                  <c:v>0</c:v>
                </c:pt>
                <c:pt idx="5082">
                  <c:v>0</c:v>
                </c:pt>
                <c:pt idx="5083">
                  <c:v>0</c:v>
                </c:pt>
                <c:pt idx="5084">
                  <c:v>0</c:v>
                </c:pt>
                <c:pt idx="5085">
                  <c:v>0</c:v>
                </c:pt>
                <c:pt idx="5086">
                  <c:v>0</c:v>
                </c:pt>
                <c:pt idx="5087">
                  <c:v>0</c:v>
                </c:pt>
                <c:pt idx="5088">
                  <c:v>0</c:v>
                </c:pt>
                <c:pt idx="5089">
                  <c:v>0</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0</c:v>
                </c:pt>
                <c:pt idx="5153">
                  <c:v>0</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0</c:v>
                </c:pt>
                <c:pt idx="5167">
                  <c:v>0</c:v>
                </c:pt>
                <c:pt idx="5168">
                  <c:v>0</c:v>
                </c:pt>
                <c:pt idx="5169">
                  <c:v>0</c:v>
                </c:pt>
                <c:pt idx="5170">
                  <c:v>0</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0</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0</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0</c:v>
                </c:pt>
                <c:pt idx="5291">
                  <c:v>0</c:v>
                </c:pt>
                <c:pt idx="5292">
                  <c:v>0</c:v>
                </c:pt>
                <c:pt idx="5293">
                  <c:v>0</c:v>
                </c:pt>
                <c:pt idx="5294">
                  <c:v>0</c:v>
                </c:pt>
                <c:pt idx="5295">
                  <c:v>0</c:v>
                </c:pt>
                <c:pt idx="5296">
                  <c:v>0</c:v>
                </c:pt>
                <c:pt idx="5297">
                  <c:v>0</c:v>
                </c:pt>
                <c:pt idx="5298">
                  <c:v>0</c:v>
                </c:pt>
                <c:pt idx="5299">
                  <c:v>0</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0</c:v>
                </c:pt>
                <c:pt idx="5360">
                  <c:v>0</c:v>
                </c:pt>
                <c:pt idx="5361">
                  <c:v>0</c:v>
                </c:pt>
                <c:pt idx="5362">
                  <c:v>0</c:v>
                </c:pt>
                <c:pt idx="5363">
                  <c:v>0</c:v>
                </c:pt>
                <c:pt idx="5364">
                  <c:v>0</c:v>
                </c:pt>
                <c:pt idx="5365">
                  <c:v>0</c:v>
                </c:pt>
                <c:pt idx="5366">
                  <c:v>0</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0</c:v>
                </c:pt>
                <c:pt idx="5413">
                  <c:v>0</c:v>
                </c:pt>
                <c:pt idx="5414">
                  <c:v>0</c:v>
                </c:pt>
                <c:pt idx="5415">
                  <c:v>0</c:v>
                </c:pt>
                <c:pt idx="5416">
                  <c:v>0</c:v>
                </c:pt>
                <c:pt idx="5417">
                  <c:v>0</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0</c:v>
                </c:pt>
                <c:pt idx="5482">
                  <c:v>0</c:v>
                </c:pt>
                <c:pt idx="5483">
                  <c:v>0</c:v>
                </c:pt>
                <c:pt idx="5484">
                  <c:v>0</c:v>
                </c:pt>
                <c:pt idx="5485">
                  <c:v>0</c:v>
                </c:pt>
                <c:pt idx="5486">
                  <c:v>0</c:v>
                </c:pt>
                <c:pt idx="5487">
                  <c:v>0</c:v>
                </c:pt>
                <c:pt idx="5488">
                  <c:v>0</c:v>
                </c:pt>
                <c:pt idx="5489">
                  <c:v>0</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0</c:v>
                </c:pt>
                <c:pt idx="5519">
                  <c:v>0</c:v>
                </c:pt>
                <c:pt idx="5520">
                  <c:v>0</c:v>
                </c:pt>
                <c:pt idx="5521">
                  <c:v>0</c:v>
                </c:pt>
                <c:pt idx="5522">
                  <c:v>0</c:v>
                </c:pt>
                <c:pt idx="5523">
                  <c:v>0</c:v>
                </c:pt>
                <c:pt idx="5524">
                  <c:v>0</c:v>
                </c:pt>
                <c:pt idx="5525">
                  <c:v>0</c:v>
                </c:pt>
                <c:pt idx="5526">
                  <c:v>0</c:v>
                </c:pt>
                <c:pt idx="5527">
                  <c:v>0</c:v>
                </c:pt>
                <c:pt idx="5528">
                  <c:v>0</c:v>
                </c:pt>
                <c:pt idx="5529">
                  <c:v>0</c:v>
                </c:pt>
                <c:pt idx="5530">
                  <c:v>0</c:v>
                </c:pt>
                <c:pt idx="5531">
                  <c:v>0</c:v>
                </c:pt>
                <c:pt idx="5532">
                  <c:v>0</c:v>
                </c:pt>
                <c:pt idx="5533">
                  <c:v>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0</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0</c:v>
                </c:pt>
                <c:pt idx="5623">
                  <c:v>0</c:v>
                </c:pt>
                <c:pt idx="5624">
                  <c:v>0</c:v>
                </c:pt>
                <c:pt idx="5625">
                  <c:v>0</c:v>
                </c:pt>
                <c:pt idx="5626">
                  <c:v>0</c:v>
                </c:pt>
                <c:pt idx="5627">
                  <c:v>0</c:v>
                </c:pt>
                <c:pt idx="5628">
                  <c:v>0</c:v>
                </c:pt>
                <c:pt idx="5629">
                  <c:v>0</c:v>
                </c:pt>
                <c:pt idx="5630">
                  <c:v>0</c:v>
                </c:pt>
                <c:pt idx="5631">
                  <c:v>0</c:v>
                </c:pt>
                <c:pt idx="5632">
                  <c:v>0</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c:v>
                </c:pt>
                <c:pt idx="5695">
                  <c:v>0</c:v>
                </c:pt>
                <c:pt idx="5696">
                  <c:v>0</c:v>
                </c:pt>
                <c:pt idx="5697">
                  <c:v>0</c:v>
                </c:pt>
                <c:pt idx="5698">
                  <c:v>0</c:v>
                </c:pt>
                <c:pt idx="5699">
                  <c:v>0</c:v>
                </c:pt>
                <c:pt idx="5700">
                  <c:v>0</c:v>
                </c:pt>
                <c:pt idx="5701">
                  <c:v>0</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0</c:v>
                </c:pt>
                <c:pt idx="6028">
                  <c:v>0</c:v>
                </c:pt>
                <c:pt idx="6029">
                  <c:v>0</c:v>
                </c:pt>
                <c:pt idx="6030">
                  <c:v>0</c:v>
                </c:pt>
                <c:pt idx="6031">
                  <c:v>0</c:v>
                </c:pt>
                <c:pt idx="6032">
                  <c:v>0</c:v>
                </c:pt>
                <c:pt idx="6033">
                  <c:v>0</c:v>
                </c:pt>
                <c:pt idx="6034">
                  <c:v>0</c:v>
                </c:pt>
                <c:pt idx="6035">
                  <c:v>0</c:v>
                </c:pt>
                <c:pt idx="6036">
                  <c:v>0</c:v>
                </c:pt>
                <c:pt idx="6037">
                  <c:v>0</c:v>
                </c:pt>
                <c:pt idx="6038">
                  <c:v>0</c:v>
                </c:pt>
                <c:pt idx="6039">
                  <c:v>0</c:v>
                </c:pt>
                <c:pt idx="6040">
                  <c:v>0</c:v>
                </c:pt>
                <c:pt idx="6041">
                  <c:v>0</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0</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0</c:v>
                </c:pt>
                <c:pt idx="6127">
                  <c:v>0</c:v>
                </c:pt>
                <c:pt idx="6128">
                  <c:v>0</c:v>
                </c:pt>
                <c:pt idx="6129">
                  <c:v>0</c:v>
                </c:pt>
                <c:pt idx="6130">
                  <c:v>0</c:v>
                </c:pt>
                <c:pt idx="6131">
                  <c:v>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0</c:v>
                </c:pt>
                <c:pt idx="6154">
                  <c:v>0</c:v>
                </c:pt>
                <c:pt idx="6155">
                  <c:v>0</c:v>
                </c:pt>
                <c:pt idx="6156">
                  <c:v>0</c:v>
                </c:pt>
                <c:pt idx="6157">
                  <c:v>0</c:v>
                </c:pt>
                <c:pt idx="6158">
                  <c:v>0</c:v>
                </c:pt>
                <c:pt idx="6159">
                  <c:v>0</c:v>
                </c:pt>
                <c:pt idx="6160">
                  <c:v>0</c:v>
                </c:pt>
                <c:pt idx="6161">
                  <c:v>0</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0</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0</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0</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0</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0</c:v>
                </c:pt>
                <c:pt idx="6421">
                  <c:v>0</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0</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0</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0</c:v>
                </c:pt>
                <c:pt idx="6592">
                  <c:v>0</c:v>
                </c:pt>
                <c:pt idx="6593">
                  <c:v>0</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0</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c:v>
                </c:pt>
                <c:pt idx="6727">
                  <c:v>0</c:v>
                </c:pt>
                <c:pt idx="6728">
                  <c:v>0</c:v>
                </c:pt>
                <c:pt idx="6729">
                  <c:v>0</c:v>
                </c:pt>
                <c:pt idx="6730">
                  <c:v>0</c:v>
                </c:pt>
                <c:pt idx="6731">
                  <c:v>0</c:v>
                </c:pt>
                <c:pt idx="6732">
                  <c:v>0</c:v>
                </c:pt>
                <c:pt idx="6733">
                  <c:v>0</c:v>
                </c:pt>
                <c:pt idx="6734">
                  <c:v>0</c:v>
                </c:pt>
                <c:pt idx="6735">
                  <c:v>0</c:v>
                </c:pt>
                <c:pt idx="6736">
                  <c:v>0</c:v>
                </c:pt>
                <c:pt idx="6737">
                  <c:v>0</c:v>
                </c:pt>
                <c:pt idx="6738">
                  <c:v>0</c:v>
                </c:pt>
                <c:pt idx="6739">
                  <c:v>0</c:v>
                </c:pt>
                <c:pt idx="6740">
                  <c:v>0</c:v>
                </c:pt>
                <c:pt idx="6741">
                  <c:v>0</c:v>
                </c:pt>
                <c:pt idx="6742">
                  <c:v>0</c:v>
                </c:pt>
                <c:pt idx="6743">
                  <c:v>0</c:v>
                </c:pt>
                <c:pt idx="6744">
                  <c:v>0</c:v>
                </c:pt>
                <c:pt idx="6745">
                  <c:v>0</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0</c:v>
                </c:pt>
                <c:pt idx="6871">
                  <c:v>0</c:v>
                </c:pt>
                <c:pt idx="6872">
                  <c:v>0</c:v>
                </c:pt>
                <c:pt idx="6873">
                  <c:v>0</c:v>
                </c:pt>
                <c:pt idx="6874">
                  <c:v>0</c:v>
                </c:pt>
                <c:pt idx="6875">
                  <c:v>0</c:v>
                </c:pt>
                <c:pt idx="6876">
                  <c:v>0</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0</c:v>
                </c:pt>
                <c:pt idx="6895">
                  <c:v>0</c:v>
                </c:pt>
                <c:pt idx="6896">
                  <c:v>0</c:v>
                </c:pt>
                <c:pt idx="6897">
                  <c:v>0</c:v>
                </c:pt>
                <c:pt idx="6898">
                  <c:v>0</c:v>
                </c:pt>
                <c:pt idx="6899">
                  <c:v>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0</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0</c:v>
                </c:pt>
                <c:pt idx="7005">
                  <c:v>0</c:v>
                </c:pt>
                <c:pt idx="7006">
                  <c:v>0</c:v>
                </c:pt>
                <c:pt idx="7007">
                  <c:v>0</c:v>
                </c:pt>
                <c:pt idx="7008">
                  <c:v>0</c:v>
                </c:pt>
                <c:pt idx="7009">
                  <c:v>0</c:v>
                </c:pt>
                <c:pt idx="7010">
                  <c:v>0</c:v>
                </c:pt>
                <c:pt idx="7011">
                  <c:v>0</c:v>
                </c:pt>
                <c:pt idx="7012">
                  <c:v>0</c:v>
                </c:pt>
                <c:pt idx="7013">
                  <c:v>0</c:v>
                </c:pt>
                <c:pt idx="7014">
                  <c:v>0</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0</c:v>
                </c:pt>
                <c:pt idx="7034">
                  <c:v>0</c:v>
                </c:pt>
                <c:pt idx="7035">
                  <c:v>0</c:v>
                </c:pt>
                <c:pt idx="7036">
                  <c:v>0</c:v>
                </c:pt>
                <c:pt idx="7037">
                  <c:v>0</c:v>
                </c:pt>
                <c:pt idx="7038">
                  <c:v>0</c:v>
                </c:pt>
                <c:pt idx="7039">
                  <c:v>0</c:v>
                </c:pt>
                <c:pt idx="7040">
                  <c:v>0</c:v>
                </c:pt>
                <c:pt idx="7041">
                  <c:v>0</c:v>
                </c:pt>
                <c:pt idx="7042">
                  <c:v>0</c:v>
                </c:pt>
                <c:pt idx="7043">
                  <c:v>0</c:v>
                </c:pt>
                <c:pt idx="7044">
                  <c:v>0</c:v>
                </c:pt>
                <c:pt idx="7045">
                  <c:v>0</c:v>
                </c:pt>
                <c:pt idx="7046">
                  <c:v>0</c:v>
                </c:pt>
                <c:pt idx="7047">
                  <c:v>0</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0</c:v>
                </c:pt>
                <c:pt idx="7144">
                  <c:v>0</c:v>
                </c:pt>
                <c:pt idx="7145">
                  <c:v>0</c:v>
                </c:pt>
                <c:pt idx="7146">
                  <c:v>0</c:v>
                </c:pt>
                <c:pt idx="7147">
                  <c:v>0</c:v>
                </c:pt>
                <c:pt idx="7148">
                  <c:v>0</c:v>
                </c:pt>
                <c:pt idx="7149">
                  <c:v>0</c:v>
                </c:pt>
                <c:pt idx="7150">
                  <c:v>0</c:v>
                </c:pt>
                <c:pt idx="7151">
                  <c:v>0</c:v>
                </c:pt>
                <c:pt idx="7152">
                  <c:v>0</c:v>
                </c:pt>
                <c:pt idx="7153">
                  <c:v>0</c:v>
                </c:pt>
                <c:pt idx="7154">
                  <c:v>0</c:v>
                </c:pt>
                <c:pt idx="7155">
                  <c:v>0</c:v>
                </c:pt>
                <c:pt idx="7156">
                  <c:v>0</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0</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0</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0</c:v>
                </c:pt>
                <c:pt idx="7231">
                  <c:v>0</c:v>
                </c:pt>
                <c:pt idx="7232">
                  <c:v>0</c:v>
                </c:pt>
                <c:pt idx="7233">
                  <c:v>0</c:v>
                </c:pt>
                <c:pt idx="7234">
                  <c:v>0</c:v>
                </c:pt>
                <c:pt idx="7235">
                  <c:v>0</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0</c:v>
                </c:pt>
                <c:pt idx="7279">
                  <c:v>0</c:v>
                </c:pt>
                <c:pt idx="7280">
                  <c:v>0</c:v>
                </c:pt>
                <c:pt idx="7281">
                  <c:v>0</c:v>
                </c:pt>
                <c:pt idx="7282">
                  <c:v>0</c:v>
                </c:pt>
                <c:pt idx="7283">
                  <c:v>0</c:v>
                </c:pt>
                <c:pt idx="7284">
                  <c:v>0</c:v>
                </c:pt>
                <c:pt idx="7285">
                  <c:v>0</c:v>
                </c:pt>
                <c:pt idx="7286">
                  <c:v>0</c:v>
                </c:pt>
                <c:pt idx="7287">
                  <c:v>0</c:v>
                </c:pt>
                <c:pt idx="7288">
                  <c:v>0</c:v>
                </c:pt>
                <c:pt idx="7289">
                  <c:v>0</c:v>
                </c:pt>
                <c:pt idx="7290">
                  <c:v>0</c:v>
                </c:pt>
                <c:pt idx="7291">
                  <c:v>0</c:v>
                </c:pt>
                <c:pt idx="7292">
                  <c:v>0</c:v>
                </c:pt>
                <c:pt idx="7293">
                  <c:v>0</c:v>
                </c:pt>
                <c:pt idx="7294">
                  <c:v>0</c:v>
                </c:pt>
                <c:pt idx="7295">
                  <c:v>0</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0</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0</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0</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0</c:v>
                </c:pt>
                <c:pt idx="7463">
                  <c:v>0</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0</c:v>
                </c:pt>
                <c:pt idx="7477">
                  <c:v>0</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0</c:v>
                </c:pt>
                <c:pt idx="7503">
                  <c:v>0</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0</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0</c:v>
                </c:pt>
                <c:pt idx="7653">
                  <c:v>0</c:v>
                </c:pt>
                <c:pt idx="7654">
                  <c:v>0</c:v>
                </c:pt>
                <c:pt idx="7655">
                  <c:v>0</c:v>
                </c:pt>
                <c:pt idx="7656">
                  <c:v>0</c:v>
                </c:pt>
                <c:pt idx="7657">
                  <c:v>0</c:v>
                </c:pt>
                <c:pt idx="7658">
                  <c:v>0</c:v>
                </c:pt>
                <c:pt idx="7659">
                  <c:v>0</c:v>
                </c:pt>
                <c:pt idx="7660">
                  <c:v>0</c:v>
                </c:pt>
                <c:pt idx="7661">
                  <c:v>0</c:v>
                </c:pt>
                <c:pt idx="7662">
                  <c:v>0</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0</c:v>
                </c:pt>
                <c:pt idx="7707">
                  <c:v>0</c:v>
                </c:pt>
                <c:pt idx="7708">
                  <c:v>0</c:v>
                </c:pt>
                <c:pt idx="7709">
                  <c:v>0</c:v>
                </c:pt>
                <c:pt idx="7710">
                  <c:v>0</c:v>
                </c:pt>
                <c:pt idx="7711">
                  <c:v>0</c:v>
                </c:pt>
                <c:pt idx="7712">
                  <c:v>0</c:v>
                </c:pt>
                <c:pt idx="7713">
                  <c:v>0</c:v>
                </c:pt>
                <c:pt idx="7714">
                  <c:v>0</c:v>
                </c:pt>
                <c:pt idx="7715">
                  <c:v>0</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0</c:v>
                </c:pt>
                <c:pt idx="7767">
                  <c:v>0</c:v>
                </c:pt>
                <c:pt idx="7768">
                  <c:v>0</c:v>
                </c:pt>
                <c:pt idx="7769">
                  <c:v>0</c:v>
                </c:pt>
                <c:pt idx="7770">
                  <c:v>0</c:v>
                </c:pt>
                <c:pt idx="7771">
                  <c:v>0</c:v>
                </c:pt>
                <c:pt idx="7772">
                  <c:v>0</c:v>
                </c:pt>
                <c:pt idx="7773">
                  <c:v>0</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0</c:v>
                </c:pt>
                <c:pt idx="7796">
                  <c:v>0</c:v>
                </c:pt>
                <c:pt idx="7797">
                  <c:v>0</c:v>
                </c:pt>
                <c:pt idx="7798">
                  <c:v>0</c:v>
                </c:pt>
                <c:pt idx="7799">
                  <c:v>0</c:v>
                </c:pt>
                <c:pt idx="7800">
                  <c:v>0</c:v>
                </c:pt>
                <c:pt idx="7801">
                  <c:v>0</c:v>
                </c:pt>
                <c:pt idx="7802">
                  <c:v>0</c:v>
                </c:pt>
                <c:pt idx="7803">
                  <c:v>0</c:v>
                </c:pt>
                <c:pt idx="7804">
                  <c:v>0</c:v>
                </c:pt>
                <c:pt idx="7805">
                  <c:v>0</c:v>
                </c:pt>
                <c:pt idx="7806">
                  <c:v>0</c:v>
                </c:pt>
                <c:pt idx="7807">
                  <c:v>0</c:v>
                </c:pt>
                <c:pt idx="7808">
                  <c:v>0</c:v>
                </c:pt>
                <c:pt idx="7809">
                  <c:v>0</c:v>
                </c:pt>
                <c:pt idx="7810">
                  <c:v>0</c:v>
                </c:pt>
                <c:pt idx="7811">
                  <c:v>0</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0</c:v>
                </c:pt>
                <c:pt idx="7834">
                  <c:v>0</c:v>
                </c:pt>
                <c:pt idx="7835">
                  <c:v>0</c:v>
                </c:pt>
                <c:pt idx="7836">
                  <c:v>0</c:v>
                </c:pt>
                <c:pt idx="7837">
                  <c:v>0</c:v>
                </c:pt>
                <c:pt idx="7838">
                  <c:v>0</c:v>
                </c:pt>
                <c:pt idx="7839">
                  <c:v>0</c:v>
                </c:pt>
                <c:pt idx="7840">
                  <c:v>0</c:v>
                </c:pt>
                <c:pt idx="7841">
                  <c:v>0</c:v>
                </c:pt>
                <c:pt idx="7842">
                  <c:v>0</c:v>
                </c:pt>
                <c:pt idx="7843">
                  <c:v>0</c:v>
                </c:pt>
                <c:pt idx="7844">
                  <c:v>0</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0</c:v>
                </c:pt>
                <c:pt idx="7871">
                  <c:v>0</c:v>
                </c:pt>
                <c:pt idx="7872">
                  <c:v>0</c:v>
                </c:pt>
                <c:pt idx="7873">
                  <c:v>0</c:v>
                </c:pt>
                <c:pt idx="7874">
                  <c:v>0</c:v>
                </c:pt>
                <c:pt idx="7875">
                  <c:v>0</c:v>
                </c:pt>
                <c:pt idx="7876">
                  <c:v>0</c:v>
                </c:pt>
                <c:pt idx="7877">
                  <c:v>0</c:v>
                </c:pt>
                <c:pt idx="7878">
                  <c:v>0</c:v>
                </c:pt>
                <c:pt idx="7879">
                  <c:v>0</c:v>
                </c:pt>
                <c:pt idx="7880">
                  <c:v>0</c:v>
                </c:pt>
                <c:pt idx="7881">
                  <c:v>0</c:v>
                </c:pt>
                <c:pt idx="7882">
                  <c:v>0</c:v>
                </c:pt>
                <c:pt idx="7883">
                  <c:v>0</c:v>
                </c:pt>
                <c:pt idx="7884">
                  <c:v>0</c:v>
                </c:pt>
                <c:pt idx="7885">
                  <c:v>0</c:v>
                </c:pt>
                <c:pt idx="7886">
                  <c:v>0</c:v>
                </c:pt>
                <c:pt idx="7887">
                  <c:v>0</c:v>
                </c:pt>
                <c:pt idx="7888">
                  <c:v>0</c:v>
                </c:pt>
                <c:pt idx="7889">
                  <c:v>0</c:v>
                </c:pt>
                <c:pt idx="7890">
                  <c:v>0</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0</c:v>
                </c:pt>
                <c:pt idx="7907">
                  <c:v>0</c:v>
                </c:pt>
                <c:pt idx="7908">
                  <c:v>0</c:v>
                </c:pt>
                <c:pt idx="7909">
                  <c:v>0</c:v>
                </c:pt>
                <c:pt idx="7910">
                  <c:v>0</c:v>
                </c:pt>
                <c:pt idx="7911">
                  <c:v>0</c:v>
                </c:pt>
                <c:pt idx="7912">
                  <c:v>0</c:v>
                </c:pt>
                <c:pt idx="7913">
                  <c:v>0</c:v>
                </c:pt>
                <c:pt idx="7914">
                  <c:v>0</c:v>
                </c:pt>
                <c:pt idx="7915">
                  <c:v>0</c:v>
                </c:pt>
                <c:pt idx="7916">
                  <c:v>0</c:v>
                </c:pt>
                <c:pt idx="7917">
                  <c:v>0</c:v>
                </c:pt>
                <c:pt idx="7918">
                  <c:v>0</c:v>
                </c:pt>
                <c:pt idx="7919">
                  <c:v>0</c:v>
                </c:pt>
                <c:pt idx="7920">
                  <c:v>0</c:v>
                </c:pt>
                <c:pt idx="7921">
                  <c:v>0</c:v>
                </c:pt>
                <c:pt idx="7922">
                  <c:v>0</c:v>
                </c:pt>
                <c:pt idx="7923">
                  <c:v>0</c:v>
                </c:pt>
                <c:pt idx="7924">
                  <c:v>0</c:v>
                </c:pt>
                <c:pt idx="7925">
                  <c:v>0</c:v>
                </c:pt>
                <c:pt idx="7926">
                  <c:v>0</c:v>
                </c:pt>
                <c:pt idx="7927">
                  <c:v>0</c:v>
                </c:pt>
                <c:pt idx="7928">
                  <c:v>0</c:v>
                </c:pt>
                <c:pt idx="7929">
                  <c:v>0</c:v>
                </c:pt>
                <c:pt idx="7930">
                  <c:v>0</c:v>
                </c:pt>
                <c:pt idx="7931">
                  <c:v>0</c:v>
                </c:pt>
                <c:pt idx="7932">
                  <c:v>0</c:v>
                </c:pt>
                <c:pt idx="7933">
                  <c:v>0</c:v>
                </c:pt>
                <c:pt idx="7934">
                  <c:v>0</c:v>
                </c:pt>
                <c:pt idx="7935">
                  <c:v>0</c:v>
                </c:pt>
                <c:pt idx="7936">
                  <c:v>0</c:v>
                </c:pt>
                <c:pt idx="7937">
                  <c:v>0</c:v>
                </c:pt>
                <c:pt idx="7938">
                  <c:v>0</c:v>
                </c:pt>
                <c:pt idx="7939">
                  <c:v>0</c:v>
                </c:pt>
                <c:pt idx="7940">
                  <c:v>0</c:v>
                </c:pt>
                <c:pt idx="7941">
                  <c:v>0</c:v>
                </c:pt>
                <c:pt idx="7942">
                  <c:v>0</c:v>
                </c:pt>
                <c:pt idx="7943">
                  <c:v>0</c:v>
                </c:pt>
                <c:pt idx="7944">
                  <c:v>0</c:v>
                </c:pt>
                <c:pt idx="7945">
                  <c:v>0</c:v>
                </c:pt>
                <c:pt idx="7946">
                  <c:v>0</c:v>
                </c:pt>
                <c:pt idx="7947">
                  <c:v>0</c:v>
                </c:pt>
                <c:pt idx="7948">
                  <c:v>0</c:v>
                </c:pt>
                <c:pt idx="7949">
                  <c:v>0</c:v>
                </c:pt>
                <c:pt idx="7950">
                  <c:v>0</c:v>
                </c:pt>
                <c:pt idx="7951">
                  <c:v>0</c:v>
                </c:pt>
                <c:pt idx="7952">
                  <c:v>0</c:v>
                </c:pt>
                <c:pt idx="7953">
                  <c:v>0</c:v>
                </c:pt>
                <c:pt idx="7954">
                  <c:v>0</c:v>
                </c:pt>
                <c:pt idx="7955">
                  <c:v>0</c:v>
                </c:pt>
                <c:pt idx="7956">
                  <c:v>0</c:v>
                </c:pt>
                <c:pt idx="7957">
                  <c:v>0</c:v>
                </c:pt>
                <c:pt idx="7958">
                  <c:v>0</c:v>
                </c:pt>
                <c:pt idx="7959">
                  <c:v>0</c:v>
                </c:pt>
                <c:pt idx="7960">
                  <c:v>0</c:v>
                </c:pt>
                <c:pt idx="7961">
                  <c:v>0</c:v>
                </c:pt>
                <c:pt idx="7962">
                  <c:v>0</c:v>
                </c:pt>
                <c:pt idx="7963">
                  <c:v>0</c:v>
                </c:pt>
                <c:pt idx="7964">
                  <c:v>0</c:v>
                </c:pt>
                <c:pt idx="7965">
                  <c:v>0</c:v>
                </c:pt>
                <c:pt idx="7966">
                  <c:v>0</c:v>
                </c:pt>
                <c:pt idx="7967">
                  <c:v>0</c:v>
                </c:pt>
                <c:pt idx="7968">
                  <c:v>0</c:v>
                </c:pt>
                <c:pt idx="7969">
                  <c:v>0</c:v>
                </c:pt>
                <c:pt idx="7970">
                  <c:v>0</c:v>
                </c:pt>
                <c:pt idx="7971">
                  <c:v>0</c:v>
                </c:pt>
                <c:pt idx="7972">
                  <c:v>0</c:v>
                </c:pt>
                <c:pt idx="7973">
                  <c:v>0</c:v>
                </c:pt>
                <c:pt idx="7974">
                  <c:v>0</c:v>
                </c:pt>
                <c:pt idx="7975">
                  <c:v>0</c:v>
                </c:pt>
                <c:pt idx="7976">
                  <c:v>0</c:v>
                </c:pt>
                <c:pt idx="7977">
                  <c:v>0</c:v>
                </c:pt>
                <c:pt idx="7978">
                  <c:v>0</c:v>
                </c:pt>
                <c:pt idx="7979">
                  <c:v>0</c:v>
                </c:pt>
                <c:pt idx="7980">
                  <c:v>0</c:v>
                </c:pt>
                <c:pt idx="7981">
                  <c:v>0</c:v>
                </c:pt>
                <c:pt idx="7982">
                  <c:v>0</c:v>
                </c:pt>
                <c:pt idx="7983">
                  <c:v>0</c:v>
                </c:pt>
                <c:pt idx="7984">
                  <c:v>0</c:v>
                </c:pt>
                <c:pt idx="7985">
                  <c:v>0</c:v>
                </c:pt>
                <c:pt idx="7986">
                  <c:v>0</c:v>
                </c:pt>
                <c:pt idx="7987">
                  <c:v>0</c:v>
                </c:pt>
                <c:pt idx="7988">
                  <c:v>0</c:v>
                </c:pt>
                <c:pt idx="7989">
                  <c:v>0</c:v>
                </c:pt>
                <c:pt idx="7990">
                  <c:v>0</c:v>
                </c:pt>
                <c:pt idx="7991">
                  <c:v>0</c:v>
                </c:pt>
                <c:pt idx="7992">
                  <c:v>0</c:v>
                </c:pt>
                <c:pt idx="7993">
                  <c:v>0</c:v>
                </c:pt>
                <c:pt idx="7994">
                  <c:v>0</c:v>
                </c:pt>
                <c:pt idx="7995">
                  <c:v>0</c:v>
                </c:pt>
                <c:pt idx="7996">
                  <c:v>0</c:v>
                </c:pt>
                <c:pt idx="7997">
                  <c:v>0</c:v>
                </c:pt>
                <c:pt idx="7998">
                  <c:v>0</c:v>
                </c:pt>
                <c:pt idx="7999">
                  <c:v>0</c:v>
                </c:pt>
                <c:pt idx="8000">
                  <c:v>0</c:v>
                </c:pt>
                <c:pt idx="8001">
                  <c:v>0</c:v>
                </c:pt>
                <c:pt idx="8002">
                  <c:v>0</c:v>
                </c:pt>
                <c:pt idx="8003">
                  <c:v>0</c:v>
                </c:pt>
                <c:pt idx="8004">
                  <c:v>0</c:v>
                </c:pt>
                <c:pt idx="8005">
                  <c:v>0</c:v>
                </c:pt>
                <c:pt idx="8006">
                  <c:v>0</c:v>
                </c:pt>
                <c:pt idx="8007">
                  <c:v>0</c:v>
                </c:pt>
                <c:pt idx="8008">
                  <c:v>0</c:v>
                </c:pt>
                <c:pt idx="8009">
                  <c:v>0</c:v>
                </c:pt>
                <c:pt idx="8010">
                  <c:v>0</c:v>
                </c:pt>
                <c:pt idx="8011">
                  <c:v>0</c:v>
                </c:pt>
                <c:pt idx="8012">
                  <c:v>0</c:v>
                </c:pt>
                <c:pt idx="8013">
                  <c:v>0</c:v>
                </c:pt>
                <c:pt idx="8014">
                  <c:v>0</c:v>
                </c:pt>
                <c:pt idx="8015">
                  <c:v>0</c:v>
                </c:pt>
                <c:pt idx="8016">
                  <c:v>0</c:v>
                </c:pt>
                <c:pt idx="8017">
                  <c:v>0</c:v>
                </c:pt>
                <c:pt idx="8018">
                  <c:v>0</c:v>
                </c:pt>
                <c:pt idx="8019">
                  <c:v>0</c:v>
                </c:pt>
                <c:pt idx="8020">
                  <c:v>0</c:v>
                </c:pt>
                <c:pt idx="8021">
                  <c:v>0</c:v>
                </c:pt>
                <c:pt idx="8022">
                  <c:v>0</c:v>
                </c:pt>
                <c:pt idx="8023">
                  <c:v>0</c:v>
                </c:pt>
                <c:pt idx="8024">
                  <c:v>0</c:v>
                </c:pt>
                <c:pt idx="8025">
                  <c:v>0</c:v>
                </c:pt>
                <c:pt idx="8026">
                  <c:v>0</c:v>
                </c:pt>
                <c:pt idx="8027">
                  <c:v>0</c:v>
                </c:pt>
                <c:pt idx="8028">
                  <c:v>0</c:v>
                </c:pt>
                <c:pt idx="8029">
                  <c:v>0</c:v>
                </c:pt>
                <c:pt idx="8030">
                  <c:v>0</c:v>
                </c:pt>
                <c:pt idx="8031">
                  <c:v>0</c:v>
                </c:pt>
                <c:pt idx="8032">
                  <c:v>0</c:v>
                </c:pt>
                <c:pt idx="8033">
                  <c:v>0</c:v>
                </c:pt>
                <c:pt idx="8034">
                  <c:v>0</c:v>
                </c:pt>
                <c:pt idx="8035">
                  <c:v>0</c:v>
                </c:pt>
                <c:pt idx="8036">
                  <c:v>0</c:v>
                </c:pt>
                <c:pt idx="8037">
                  <c:v>0</c:v>
                </c:pt>
                <c:pt idx="8038">
                  <c:v>0</c:v>
                </c:pt>
                <c:pt idx="8039">
                  <c:v>0</c:v>
                </c:pt>
                <c:pt idx="8040">
                  <c:v>0</c:v>
                </c:pt>
                <c:pt idx="8041">
                  <c:v>0</c:v>
                </c:pt>
                <c:pt idx="8042">
                  <c:v>0</c:v>
                </c:pt>
                <c:pt idx="8043">
                  <c:v>0</c:v>
                </c:pt>
                <c:pt idx="8044">
                  <c:v>0</c:v>
                </c:pt>
                <c:pt idx="8045">
                  <c:v>0</c:v>
                </c:pt>
                <c:pt idx="8046">
                  <c:v>0</c:v>
                </c:pt>
                <c:pt idx="8047">
                  <c:v>0</c:v>
                </c:pt>
                <c:pt idx="8048">
                  <c:v>0</c:v>
                </c:pt>
                <c:pt idx="8049">
                  <c:v>0</c:v>
                </c:pt>
                <c:pt idx="8050">
                  <c:v>0</c:v>
                </c:pt>
                <c:pt idx="8051">
                  <c:v>0</c:v>
                </c:pt>
                <c:pt idx="8052">
                  <c:v>0</c:v>
                </c:pt>
                <c:pt idx="8053">
                  <c:v>0</c:v>
                </c:pt>
                <c:pt idx="8054">
                  <c:v>0</c:v>
                </c:pt>
                <c:pt idx="8055">
                  <c:v>0</c:v>
                </c:pt>
                <c:pt idx="8056">
                  <c:v>0</c:v>
                </c:pt>
                <c:pt idx="8057">
                  <c:v>0</c:v>
                </c:pt>
                <c:pt idx="8058">
                  <c:v>0</c:v>
                </c:pt>
                <c:pt idx="8059">
                  <c:v>0</c:v>
                </c:pt>
                <c:pt idx="8060">
                  <c:v>0</c:v>
                </c:pt>
                <c:pt idx="8061">
                  <c:v>0</c:v>
                </c:pt>
                <c:pt idx="8062">
                  <c:v>0</c:v>
                </c:pt>
                <c:pt idx="8063">
                  <c:v>0</c:v>
                </c:pt>
                <c:pt idx="8064">
                  <c:v>0</c:v>
                </c:pt>
                <c:pt idx="8065">
                  <c:v>0</c:v>
                </c:pt>
                <c:pt idx="8066">
                  <c:v>0</c:v>
                </c:pt>
                <c:pt idx="8067">
                  <c:v>0</c:v>
                </c:pt>
                <c:pt idx="8068">
                  <c:v>0</c:v>
                </c:pt>
                <c:pt idx="8069">
                  <c:v>0</c:v>
                </c:pt>
                <c:pt idx="8070">
                  <c:v>0</c:v>
                </c:pt>
                <c:pt idx="8071">
                  <c:v>0</c:v>
                </c:pt>
                <c:pt idx="8072">
                  <c:v>0</c:v>
                </c:pt>
                <c:pt idx="8073">
                  <c:v>0</c:v>
                </c:pt>
                <c:pt idx="8074">
                  <c:v>0</c:v>
                </c:pt>
                <c:pt idx="8075">
                  <c:v>0</c:v>
                </c:pt>
                <c:pt idx="8076">
                  <c:v>0</c:v>
                </c:pt>
                <c:pt idx="8077">
                  <c:v>0</c:v>
                </c:pt>
                <c:pt idx="8078">
                  <c:v>0</c:v>
                </c:pt>
                <c:pt idx="8079">
                  <c:v>0</c:v>
                </c:pt>
                <c:pt idx="8080">
                  <c:v>0</c:v>
                </c:pt>
                <c:pt idx="8081">
                  <c:v>0</c:v>
                </c:pt>
                <c:pt idx="8082">
                  <c:v>0</c:v>
                </c:pt>
                <c:pt idx="8083">
                  <c:v>0</c:v>
                </c:pt>
                <c:pt idx="8084">
                  <c:v>0</c:v>
                </c:pt>
                <c:pt idx="8085">
                  <c:v>0</c:v>
                </c:pt>
                <c:pt idx="8086">
                  <c:v>0</c:v>
                </c:pt>
                <c:pt idx="8087">
                  <c:v>0</c:v>
                </c:pt>
                <c:pt idx="8088">
                  <c:v>0</c:v>
                </c:pt>
                <c:pt idx="8089">
                  <c:v>0</c:v>
                </c:pt>
                <c:pt idx="8090">
                  <c:v>0</c:v>
                </c:pt>
                <c:pt idx="8091">
                  <c:v>0</c:v>
                </c:pt>
                <c:pt idx="8092">
                  <c:v>0</c:v>
                </c:pt>
                <c:pt idx="8093">
                  <c:v>0</c:v>
                </c:pt>
                <c:pt idx="8094">
                  <c:v>0</c:v>
                </c:pt>
                <c:pt idx="8095">
                  <c:v>0</c:v>
                </c:pt>
                <c:pt idx="8096">
                  <c:v>0</c:v>
                </c:pt>
                <c:pt idx="8097">
                  <c:v>0</c:v>
                </c:pt>
                <c:pt idx="8098">
                  <c:v>0</c:v>
                </c:pt>
                <c:pt idx="8099">
                  <c:v>0</c:v>
                </c:pt>
                <c:pt idx="8100">
                  <c:v>0</c:v>
                </c:pt>
                <c:pt idx="8101">
                  <c:v>0</c:v>
                </c:pt>
                <c:pt idx="8102">
                  <c:v>0</c:v>
                </c:pt>
                <c:pt idx="8103">
                  <c:v>0</c:v>
                </c:pt>
                <c:pt idx="8104">
                  <c:v>0</c:v>
                </c:pt>
                <c:pt idx="8105">
                  <c:v>0</c:v>
                </c:pt>
                <c:pt idx="8106">
                  <c:v>0</c:v>
                </c:pt>
                <c:pt idx="8107">
                  <c:v>0</c:v>
                </c:pt>
                <c:pt idx="8108">
                  <c:v>0</c:v>
                </c:pt>
                <c:pt idx="8109">
                  <c:v>0</c:v>
                </c:pt>
                <c:pt idx="8110">
                  <c:v>0</c:v>
                </c:pt>
                <c:pt idx="8111">
                  <c:v>0</c:v>
                </c:pt>
                <c:pt idx="8112">
                  <c:v>0</c:v>
                </c:pt>
                <c:pt idx="8113">
                  <c:v>0</c:v>
                </c:pt>
                <c:pt idx="8114">
                  <c:v>0</c:v>
                </c:pt>
                <c:pt idx="8115">
                  <c:v>0</c:v>
                </c:pt>
                <c:pt idx="8116">
                  <c:v>0</c:v>
                </c:pt>
                <c:pt idx="8117">
                  <c:v>0</c:v>
                </c:pt>
                <c:pt idx="8118">
                  <c:v>0</c:v>
                </c:pt>
                <c:pt idx="8119">
                  <c:v>0</c:v>
                </c:pt>
                <c:pt idx="8120">
                  <c:v>0</c:v>
                </c:pt>
                <c:pt idx="8121">
                  <c:v>0</c:v>
                </c:pt>
                <c:pt idx="8122">
                  <c:v>0</c:v>
                </c:pt>
                <c:pt idx="8123">
                  <c:v>0</c:v>
                </c:pt>
                <c:pt idx="8124">
                  <c:v>0</c:v>
                </c:pt>
                <c:pt idx="8125">
                  <c:v>0</c:v>
                </c:pt>
                <c:pt idx="8126">
                  <c:v>0</c:v>
                </c:pt>
                <c:pt idx="8127">
                  <c:v>0</c:v>
                </c:pt>
                <c:pt idx="8128">
                  <c:v>0</c:v>
                </c:pt>
                <c:pt idx="8129">
                  <c:v>0</c:v>
                </c:pt>
                <c:pt idx="8130">
                  <c:v>0</c:v>
                </c:pt>
                <c:pt idx="8131">
                  <c:v>0</c:v>
                </c:pt>
                <c:pt idx="8132">
                  <c:v>0</c:v>
                </c:pt>
                <c:pt idx="8133">
                  <c:v>0</c:v>
                </c:pt>
                <c:pt idx="8134">
                  <c:v>0</c:v>
                </c:pt>
                <c:pt idx="8135">
                  <c:v>0</c:v>
                </c:pt>
                <c:pt idx="8136">
                  <c:v>0</c:v>
                </c:pt>
                <c:pt idx="8137">
                  <c:v>0</c:v>
                </c:pt>
                <c:pt idx="8138">
                  <c:v>0</c:v>
                </c:pt>
                <c:pt idx="8139">
                  <c:v>0</c:v>
                </c:pt>
                <c:pt idx="8140">
                  <c:v>0</c:v>
                </c:pt>
                <c:pt idx="8141">
                  <c:v>0</c:v>
                </c:pt>
                <c:pt idx="8142">
                  <c:v>0</c:v>
                </c:pt>
                <c:pt idx="8143">
                  <c:v>0</c:v>
                </c:pt>
                <c:pt idx="8144">
                  <c:v>0</c:v>
                </c:pt>
                <c:pt idx="8145">
                  <c:v>0</c:v>
                </c:pt>
                <c:pt idx="8146">
                  <c:v>0</c:v>
                </c:pt>
                <c:pt idx="8147">
                  <c:v>0</c:v>
                </c:pt>
                <c:pt idx="8148">
                  <c:v>0</c:v>
                </c:pt>
                <c:pt idx="8149">
                  <c:v>0</c:v>
                </c:pt>
                <c:pt idx="8150">
                  <c:v>0</c:v>
                </c:pt>
                <c:pt idx="8151">
                  <c:v>0</c:v>
                </c:pt>
                <c:pt idx="8152">
                  <c:v>0</c:v>
                </c:pt>
                <c:pt idx="8153">
                  <c:v>0</c:v>
                </c:pt>
                <c:pt idx="8154">
                  <c:v>0</c:v>
                </c:pt>
                <c:pt idx="8155">
                  <c:v>0</c:v>
                </c:pt>
                <c:pt idx="8156">
                  <c:v>0</c:v>
                </c:pt>
                <c:pt idx="8157">
                  <c:v>0</c:v>
                </c:pt>
                <c:pt idx="8158">
                  <c:v>0</c:v>
                </c:pt>
                <c:pt idx="8159">
                  <c:v>0</c:v>
                </c:pt>
                <c:pt idx="8160">
                  <c:v>0</c:v>
                </c:pt>
                <c:pt idx="8161">
                  <c:v>0</c:v>
                </c:pt>
                <c:pt idx="8162">
                  <c:v>0</c:v>
                </c:pt>
                <c:pt idx="8163">
                  <c:v>0</c:v>
                </c:pt>
                <c:pt idx="8164">
                  <c:v>0</c:v>
                </c:pt>
                <c:pt idx="8165">
                  <c:v>0</c:v>
                </c:pt>
                <c:pt idx="8166">
                  <c:v>0</c:v>
                </c:pt>
                <c:pt idx="8167">
                  <c:v>0</c:v>
                </c:pt>
                <c:pt idx="8168">
                  <c:v>0</c:v>
                </c:pt>
                <c:pt idx="8169">
                  <c:v>0</c:v>
                </c:pt>
                <c:pt idx="8170">
                  <c:v>0</c:v>
                </c:pt>
                <c:pt idx="8171">
                  <c:v>0</c:v>
                </c:pt>
                <c:pt idx="8172">
                  <c:v>0</c:v>
                </c:pt>
                <c:pt idx="8173">
                  <c:v>0</c:v>
                </c:pt>
                <c:pt idx="8174">
                  <c:v>0</c:v>
                </c:pt>
                <c:pt idx="8175">
                  <c:v>0</c:v>
                </c:pt>
                <c:pt idx="8176">
                  <c:v>0</c:v>
                </c:pt>
                <c:pt idx="8177">
                  <c:v>0</c:v>
                </c:pt>
                <c:pt idx="8178">
                  <c:v>0</c:v>
                </c:pt>
                <c:pt idx="8179">
                  <c:v>0</c:v>
                </c:pt>
                <c:pt idx="8180">
                  <c:v>0</c:v>
                </c:pt>
                <c:pt idx="8181">
                  <c:v>0</c:v>
                </c:pt>
                <c:pt idx="8182">
                  <c:v>0</c:v>
                </c:pt>
                <c:pt idx="8183">
                  <c:v>0</c:v>
                </c:pt>
                <c:pt idx="8184">
                  <c:v>0</c:v>
                </c:pt>
                <c:pt idx="8185">
                  <c:v>0</c:v>
                </c:pt>
                <c:pt idx="8186">
                  <c:v>0</c:v>
                </c:pt>
                <c:pt idx="8187">
                  <c:v>0</c:v>
                </c:pt>
                <c:pt idx="8188">
                  <c:v>0</c:v>
                </c:pt>
                <c:pt idx="8189">
                  <c:v>0</c:v>
                </c:pt>
                <c:pt idx="8190">
                  <c:v>0</c:v>
                </c:pt>
                <c:pt idx="8191">
                  <c:v>0</c:v>
                </c:pt>
                <c:pt idx="8192">
                  <c:v>0</c:v>
                </c:pt>
                <c:pt idx="8193">
                  <c:v>0</c:v>
                </c:pt>
                <c:pt idx="8194">
                  <c:v>0</c:v>
                </c:pt>
                <c:pt idx="8195">
                  <c:v>0</c:v>
                </c:pt>
                <c:pt idx="8196">
                  <c:v>0</c:v>
                </c:pt>
                <c:pt idx="8197">
                  <c:v>0</c:v>
                </c:pt>
                <c:pt idx="8198">
                  <c:v>0</c:v>
                </c:pt>
                <c:pt idx="8199">
                  <c:v>0</c:v>
                </c:pt>
                <c:pt idx="8200">
                  <c:v>0</c:v>
                </c:pt>
                <c:pt idx="8201">
                  <c:v>0</c:v>
                </c:pt>
                <c:pt idx="8202">
                  <c:v>0</c:v>
                </c:pt>
                <c:pt idx="8203">
                  <c:v>0</c:v>
                </c:pt>
                <c:pt idx="8204">
                  <c:v>0</c:v>
                </c:pt>
                <c:pt idx="8205">
                  <c:v>0</c:v>
                </c:pt>
                <c:pt idx="8206">
                  <c:v>0</c:v>
                </c:pt>
                <c:pt idx="8207">
                  <c:v>0</c:v>
                </c:pt>
                <c:pt idx="8208">
                  <c:v>0</c:v>
                </c:pt>
                <c:pt idx="8209">
                  <c:v>0</c:v>
                </c:pt>
                <c:pt idx="8210">
                  <c:v>0</c:v>
                </c:pt>
                <c:pt idx="8211">
                  <c:v>0</c:v>
                </c:pt>
                <c:pt idx="8212">
                  <c:v>0</c:v>
                </c:pt>
                <c:pt idx="8213">
                  <c:v>0</c:v>
                </c:pt>
                <c:pt idx="8214">
                  <c:v>0</c:v>
                </c:pt>
                <c:pt idx="8215">
                  <c:v>0</c:v>
                </c:pt>
                <c:pt idx="8216">
                  <c:v>0</c:v>
                </c:pt>
                <c:pt idx="8217">
                  <c:v>0</c:v>
                </c:pt>
                <c:pt idx="8218">
                  <c:v>0</c:v>
                </c:pt>
                <c:pt idx="8219">
                  <c:v>0</c:v>
                </c:pt>
                <c:pt idx="8220">
                  <c:v>0</c:v>
                </c:pt>
                <c:pt idx="8221">
                  <c:v>0</c:v>
                </c:pt>
                <c:pt idx="8222">
                  <c:v>0</c:v>
                </c:pt>
                <c:pt idx="8223">
                  <c:v>0</c:v>
                </c:pt>
                <c:pt idx="8224">
                  <c:v>0</c:v>
                </c:pt>
                <c:pt idx="8225">
                  <c:v>0</c:v>
                </c:pt>
                <c:pt idx="8226">
                  <c:v>0</c:v>
                </c:pt>
                <c:pt idx="8227">
                  <c:v>0</c:v>
                </c:pt>
                <c:pt idx="8228">
                  <c:v>0</c:v>
                </c:pt>
                <c:pt idx="8229">
                  <c:v>0</c:v>
                </c:pt>
                <c:pt idx="8230">
                  <c:v>0</c:v>
                </c:pt>
                <c:pt idx="8231">
                  <c:v>0</c:v>
                </c:pt>
                <c:pt idx="8232">
                  <c:v>0</c:v>
                </c:pt>
                <c:pt idx="8233">
                  <c:v>0</c:v>
                </c:pt>
                <c:pt idx="8234">
                  <c:v>0</c:v>
                </c:pt>
                <c:pt idx="8235">
                  <c:v>0</c:v>
                </c:pt>
                <c:pt idx="8236">
                  <c:v>0</c:v>
                </c:pt>
                <c:pt idx="8237">
                  <c:v>0</c:v>
                </c:pt>
                <c:pt idx="8238">
                  <c:v>0</c:v>
                </c:pt>
                <c:pt idx="8239">
                  <c:v>0</c:v>
                </c:pt>
                <c:pt idx="8240">
                  <c:v>0</c:v>
                </c:pt>
                <c:pt idx="8241">
                  <c:v>0</c:v>
                </c:pt>
                <c:pt idx="8242">
                  <c:v>0</c:v>
                </c:pt>
                <c:pt idx="8243">
                  <c:v>0</c:v>
                </c:pt>
                <c:pt idx="8244">
                  <c:v>0</c:v>
                </c:pt>
                <c:pt idx="8245">
                  <c:v>0</c:v>
                </c:pt>
                <c:pt idx="8246">
                  <c:v>0</c:v>
                </c:pt>
                <c:pt idx="8247">
                  <c:v>0</c:v>
                </c:pt>
                <c:pt idx="8248">
                  <c:v>0</c:v>
                </c:pt>
                <c:pt idx="8249">
                  <c:v>0</c:v>
                </c:pt>
                <c:pt idx="8250">
                  <c:v>0</c:v>
                </c:pt>
                <c:pt idx="8251">
                  <c:v>0</c:v>
                </c:pt>
                <c:pt idx="8252">
                  <c:v>0</c:v>
                </c:pt>
                <c:pt idx="8253">
                  <c:v>0</c:v>
                </c:pt>
                <c:pt idx="8254">
                  <c:v>0</c:v>
                </c:pt>
                <c:pt idx="8255">
                  <c:v>0</c:v>
                </c:pt>
                <c:pt idx="8256">
                  <c:v>0</c:v>
                </c:pt>
                <c:pt idx="8257">
                  <c:v>0</c:v>
                </c:pt>
                <c:pt idx="8258">
                  <c:v>0</c:v>
                </c:pt>
                <c:pt idx="8259">
                  <c:v>0</c:v>
                </c:pt>
                <c:pt idx="8260">
                  <c:v>0</c:v>
                </c:pt>
                <c:pt idx="8261">
                  <c:v>0</c:v>
                </c:pt>
                <c:pt idx="8262">
                  <c:v>0</c:v>
                </c:pt>
                <c:pt idx="8263">
                  <c:v>0</c:v>
                </c:pt>
                <c:pt idx="8264">
                  <c:v>0</c:v>
                </c:pt>
                <c:pt idx="8265">
                  <c:v>0</c:v>
                </c:pt>
                <c:pt idx="8266">
                  <c:v>0</c:v>
                </c:pt>
                <c:pt idx="8267">
                  <c:v>0</c:v>
                </c:pt>
                <c:pt idx="8268">
                  <c:v>0</c:v>
                </c:pt>
                <c:pt idx="8269">
                  <c:v>0</c:v>
                </c:pt>
                <c:pt idx="8270">
                  <c:v>0</c:v>
                </c:pt>
                <c:pt idx="8271">
                  <c:v>0</c:v>
                </c:pt>
                <c:pt idx="8272">
                  <c:v>0</c:v>
                </c:pt>
                <c:pt idx="8273">
                  <c:v>0</c:v>
                </c:pt>
                <c:pt idx="8274">
                  <c:v>0</c:v>
                </c:pt>
                <c:pt idx="8275">
                  <c:v>0</c:v>
                </c:pt>
                <c:pt idx="8276">
                  <c:v>0</c:v>
                </c:pt>
                <c:pt idx="8277">
                  <c:v>0</c:v>
                </c:pt>
                <c:pt idx="8278">
                  <c:v>0</c:v>
                </c:pt>
                <c:pt idx="8279">
                  <c:v>0</c:v>
                </c:pt>
                <c:pt idx="8280">
                  <c:v>0</c:v>
                </c:pt>
                <c:pt idx="8281">
                  <c:v>0</c:v>
                </c:pt>
                <c:pt idx="8282">
                  <c:v>0</c:v>
                </c:pt>
                <c:pt idx="8283">
                  <c:v>0</c:v>
                </c:pt>
                <c:pt idx="8284">
                  <c:v>0</c:v>
                </c:pt>
                <c:pt idx="8285">
                  <c:v>0</c:v>
                </c:pt>
                <c:pt idx="8286">
                  <c:v>0</c:v>
                </c:pt>
                <c:pt idx="8287">
                  <c:v>0</c:v>
                </c:pt>
                <c:pt idx="8288">
                  <c:v>0</c:v>
                </c:pt>
                <c:pt idx="8289">
                  <c:v>0</c:v>
                </c:pt>
                <c:pt idx="8290">
                  <c:v>0</c:v>
                </c:pt>
                <c:pt idx="8291">
                  <c:v>0</c:v>
                </c:pt>
                <c:pt idx="8292">
                  <c:v>0</c:v>
                </c:pt>
                <c:pt idx="8293">
                  <c:v>0</c:v>
                </c:pt>
                <c:pt idx="8294">
                  <c:v>0</c:v>
                </c:pt>
                <c:pt idx="8295">
                  <c:v>0</c:v>
                </c:pt>
                <c:pt idx="8296">
                  <c:v>0</c:v>
                </c:pt>
                <c:pt idx="8297">
                  <c:v>0</c:v>
                </c:pt>
                <c:pt idx="8298">
                  <c:v>0</c:v>
                </c:pt>
                <c:pt idx="8299">
                  <c:v>0</c:v>
                </c:pt>
                <c:pt idx="8300">
                  <c:v>0</c:v>
                </c:pt>
                <c:pt idx="8301">
                  <c:v>0</c:v>
                </c:pt>
                <c:pt idx="8302">
                  <c:v>0</c:v>
                </c:pt>
                <c:pt idx="8303">
                  <c:v>0</c:v>
                </c:pt>
                <c:pt idx="8304">
                  <c:v>0</c:v>
                </c:pt>
                <c:pt idx="8305">
                  <c:v>0</c:v>
                </c:pt>
                <c:pt idx="8306">
                  <c:v>0</c:v>
                </c:pt>
                <c:pt idx="8307">
                  <c:v>0</c:v>
                </c:pt>
                <c:pt idx="8308">
                  <c:v>0</c:v>
                </c:pt>
                <c:pt idx="8309">
                  <c:v>0</c:v>
                </c:pt>
                <c:pt idx="8310">
                  <c:v>0</c:v>
                </c:pt>
                <c:pt idx="8311">
                  <c:v>0</c:v>
                </c:pt>
                <c:pt idx="8312">
                  <c:v>0</c:v>
                </c:pt>
                <c:pt idx="8313">
                  <c:v>0</c:v>
                </c:pt>
                <c:pt idx="8314">
                  <c:v>0</c:v>
                </c:pt>
                <c:pt idx="8315">
                  <c:v>0</c:v>
                </c:pt>
                <c:pt idx="8316">
                  <c:v>0</c:v>
                </c:pt>
                <c:pt idx="8317">
                  <c:v>0</c:v>
                </c:pt>
                <c:pt idx="8318">
                  <c:v>0</c:v>
                </c:pt>
                <c:pt idx="8319">
                  <c:v>0</c:v>
                </c:pt>
                <c:pt idx="8320">
                  <c:v>0</c:v>
                </c:pt>
                <c:pt idx="8321">
                  <c:v>0</c:v>
                </c:pt>
                <c:pt idx="8322">
                  <c:v>0</c:v>
                </c:pt>
                <c:pt idx="8323">
                  <c:v>0</c:v>
                </c:pt>
                <c:pt idx="8324">
                  <c:v>0</c:v>
                </c:pt>
                <c:pt idx="8325">
                  <c:v>0</c:v>
                </c:pt>
                <c:pt idx="8326">
                  <c:v>0</c:v>
                </c:pt>
                <c:pt idx="8327">
                  <c:v>0</c:v>
                </c:pt>
                <c:pt idx="8328">
                  <c:v>0</c:v>
                </c:pt>
                <c:pt idx="8329">
                  <c:v>0</c:v>
                </c:pt>
                <c:pt idx="8330">
                  <c:v>0</c:v>
                </c:pt>
                <c:pt idx="8331">
                  <c:v>0</c:v>
                </c:pt>
                <c:pt idx="8332">
                  <c:v>0</c:v>
                </c:pt>
                <c:pt idx="8333">
                  <c:v>0</c:v>
                </c:pt>
                <c:pt idx="8334">
                  <c:v>0</c:v>
                </c:pt>
                <c:pt idx="8335">
                  <c:v>0</c:v>
                </c:pt>
                <c:pt idx="8336">
                  <c:v>0</c:v>
                </c:pt>
                <c:pt idx="8337">
                  <c:v>0</c:v>
                </c:pt>
                <c:pt idx="8338">
                  <c:v>0</c:v>
                </c:pt>
                <c:pt idx="8339">
                  <c:v>0</c:v>
                </c:pt>
                <c:pt idx="8340">
                  <c:v>0</c:v>
                </c:pt>
                <c:pt idx="8341">
                  <c:v>0</c:v>
                </c:pt>
                <c:pt idx="8342">
                  <c:v>0</c:v>
                </c:pt>
                <c:pt idx="8343">
                  <c:v>0</c:v>
                </c:pt>
                <c:pt idx="8344">
                  <c:v>0</c:v>
                </c:pt>
                <c:pt idx="8345">
                  <c:v>0</c:v>
                </c:pt>
                <c:pt idx="8346">
                  <c:v>0</c:v>
                </c:pt>
                <c:pt idx="8347">
                  <c:v>0</c:v>
                </c:pt>
                <c:pt idx="8348">
                  <c:v>0</c:v>
                </c:pt>
                <c:pt idx="8349">
                  <c:v>0</c:v>
                </c:pt>
                <c:pt idx="8350">
                  <c:v>0</c:v>
                </c:pt>
                <c:pt idx="8351">
                  <c:v>0</c:v>
                </c:pt>
                <c:pt idx="8352">
                  <c:v>0</c:v>
                </c:pt>
                <c:pt idx="8353">
                  <c:v>0</c:v>
                </c:pt>
                <c:pt idx="8354">
                  <c:v>0</c:v>
                </c:pt>
                <c:pt idx="8355">
                  <c:v>0</c:v>
                </c:pt>
                <c:pt idx="8356">
                  <c:v>0</c:v>
                </c:pt>
                <c:pt idx="8357">
                  <c:v>0</c:v>
                </c:pt>
                <c:pt idx="8358">
                  <c:v>0</c:v>
                </c:pt>
                <c:pt idx="8359">
                  <c:v>0</c:v>
                </c:pt>
                <c:pt idx="8360">
                  <c:v>0</c:v>
                </c:pt>
                <c:pt idx="8361">
                  <c:v>0</c:v>
                </c:pt>
                <c:pt idx="8362">
                  <c:v>0</c:v>
                </c:pt>
                <c:pt idx="8363">
                  <c:v>0</c:v>
                </c:pt>
                <c:pt idx="8364">
                  <c:v>0</c:v>
                </c:pt>
                <c:pt idx="8365">
                  <c:v>0</c:v>
                </c:pt>
                <c:pt idx="8366">
                  <c:v>0</c:v>
                </c:pt>
                <c:pt idx="8367">
                  <c:v>0</c:v>
                </c:pt>
                <c:pt idx="8368">
                  <c:v>0</c:v>
                </c:pt>
                <c:pt idx="8369">
                  <c:v>0</c:v>
                </c:pt>
                <c:pt idx="8370">
                  <c:v>0</c:v>
                </c:pt>
                <c:pt idx="8371">
                  <c:v>0</c:v>
                </c:pt>
                <c:pt idx="8372">
                  <c:v>0</c:v>
                </c:pt>
                <c:pt idx="8373">
                  <c:v>0</c:v>
                </c:pt>
                <c:pt idx="8374">
                  <c:v>0</c:v>
                </c:pt>
                <c:pt idx="8375">
                  <c:v>0</c:v>
                </c:pt>
                <c:pt idx="8376">
                  <c:v>0</c:v>
                </c:pt>
                <c:pt idx="8377">
                  <c:v>0</c:v>
                </c:pt>
                <c:pt idx="8378">
                  <c:v>0</c:v>
                </c:pt>
                <c:pt idx="8379">
                  <c:v>0</c:v>
                </c:pt>
                <c:pt idx="8380">
                  <c:v>0</c:v>
                </c:pt>
                <c:pt idx="8381">
                  <c:v>0</c:v>
                </c:pt>
                <c:pt idx="8382">
                  <c:v>0</c:v>
                </c:pt>
                <c:pt idx="8383">
                  <c:v>0</c:v>
                </c:pt>
                <c:pt idx="8384">
                  <c:v>0</c:v>
                </c:pt>
                <c:pt idx="8385">
                  <c:v>0</c:v>
                </c:pt>
                <c:pt idx="8386">
                  <c:v>0</c:v>
                </c:pt>
                <c:pt idx="8387">
                  <c:v>0</c:v>
                </c:pt>
                <c:pt idx="8388">
                  <c:v>0</c:v>
                </c:pt>
                <c:pt idx="8389">
                  <c:v>0</c:v>
                </c:pt>
                <c:pt idx="8390">
                  <c:v>0</c:v>
                </c:pt>
                <c:pt idx="8391">
                  <c:v>0</c:v>
                </c:pt>
                <c:pt idx="8392">
                  <c:v>0</c:v>
                </c:pt>
                <c:pt idx="8393">
                  <c:v>0</c:v>
                </c:pt>
                <c:pt idx="8394">
                  <c:v>0</c:v>
                </c:pt>
                <c:pt idx="8395">
                  <c:v>0</c:v>
                </c:pt>
                <c:pt idx="8396">
                  <c:v>0</c:v>
                </c:pt>
                <c:pt idx="8397">
                  <c:v>0</c:v>
                </c:pt>
                <c:pt idx="8398">
                  <c:v>0</c:v>
                </c:pt>
                <c:pt idx="8399">
                  <c:v>0</c:v>
                </c:pt>
                <c:pt idx="8400">
                  <c:v>0</c:v>
                </c:pt>
                <c:pt idx="8401">
                  <c:v>0</c:v>
                </c:pt>
                <c:pt idx="8402">
                  <c:v>0</c:v>
                </c:pt>
                <c:pt idx="8403">
                  <c:v>0</c:v>
                </c:pt>
                <c:pt idx="8404">
                  <c:v>0</c:v>
                </c:pt>
                <c:pt idx="8405">
                  <c:v>0</c:v>
                </c:pt>
                <c:pt idx="8406">
                  <c:v>0</c:v>
                </c:pt>
                <c:pt idx="8407">
                  <c:v>0</c:v>
                </c:pt>
                <c:pt idx="8408">
                  <c:v>0</c:v>
                </c:pt>
                <c:pt idx="8409">
                  <c:v>0</c:v>
                </c:pt>
                <c:pt idx="8410">
                  <c:v>0</c:v>
                </c:pt>
                <c:pt idx="8411">
                  <c:v>0</c:v>
                </c:pt>
                <c:pt idx="8412">
                  <c:v>0</c:v>
                </c:pt>
                <c:pt idx="8413">
                  <c:v>0</c:v>
                </c:pt>
                <c:pt idx="8414">
                  <c:v>0</c:v>
                </c:pt>
                <c:pt idx="8415">
                  <c:v>0</c:v>
                </c:pt>
                <c:pt idx="8416">
                  <c:v>0</c:v>
                </c:pt>
                <c:pt idx="8417">
                  <c:v>0</c:v>
                </c:pt>
                <c:pt idx="8418">
                  <c:v>0</c:v>
                </c:pt>
                <c:pt idx="8419">
                  <c:v>0</c:v>
                </c:pt>
                <c:pt idx="8420">
                  <c:v>0</c:v>
                </c:pt>
                <c:pt idx="8421">
                  <c:v>0</c:v>
                </c:pt>
                <c:pt idx="8422">
                  <c:v>0</c:v>
                </c:pt>
                <c:pt idx="8423">
                  <c:v>0</c:v>
                </c:pt>
                <c:pt idx="8424">
                  <c:v>0</c:v>
                </c:pt>
                <c:pt idx="8425">
                  <c:v>0</c:v>
                </c:pt>
                <c:pt idx="8426">
                  <c:v>0</c:v>
                </c:pt>
                <c:pt idx="8427">
                  <c:v>0</c:v>
                </c:pt>
                <c:pt idx="8428">
                  <c:v>0</c:v>
                </c:pt>
                <c:pt idx="8429">
                  <c:v>0</c:v>
                </c:pt>
                <c:pt idx="8430">
                  <c:v>0</c:v>
                </c:pt>
                <c:pt idx="8431">
                  <c:v>0</c:v>
                </c:pt>
                <c:pt idx="8432">
                  <c:v>0</c:v>
                </c:pt>
                <c:pt idx="8433">
                  <c:v>0</c:v>
                </c:pt>
                <c:pt idx="8434">
                  <c:v>0</c:v>
                </c:pt>
                <c:pt idx="8435">
                  <c:v>0</c:v>
                </c:pt>
                <c:pt idx="8436">
                  <c:v>0</c:v>
                </c:pt>
                <c:pt idx="8437">
                  <c:v>0</c:v>
                </c:pt>
                <c:pt idx="8438">
                  <c:v>0</c:v>
                </c:pt>
                <c:pt idx="8439">
                  <c:v>0</c:v>
                </c:pt>
                <c:pt idx="8440">
                  <c:v>0</c:v>
                </c:pt>
                <c:pt idx="8441">
                  <c:v>0</c:v>
                </c:pt>
                <c:pt idx="8442">
                  <c:v>0</c:v>
                </c:pt>
                <c:pt idx="8443">
                  <c:v>0</c:v>
                </c:pt>
                <c:pt idx="8444">
                  <c:v>0</c:v>
                </c:pt>
                <c:pt idx="8445">
                  <c:v>0</c:v>
                </c:pt>
                <c:pt idx="8446">
                  <c:v>0</c:v>
                </c:pt>
                <c:pt idx="8447">
                  <c:v>0</c:v>
                </c:pt>
                <c:pt idx="8448">
                  <c:v>0</c:v>
                </c:pt>
                <c:pt idx="8449">
                  <c:v>0</c:v>
                </c:pt>
                <c:pt idx="8450">
                  <c:v>0</c:v>
                </c:pt>
                <c:pt idx="8451">
                  <c:v>0</c:v>
                </c:pt>
                <c:pt idx="8452">
                  <c:v>0</c:v>
                </c:pt>
                <c:pt idx="8453">
                  <c:v>0</c:v>
                </c:pt>
                <c:pt idx="8454">
                  <c:v>0</c:v>
                </c:pt>
                <c:pt idx="8455">
                  <c:v>0</c:v>
                </c:pt>
                <c:pt idx="8456">
                  <c:v>0</c:v>
                </c:pt>
                <c:pt idx="8457">
                  <c:v>0</c:v>
                </c:pt>
                <c:pt idx="8458">
                  <c:v>0</c:v>
                </c:pt>
                <c:pt idx="8459">
                  <c:v>0</c:v>
                </c:pt>
                <c:pt idx="8460">
                  <c:v>0</c:v>
                </c:pt>
                <c:pt idx="8461">
                  <c:v>0</c:v>
                </c:pt>
                <c:pt idx="8462">
                  <c:v>0</c:v>
                </c:pt>
                <c:pt idx="8463">
                  <c:v>0</c:v>
                </c:pt>
                <c:pt idx="8464">
                  <c:v>0</c:v>
                </c:pt>
                <c:pt idx="8465">
                  <c:v>0</c:v>
                </c:pt>
                <c:pt idx="8466">
                  <c:v>0</c:v>
                </c:pt>
                <c:pt idx="8467">
                  <c:v>0</c:v>
                </c:pt>
                <c:pt idx="8468">
                  <c:v>0</c:v>
                </c:pt>
                <c:pt idx="8469">
                  <c:v>0</c:v>
                </c:pt>
                <c:pt idx="8470">
                  <c:v>0</c:v>
                </c:pt>
                <c:pt idx="8471">
                  <c:v>0</c:v>
                </c:pt>
                <c:pt idx="8472">
                  <c:v>0</c:v>
                </c:pt>
                <c:pt idx="8473">
                  <c:v>0</c:v>
                </c:pt>
                <c:pt idx="8474">
                  <c:v>0</c:v>
                </c:pt>
                <c:pt idx="8475">
                  <c:v>0</c:v>
                </c:pt>
                <c:pt idx="8476">
                  <c:v>0</c:v>
                </c:pt>
                <c:pt idx="8477">
                  <c:v>0</c:v>
                </c:pt>
                <c:pt idx="8478">
                  <c:v>0</c:v>
                </c:pt>
                <c:pt idx="8479">
                  <c:v>0</c:v>
                </c:pt>
                <c:pt idx="8480">
                  <c:v>0</c:v>
                </c:pt>
                <c:pt idx="8481">
                  <c:v>0</c:v>
                </c:pt>
                <c:pt idx="8482">
                  <c:v>0</c:v>
                </c:pt>
                <c:pt idx="8483">
                  <c:v>0</c:v>
                </c:pt>
                <c:pt idx="8484">
                  <c:v>0</c:v>
                </c:pt>
                <c:pt idx="8485">
                  <c:v>0</c:v>
                </c:pt>
                <c:pt idx="8486">
                  <c:v>0</c:v>
                </c:pt>
                <c:pt idx="8487">
                  <c:v>0</c:v>
                </c:pt>
                <c:pt idx="8488">
                  <c:v>0</c:v>
                </c:pt>
                <c:pt idx="8489">
                  <c:v>0</c:v>
                </c:pt>
                <c:pt idx="8490">
                  <c:v>0</c:v>
                </c:pt>
                <c:pt idx="8491">
                  <c:v>0</c:v>
                </c:pt>
                <c:pt idx="8492">
                  <c:v>0</c:v>
                </c:pt>
                <c:pt idx="8493">
                  <c:v>0</c:v>
                </c:pt>
                <c:pt idx="8494">
                  <c:v>0</c:v>
                </c:pt>
                <c:pt idx="8495">
                  <c:v>0</c:v>
                </c:pt>
                <c:pt idx="8496">
                  <c:v>0</c:v>
                </c:pt>
                <c:pt idx="8497">
                  <c:v>0</c:v>
                </c:pt>
                <c:pt idx="8498">
                  <c:v>0</c:v>
                </c:pt>
                <c:pt idx="8499">
                  <c:v>0</c:v>
                </c:pt>
                <c:pt idx="8500">
                  <c:v>0</c:v>
                </c:pt>
                <c:pt idx="8501">
                  <c:v>0</c:v>
                </c:pt>
                <c:pt idx="8502">
                  <c:v>0</c:v>
                </c:pt>
                <c:pt idx="8503">
                  <c:v>0</c:v>
                </c:pt>
                <c:pt idx="8504">
                  <c:v>0</c:v>
                </c:pt>
                <c:pt idx="8505">
                  <c:v>0</c:v>
                </c:pt>
                <c:pt idx="8506">
                  <c:v>0</c:v>
                </c:pt>
                <c:pt idx="8507">
                  <c:v>0</c:v>
                </c:pt>
                <c:pt idx="8508">
                  <c:v>0</c:v>
                </c:pt>
                <c:pt idx="8509">
                  <c:v>0</c:v>
                </c:pt>
                <c:pt idx="8510">
                  <c:v>0</c:v>
                </c:pt>
                <c:pt idx="8511">
                  <c:v>0</c:v>
                </c:pt>
                <c:pt idx="8512">
                  <c:v>0</c:v>
                </c:pt>
                <c:pt idx="8513">
                  <c:v>0</c:v>
                </c:pt>
                <c:pt idx="8514">
                  <c:v>0</c:v>
                </c:pt>
                <c:pt idx="8515">
                  <c:v>0</c:v>
                </c:pt>
                <c:pt idx="8516">
                  <c:v>0</c:v>
                </c:pt>
                <c:pt idx="8517">
                  <c:v>0</c:v>
                </c:pt>
                <c:pt idx="8518">
                  <c:v>0</c:v>
                </c:pt>
                <c:pt idx="8519">
                  <c:v>0</c:v>
                </c:pt>
                <c:pt idx="8520">
                  <c:v>0</c:v>
                </c:pt>
                <c:pt idx="8521">
                  <c:v>0</c:v>
                </c:pt>
                <c:pt idx="8522">
                  <c:v>0</c:v>
                </c:pt>
                <c:pt idx="8523">
                  <c:v>0</c:v>
                </c:pt>
                <c:pt idx="8524">
                  <c:v>0</c:v>
                </c:pt>
                <c:pt idx="8525">
                  <c:v>0</c:v>
                </c:pt>
                <c:pt idx="8526">
                  <c:v>0</c:v>
                </c:pt>
                <c:pt idx="8527">
                  <c:v>0</c:v>
                </c:pt>
                <c:pt idx="8528">
                  <c:v>0</c:v>
                </c:pt>
                <c:pt idx="8529">
                  <c:v>0</c:v>
                </c:pt>
                <c:pt idx="8530">
                  <c:v>0</c:v>
                </c:pt>
                <c:pt idx="8531">
                  <c:v>0</c:v>
                </c:pt>
                <c:pt idx="8532">
                  <c:v>0</c:v>
                </c:pt>
                <c:pt idx="8533">
                  <c:v>0</c:v>
                </c:pt>
                <c:pt idx="8534">
                  <c:v>0</c:v>
                </c:pt>
                <c:pt idx="8535">
                  <c:v>0</c:v>
                </c:pt>
                <c:pt idx="8536">
                  <c:v>0</c:v>
                </c:pt>
                <c:pt idx="8537">
                  <c:v>0</c:v>
                </c:pt>
                <c:pt idx="8538">
                  <c:v>0</c:v>
                </c:pt>
                <c:pt idx="8539">
                  <c:v>0</c:v>
                </c:pt>
                <c:pt idx="8540">
                  <c:v>0</c:v>
                </c:pt>
                <c:pt idx="8541">
                  <c:v>0</c:v>
                </c:pt>
                <c:pt idx="8542">
                  <c:v>0</c:v>
                </c:pt>
                <c:pt idx="8543">
                  <c:v>0</c:v>
                </c:pt>
                <c:pt idx="8544">
                  <c:v>0</c:v>
                </c:pt>
                <c:pt idx="8545">
                  <c:v>0</c:v>
                </c:pt>
                <c:pt idx="8546">
                  <c:v>0</c:v>
                </c:pt>
                <c:pt idx="8547">
                  <c:v>0</c:v>
                </c:pt>
                <c:pt idx="8548">
                  <c:v>0</c:v>
                </c:pt>
                <c:pt idx="8549">
                  <c:v>0</c:v>
                </c:pt>
                <c:pt idx="8550">
                  <c:v>0</c:v>
                </c:pt>
                <c:pt idx="8551">
                  <c:v>0</c:v>
                </c:pt>
                <c:pt idx="8552">
                  <c:v>0</c:v>
                </c:pt>
                <c:pt idx="8553">
                  <c:v>0</c:v>
                </c:pt>
                <c:pt idx="8554">
                  <c:v>0</c:v>
                </c:pt>
                <c:pt idx="8555">
                  <c:v>0</c:v>
                </c:pt>
                <c:pt idx="8556">
                  <c:v>0</c:v>
                </c:pt>
                <c:pt idx="8557">
                  <c:v>0</c:v>
                </c:pt>
                <c:pt idx="8558">
                  <c:v>0</c:v>
                </c:pt>
                <c:pt idx="8559">
                  <c:v>0</c:v>
                </c:pt>
                <c:pt idx="8560">
                  <c:v>0</c:v>
                </c:pt>
                <c:pt idx="8561">
                  <c:v>0</c:v>
                </c:pt>
                <c:pt idx="8562">
                  <c:v>0</c:v>
                </c:pt>
                <c:pt idx="8563">
                  <c:v>0</c:v>
                </c:pt>
                <c:pt idx="8564">
                  <c:v>0</c:v>
                </c:pt>
                <c:pt idx="8565">
                  <c:v>0</c:v>
                </c:pt>
                <c:pt idx="8566">
                  <c:v>0</c:v>
                </c:pt>
                <c:pt idx="8567">
                  <c:v>0</c:v>
                </c:pt>
                <c:pt idx="8568">
                  <c:v>0</c:v>
                </c:pt>
                <c:pt idx="8569">
                  <c:v>0</c:v>
                </c:pt>
                <c:pt idx="8570">
                  <c:v>0</c:v>
                </c:pt>
                <c:pt idx="8571">
                  <c:v>0</c:v>
                </c:pt>
                <c:pt idx="8572">
                  <c:v>0</c:v>
                </c:pt>
                <c:pt idx="8573">
                  <c:v>0</c:v>
                </c:pt>
                <c:pt idx="8574">
                  <c:v>0</c:v>
                </c:pt>
                <c:pt idx="8575">
                  <c:v>0</c:v>
                </c:pt>
                <c:pt idx="8576">
                  <c:v>0</c:v>
                </c:pt>
                <c:pt idx="8577">
                  <c:v>0</c:v>
                </c:pt>
                <c:pt idx="8578">
                  <c:v>0</c:v>
                </c:pt>
                <c:pt idx="8579">
                  <c:v>0</c:v>
                </c:pt>
                <c:pt idx="8580">
                  <c:v>0</c:v>
                </c:pt>
                <c:pt idx="8581">
                  <c:v>0</c:v>
                </c:pt>
                <c:pt idx="8582">
                  <c:v>0</c:v>
                </c:pt>
                <c:pt idx="8583">
                  <c:v>0</c:v>
                </c:pt>
                <c:pt idx="8584">
                  <c:v>0</c:v>
                </c:pt>
                <c:pt idx="8585">
                  <c:v>0</c:v>
                </c:pt>
                <c:pt idx="8586">
                  <c:v>0</c:v>
                </c:pt>
                <c:pt idx="8587">
                  <c:v>0</c:v>
                </c:pt>
                <c:pt idx="8588">
                  <c:v>0</c:v>
                </c:pt>
                <c:pt idx="8589">
                  <c:v>0</c:v>
                </c:pt>
                <c:pt idx="8590">
                  <c:v>0</c:v>
                </c:pt>
                <c:pt idx="8591">
                  <c:v>0</c:v>
                </c:pt>
                <c:pt idx="8592">
                  <c:v>0</c:v>
                </c:pt>
                <c:pt idx="8593">
                  <c:v>0</c:v>
                </c:pt>
                <c:pt idx="8594">
                  <c:v>0</c:v>
                </c:pt>
                <c:pt idx="8595">
                  <c:v>0</c:v>
                </c:pt>
                <c:pt idx="8596">
                  <c:v>0</c:v>
                </c:pt>
                <c:pt idx="8597">
                  <c:v>0</c:v>
                </c:pt>
                <c:pt idx="8598">
                  <c:v>0</c:v>
                </c:pt>
                <c:pt idx="8599">
                  <c:v>0</c:v>
                </c:pt>
                <c:pt idx="8600">
                  <c:v>0</c:v>
                </c:pt>
                <c:pt idx="8601">
                  <c:v>0</c:v>
                </c:pt>
                <c:pt idx="8602">
                  <c:v>0</c:v>
                </c:pt>
                <c:pt idx="8603">
                  <c:v>0</c:v>
                </c:pt>
                <c:pt idx="8604">
                  <c:v>0</c:v>
                </c:pt>
                <c:pt idx="8605">
                  <c:v>0</c:v>
                </c:pt>
                <c:pt idx="8606">
                  <c:v>0</c:v>
                </c:pt>
                <c:pt idx="8607">
                  <c:v>0</c:v>
                </c:pt>
                <c:pt idx="8608">
                  <c:v>0</c:v>
                </c:pt>
                <c:pt idx="8609">
                  <c:v>0</c:v>
                </c:pt>
                <c:pt idx="8610">
                  <c:v>0</c:v>
                </c:pt>
                <c:pt idx="8611">
                  <c:v>0</c:v>
                </c:pt>
                <c:pt idx="8612">
                  <c:v>0</c:v>
                </c:pt>
                <c:pt idx="8613">
                  <c:v>0</c:v>
                </c:pt>
                <c:pt idx="8614">
                  <c:v>0</c:v>
                </c:pt>
                <c:pt idx="8615">
                  <c:v>0</c:v>
                </c:pt>
                <c:pt idx="8616">
                  <c:v>0</c:v>
                </c:pt>
                <c:pt idx="8617">
                  <c:v>0</c:v>
                </c:pt>
                <c:pt idx="8618">
                  <c:v>0</c:v>
                </c:pt>
                <c:pt idx="8619">
                  <c:v>0</c:v>
                </c:pt>
                <c:pt idx="8620">
                  <c:v>0</c:v>
                </c:pt>
                <c:pt idx="8621">
                  <c:v>0</c:v>
                </c:pt>
                <c:pt idx="8622">
                  <c:v>0</c:v>
                </c:pt>
                <c:pt idx="8623">
                  <c:v>0</c:v>
                </c:pt>
                <c:pt idx="8624">
                  <c:v>0</c:v>
                </c:pt>
                <c:pt idx="8625">
                  <c:v>0</c:v>
                </c:pt>
                <c:pt idx="8626">
                  <c:v>0</c:v>
                </c:pt>
                <c:pt idx="8627">
                  <c:v>0</c:v>
                </c:pt>
                <c:pt idx="8628">
                  <c:v>0</c:v>
                </c:pt>
                <c:pt idx="8629">
                  <c:v>0</c:v>
                </c:pt>
                <c:pt idx="8630">
                  <c:v>0</c:v>
                </c:pt>
                <c:pt idx="8631">
                  <c:v>0</c:v>
                </c:pt>
                <c:pt idx="8632">
                  <c:v>0</c:v>
                </c:pt>
                <c:pt idx="8633">
                  <c:v>0</c:v>
                </c:pt>
                <c:pt idx="8634">
                  <c:v>0</c:v>
                </c:pt>
                <c:pt idx="8635">
                  <c:v>0</c:v>
                </c:pt>
                <c:pt idx="8636">
                  <c:v>0</c:v>
                </c:pt>
                <c:pt idx="8637">
                  <c:v>0</c:v>
                </c:pt>
                <c:pt idx="8638">
                  <c:v>0</c:v>
                </c:pt>
                <c:pt idx="8639">
                  <c:v>0</c:v>
                </c:pt>
                <c:pt idx="8640">
                  <c:v>0</c:v>
                </c:pt>
                <c:pt idx="8641">
                  <c:v>0</c:v>
                </c:pt>
                <c:pt idx="8642">
                  <c:v>0</c:v>
                </c:pt>
                <c:pt idx="8643">
                  <c:v>0</c:v>
                </c:pt>
                <c:pt idx="8644">
                  <c:v>0</c:v>
                </c:pt>
                <c:pt idx="8645">
                  <c:v>0</c:v>
                </c:pt>
                <c:pt idx="8646">
                  <c:v>0</c:v>
                </c:pt>
                <c:pt idx="8647">
                  <c:v>0</c:v>
                </c:pt>
                <c:pt idx="8648">
                  <c:v>0</c:v>
                </c:pt>
                <c:pt idx="8649">
                  <c:v>0</c:v>
                </c:pt>
                <c:pt idx="8650">
                  <c:v>0</c:v>
                </c:pt>
                <c:pt idx="8651">
                  <c:v>0</c:v>
                </c:pt>
                <c:pt idx="8652">
                  <c:v>0</c:v>
                </c:pt>
                <c:pt idx="8653">
                  <c:v>0</c:v>
                </c:pt>
                <c:pt idx="8654">
                  <c:v>0</c:v>
                </c:pt>
                <c:pt idx="8655">
                  <c:v>0</c:v>
                </c:pt>
                <c:pt idx="8656">
                  <c:v>0</c:v>
                </c:pt>
                <c:pt idx="8657">
                  <c:v>0</c:v>
                </c:pt>
                <c:pt idx="8658">
                  <c:v>0</c:v>
                </c:pt>
                <c:pt idx="8659">
                  <c:v>0</c:v>
                </c:pt>
                <c:pt idx="8660">
                  <c:v>0</c:v>
                </c:pt>
                <c:pt idx="8661">
                  <c:v>0</c:v>
                </c:pt>
                <c:pt idx="8662">
                  <c:v>0</c:v>
                </c:pt>
                <c:pt idx="8663">
                  <c:v>0</c:v>
                </c:pt>
                <c:pt idx="8664">
                  <c:v>0</c:v>
                </c:pt>
                <c:pt idx="8665">
                  <c:v>0</c:v>
                </c:pt>
                <c:pt idx="8666">
                  <c:v>0</c:v>
                </c:pt>
                <c:pt idx="8667">
                  <c:v>0</c:v>
                </c:pt>
                <c:pt idx="8668">
                  <c:v>0</c:v>
                </c:pt>
                <c:pt idx="8669">
                  <c:v>0</c:v>
                </c:pt>
                <c:pt idx="8670">
                  <c:v>0</c:v>
                </c:pt>
                <c:pt idx="8671">
                  <c:v>0</c:v>
                </c:pt>
                <c:pt idx="8672">
                  <c:v>0</c:v>
                </c:pt>
                <c:pt idx="8673">
                  <c:v>0</c:v>
                </c:pt>
                <c:pt idx="8674">
                  <c:v>0</c:v>
                </c:pt>
                <c:pt idx="8675">
                  <c:v>0</c:v>
                </c:pt>
                <c:pt idx="8676">
                  <c:v>0</c:v>
                </c:pt>
                <c:pt idx="8677">
                  <c:v>0</c:v>
                </c:pt>
                <c:pt idx="8678">
                  <c:v>0</c:v>
                </c:pt>
                <c:pt idx="8679">
                  <c:v>0</c:v>
                </c:pt>
                <c:pt idx="8680">
                  <c:v>0</c:v>
                </c:pt>
                <c:pt idx="8681">
                  <c:v>0</c:v>
                </c:pt>
                <c:pt idx="8682">
                  <c:v>0</c:v>
                </c:pt>
                <c:pt idx="8683">
                  <c:v>0</c:v>
                </c:pt>
                <c:pt idx="8684">
                  <c:v>0</c:v>
                </c:pt>
                <c:pt idx="8685">
                  <c:v>0</c:v>
                </c:pt>
                <c:pt idx="8686">
                  <c:v>0</c:v>
                </c:pt>
                <c:pt idx="8687">
                  <c:v>0</c:v>
                </c:pt>
                <c:pt idx="8688">
                  <c:v>0</c:v>
                </c:pt>
                <c:pt idx="8689">
                  <c:v>0</c:v>
                </c:pt>
                <c:pt idx="8690">
                  <c:v>0</c:v>
                </c:pt>
                <c:pt idx="8691">
                  <c:v>0</c:v>
                </c:pt>
                <c:pt idx="8692">
                  <c:v>0</c:v>
                </c:pt>
                <c:pt idx="8693">
                  <c:v>0</c:v>
                </c:pt>
                <c:pt idx="8694">
                  <c:v>0</c:v>
                </c:pt>
                <c:pt idx="8695">
                  <c:v>0</c:v>
                </c:pt>
                <c:pt idx="8696">
                  <c:v>0</c:v>
                </c:pt>
                <c:pt idx="8697">
                  <c:v>0</c:v>
                </c:pt>
                <c:pt idx="8698">
                  <c:v>0</c:v>
                </c:pt>
                <c:pt idx="8699">
                  <c:v>0</c:v>
                </c:pt>
                <c:pt idx="8700">
                  <c:v>0</c:v>
                </c:pt>
                <c:pt idx="8701">
                  <c:v>0</c:v>
                </c:pt>
                <c:pt idx="8702">
                  <c:v>0</c:v>
                </c:pt>
                <c:pt idx="8703">
                  <c:v>0</c:v>
                </c:pt>
                <c:pt idx="8704">
                  <c:v>0</c:v>
                </c:pt>
                <c:pt idx="8705">
                  <c:v>0</c:v>
                </c:pt>
                <c:pt idx="8706">
                  <c:v>0</c:v>
                </c:pt>
                <c:pt idx="8707">
                  <c:v>0</c:v>
                </c:pt>
                <c:pt idx="8708">
                  <c:v>0</c:v>
                </c:pt>
                <c:pt idx="8709">
                  <c:v>0</c:v>
                </c:pt>
                <c:pt idx="8710">
                  <c:v>0</c:v>
                </c:pt>
                <c:pt idx="8711">
                  <c:v>0</c:v>
                </c:pt>
                <c:pt idx="8712">
                  <c:v>0</c:v>
                </c:pt>
                <c:pt idx="8713">
                  <c:v>0</c:v>
                </c:pt>
                <c:pt idx="8714">
                  <c:v>0</c:v>
                </c:pt>
                <c:pt idx="8715">
                  <c:v>0</c:v>
                </c:pt>
                <c:pt idx="8716">
                  <c:v>0</c:v>
                </c:pt>
                <c:pt idx="8717">
                  <c:v>0</c:v>
                </c:pt>
                <c:pt idx="8718">
                  <c:v>0</c:v>
                </c:pt>
                <c:pt idx="8719">
                  <c:v>0</c:v>
                </c:pt>
                <c:pt idx="8720">
                  <c:v>0</c:v>
                </c:pt>
                <c:pt idx="8721">
                  <c:v>0</c:v>
                </c:pt>
                <c:pt idx="8722">
                  <c:v>0</c:v>
                </c:pt>
                <c:pt idx="8723">
                  <c:v>0</c:v>
                </c:pt>
                <c:pt idx="8724">
                  <c:v>0</c:v>
                </c:pt>
                <c:pt idx="8725">
                  <c:v>0</c:v>
                </c:pt>
                <c:pt idx="8726">
                  <c:v>0</c:v>
                </c:pt>
                <c:pt idx="8727">
                  <c:v>0</c:v>
                </c:pt>
                <c:pt idx="8728">
                  <c:v>0</c:v>
                </c:pt>
                <c:pt idx="8729">
                  <c:v>0</c:v>
                </c:pt>
                <c:pt idx="8730">
                  <c:v>0</c:v>
                </c:pt>
                <c:pt idx="8731">
                  <c:v>0</c:v>
                </c:pt>
                <c:pt idx="8732">
                  <c:v>0</c:v>
                </c:pt>
                <c:pt idx="8733">
                  <c:v>0</c:v>
                </c:pt>
                <c:pt idx="8734">
                  <c:v>0</c:v>
                </c:pt>
                <c:pt idx="8735">
                  <c:v>0</c:v>
                </c:pt>
                <c:pt idx="8736">
                  <c:v>0</c:v>
                </c:pt>
                <c:pt idx="8737">
                  <c:v>0</c:v>
                </c:pt>
                <c:pt idx="8738">
                  <c:v>0</c:v>
                </c:pt>
                <c:pt idx="8739">
                  <c:v>0</c:v>
                </c:pt>
                <c:pt idx="8740">
                  <c:v>0</c:v>
                </c:pt>
                <c:pt idx="8741">
                  <c:v>0</c:v>
                </c:pt>
                <c:pt idx="8742">
                  <c:v>0</c:v>
                </c:pt>
                <c:pt idx="8743">
                  <c:v>0</c:v>
                </c:pt>
                <c:pt idx="8744">
                  <c:v>0</c:v>
                </c:pt>
                <c:pt idx="8745">
                  <c:v>0</c:v>
                </c:pt>
                <c:pt idx="8746">
                  <c:v>0</c:v>
                </c:pt>
                <c:pt idx="8747">
                  <c:v>0</c:v>
                </c:pt>
                <c:pt idx="8748">
                  <c:v>0</c:v>
                </c:pt>
                <c:pt idx="8749">
                  <c:v>0</c:v>
                </c:pt>
                <c:pt idx="8750">
                  <c:v>0</c:v>
                </c:pt>
                <c:pt idx="8751">
                  <c:v>0</c:v>
                </c:pt>
                <c:pt idx="8752">
                  <c:v>0</c:v>
                </c:pt>
                <c:pt idx="8753">
                  <c:v>0</c:v>
                </c:pt>
                <c:pt idx="8754">
                  <c:v>0</c:v>
                </c:pt>
                <c:pt idx="8755">
                  <c:v>0</c:v>
                </c:pt>
                <c:pt idx="8756">
                  <c:v>0</c:v>
                </c:pt>
                <c:pt idx="8757">
                  <c:v>0</c:v>
                </c:pt>
                <c:pt idx="8758">
                  <c:v>0</c:v>
                </c:pt>
                <c:pt idx="8759">
                  <c:v>0</c:v>
                </c:pt>
                <c:pt idx="8760">
                  <c:v>0</c:v>
                </c:pt>
                <c:pt idx="8761">
                  <c:v>0</c:v>
                </c:pt>
                <c:pt idx="8762">
                  <c:v>0</c:v>
                </c:pt>
                <c:pt idx="8763">
                  <c:v>0</c:v>
                </c:pt>
                <c:pt idx="8764">
                  <c:v>0</c:v>
                </c:pt>
                <c:pt idx="8765">
                  <c:v>0</c:v>
                </c:pt>
                <c:pt idx="8766">
                  <c:v>0</c:v>
                </c:pt>
                <c:pt idx="8767">
                  <c:v>0</c:v>
                </c:pt>
                <c:pt idx="8768">
                  <c:v>0</c:v>
                </c:pt>
                <c:pt idx="8769">
                  <c:v>0</c:v>
                </c:pt>
                <c:pt idx="8770">
                  <c:v>0</c:v>
                </c:pt>
                <c:pt idx="8771">
                  <c:v>0</c:v>
                </c:pt>
                <c:pt idx="8772">
                  <c:v>0</c:v>
                </c:pt>
                <c:pt idx="8773">
                  <c:v>0</c:v>
                </c:pt>
                <c:pt idx="8774">
                  <c:v>0</c:v>
                </c:pt>
                <c:pt idx="8775">
                  <c:v>0</c:v>
                </c:pt>
                <c:pt idx="8776">
                  <c:v>0</c:v>
                </c:pt>
                <c:pt idx="8777">
                  <c:v>0</c:v>
                </c:pt>
                <c:pt idx="8778">
                  <c:v>0</c:v>
                </c:pt>
                <c:pt idx="8779">
                  <c:v>0</c:v>
                </c:pt>
                <c:pt idx="8780">
                  <c:v>0</c:v>
                </c:pt>
                <c:pt idx="8781">
                  <c:v>0</c:v>
                </c:pt>
                <c:pt idx="8782">
                  <c:v>0</c:v>
                </c:pt>
                <c:pt idx="8783">
                  <c:v>0</c:v>
                </c:pt>
                <c:pt idx="8784">
                  <c:v>0</c:v>
                </c:pt>
                <c:pt idx="8785">
                  <c:v>0</c:v>
                </c:pt>
                <c:pt idx="8786">
                  <c:v>0</c:v>
                </c:pt>
                <c:pt idx="8787">
                  <c:v>0</c:v>
                </c:pt>
                <c:pt idx="8788">
                  <c:v>0</c:v>
                </c:pt>
                <c:pt idx="8789">
                  <c:v>0</c:v>
                </c:pt>
                <c:pt idx="8790">
                  <c:v>0</c:v>
                </c:pt>
                <c:pt idx="8791">
                  <c:v>0</c:v>
                </c:pt>
                <c:pt idx="8792">
                  <c:v>0</c:v>
                </c:pt>
                <c:pt idx="8793">
                  <c:v>0</c:v>
                </c:pt>
                <c:pt idx="8794">
                  <c:v>0</c:v>
                </c:pt>
                <c:pt idx="8795">
                  <c:v>0</c:v>
                </c:pt>
                <c:pt idx="8796">
                  <c:v>0</c:v>
                </c:pt>
                <c:pt idx="8797">
                  <c:v>0</c:v>
                </c:pt>
                <c:pt idx="8798">
                  <c:v>0</c:v>
                </c:pt>
                <c:pt idx="8799">
                  <c:v>0</c:v>
                </c:pt>
                <c:pt idx="8800">
                  <c:v>0</c:v>
                </c:pt>
                <c:pt idx="8801">
                  <c:v>0</c:v>
                </c:pt>
                <c:pt idx="8802">
                  <c:v>0</c:v>
                </c:pt>
                <c:pt idx="8803">
                  <c:v>0</c:v>
                </c:pt>
                <c:pt idx="8804">
                  <c:v>0</c:v>
                </c:pt>
                <c:pt idx="8805">
                  <c:v>0</c:v>
                </c:pt>
                <c:pt idx="8806">
                  <c:v>0</c:v>
                </c:pt>
                <c:pt idx="8807">
                  <c:v>0</c:v>
                </c:pt>
                <c:pt idx="8808">
                  <c:v>0</c:v>
                </c:pt>
                <c:pt idx="8809">
                  <c:v>0</c:v>
                </c:pt>
                <c:pt idx="8810">
                  <c:v>0</c:v>
                </c:pt>
                <c:pt idx="8811">
                  <c:v>0</c:v>
                </c:pt>
                <c:pt idx="8812">
                  <c:v>0</c:v>
                </c:pt>
                <c:pt idx="8813">
                  <c:v>0</c:v>
                </c:pt>
                <c:pt idx="8814">
                  <c:v>0</c:v>
                </c:pt>
                <c:pt idx="8815">
                  <c:v>0</c:v>
                </c:pt>
                <c:pt idx="8816">
                  <c:v>0</c:v>
                </c:pt>
                <c:pt idx="8817">
                  <c:v>0</c:v>
                </c:pt>
                <c:pt idx="8818">
                  <c:v>0</c:v>
                </c:pt>
                <c:pt idx="8819">
                  <c:v>0</c:v>
                </c:pt>
                <c:pt idx="8820">
                  <c:v>0</c:v>
                </c:pt>
                <c:pt idx="8821">
                  <c:v>0</c:v>
                </c:pt>
                <c:pt idx="8822">
                  <c:v>0</c:v>
                </c:pt>
                <c:pt idx="8823">
                  <c:v>0</c:v>
                </c:pt>
                <c:pt idx="8824">
                  <c:v>0</c:v>
                </c:pt>
                <c:pt idx="8825">
                  <c:v>0</c:v>
                </c:pt>
                <c:pt idx="8826">
                  <c:v>0</c:v>
                </c:pt>
                <c:pt idx="8827">
                  <c:v>0</c:v>
                </c:pt>
                <c:pt idx="8828">
                  <c:v>0</c:v>
                </c:pt>
                <c:pt idx="8829">
                  <c:v>0</c:v>
                </c:pt>
                <c:pt idx="8830">
                  <c:v>0</c:v>
                </c:pt>
                <c:pt idx="8831">
                  <c:v>0</c:v>
                </c:pt>
                <c:pt idx="8832">
                  <c:v>0</c:v>
                </c:pt>
                <c:pt idx="8833">
                  <c:v>0</c:v>
                </c:pt>
                <c:pt idx="8834">
                  <c:v>0</c:v>
                </c:pt>
                <c:pt idx="8835">
                  <c:v>0</c:v>
                </c:pt>
                <c:pt idx="8836">
                  <c:v>0</c:v>
                </c:pt>
                <c:pt idx="8837">
                  <c:v>0</c:v>
                </c:pt>
                <c:pt idx="8838">
                  <c:v>0</c:v>
                </c:pt>
                <c:pt idx="8839">
                  <c:v>0</c:v>
                </c:pt>
                <c:pt idx="8840">
                  <c:v>0</c:v>
                </c:pt>
                <c:pt idx="8841">
                  <c:v>0</c:v>
                </c:pt>
                <c:pt idx="8842">
                  <c:v>0</c:v>
                </c:pt>
                <c:pt idx="8843">
                  <c:v>0</c:v>
                </c:pt>
                <c:pt idx="8844">
                  <c:v>0</c:v>
                </c:pt>
                <c:pt idx="8845">
                  <c:v>0</c:v>
                </c:pt>
                <c:pt idx="8846">
                  <c:v>0</c:v>
                </c:pt>
                <c:pt idx="8847">
                  <c:v>0</c:v>
                </c:pt>
                <c:pt idx="8848">
                  <c:v>0</c:v>
                </c:pt>
                <c:pt idx="8849">
                  <c:v>0</c:v>
                </c:pt>
                <c:pt idx="8850">
                  <c:v>0</c:v>
                </c:pt>
                <c:pt idx="8851">
                  <c:v>0</c:v>
                </c:pt>
                <c:pt idx="8852">
                  <c:v>0</c:v>
                </c:pt>
                <c:pt idx="8853">
                  <c:v>0</c:v>
                </c:pt>
                <c:pt idx="8854">
                  <c:v>0</c:v>
                </c:pt>
                <c:pt idx="8855">
                  <c:v>0</c:v>
                </c:pt>
                <c:pt idx="8856">
                  <c:v>0</c:v>
                </c:pt>
                <c:pt idx="8857">
                  <c:v>0</c:v>
                </c:pt>
                <c:pt idx="8858">
                  <c:v>0</c:v>
                </c:pt>
                <c:pt idx="8859">
                  <c:v>0</c:v>
                </c:pt>
                <c:pt idx="8860">
                  <c:v>0</c:v>
                </c:pt>
                <c:pt idx="8861">
                  <c:v>0</c:v>
                </c:pt>
                <c:pt idx="8862">
                  <c:v>0</c:v>
                </c:pt>
                <c:pt idx="8863">
                  <c:v>0</c:v>
                </c:pt>
                <c:pt idx="8864">
                  <c:v>0</c:v>
                </c:pt>
                <c:pt idx="8865">
                  <c:v>0</c:v>
                </c:pt>
                <c:pt idx="8866">
                  <c:v>0</c:v>
                </c:pt>
                <c:pt idx="8867">
                  <c:v>0</c:v>
                </c:pt>
                <c:pt idx="8868">
                  <c:v>0</c:v>
                </c:pt>
                <c:pt idx="8869">
                  <c:v>0</c:v>
                </c:pt>
                <c:pt idx="8870">
                  <c:v>0</c:v>
                </c:pt>
                <c:pt idx="8871">
                  <c:v>0</c:v>
                </c:pt>
                <c:pt idx="8872">
                  <c:v>0</c:v>
                </c:pt>
                <c:pt idx="8873">
                  <c:v>0</c:v>
                </c:pt>
                <c:pt idx="8874">
                  <c:v>0</c:v>
                </c:pt>
                <c:pt idx="8875">
                  <c:v>0</c:v>
                </c:pt>
                <c:pt idx="8876">
                  <c:v>0</c:v>
                </c:pt>
                <c:pt idx="8877">
                  <c:v>0</c:v>
                </c:pt>
                <c:pt idx="8878">
                  <c:v>0</c:v>
                </c:pt>
                <c:pt idx="8879">
                  <c:v>0</c:v>
                </c:pt>
                <c:pt idx="8880">
                  <c:v>0</c:v>
                </c:pt>
                <c:pt idx="8881">
                  <c:v>0</c:v>
                </c:pt>
                <c:pt idx="8882">
                  <c:v>0</c:v>
                </c:pt>
                <c:pt idx="8883">
                  <c:v>0</c:v>
                </c:pt>
                <c:pt idx="8884">
                  <c:v>0</c:v>
                </c:pt>
                <c:pt idx="8885">
                  <c:v>0</c:v>
                </c:pt>
                <c:pt idx="8886">
                  <c:v>0</c:v>
                </c:pt>
                <c:pt idx="8887">
                  <c:v>0</c:v>
                </c:pt>
                <c:pt idx="8888">
                  <c:v>0</c:v>
                </c:pt>
                <c:pt idx="8889">
                  <c:v>0</c:v>
                </c:pt>
                <c:pt idx="8890">
                  <c:v>0</c:v>
                </c:pt>
                <c:pt idx="8891">
                  <c:v>0</c:v>
                </c:pt>
                <c:pt idx="8892">
                  <c:v>0</c:v>
                </c:pt>
                <c:pt idx="8893">
                  <c:v>0</c:v>
                </c:pt>
                <c:pt idx="8894">
                  <c:v>0</c:v>
                </c:pt>
                <c:pt idx="8895">
                  <c:v>0</c:v>
                </c:pt>
                <c:pt idx="8896">
                  <c:v>0</c:v>
                </c:pt>
                <c:pt idx="8897">
                  <c:v>0</c:v>
                </c:pt>
                <c:pt idx="8898">
                  <c:v>0</c:v>
                </c:pt>
                <c:pt idx="8899">
                  <c:v>0</c:v>
                </c:pt>
                <c:pt idx="8900">
                  <c:v>0</c:v>
                </c:pt>
                <c:pt idx="8901">
                  <c:v>0</c:v>
                </c:pt>
                <c:pt idx="8902">
                  <c:v>0</c:v>
                </c:pt>
                <c:pt idx="8903">
                  <c:v>0</c:v>
                </c:pt>
                <c:pt idx="8904">
                  <c:v>0</c:v>
                </c:pt>
                <c:pt idx="8905">
                  <c:v>0</c:v>
                </c:pt>
                <c:pt idx="8906">
                  <c:v>0</c:v>
                </c:pt>
                <c:pt idx="8907">
                  <c:v>0</c:v>
                </c:pt>
                <c:pt idx="8908">
                  <c:v>0</c:v>
                </c:pt>
                <c:pt idx="8909">
                  <c:v>0</c:v>
                </c:pt>
                <c:pt idx="8910">
                  <c:v>0</c:v>
                </c:pt>
                <c:pt idx="8911">
                  <c:v>0</c:v>
                </c:pt>
                <c:pt idx="8912">
                  <c:v>0</c:v>
                </c:pt>
                <c:pt idx="8913">
                  <c:v>0</c:v>
                </c:pt>
                <c:pt idx="8914">
                  <c:v>0</c:v>
                </c:pt>
                <c:pt idx="8915">
                  <c:v>0</c:v>
                </c:pt>
                <c:pt idx="8916">
                  <c:v>0</c:v>
                </c:pt>
                <c:pt idx="8917">
                  <c:v>0</c:v>
                </c:pt>
                <c:pt idx="8918">
                  <c:v>0</c:v>
                </c:pt>
                <c:pt idx="8919">
                  <c:v>0</c:v>
                </c:pt>
                <c:pt idx="8920">
                  <c:v>0</c:v>
                </c:pt>
                <c:pt idx="8921">
                  <c:v>0</c:v>
                </c:pt>
                <c:pt idx="8922">
                  <c:v>0</c:v>
                </c:pt>
                <c:pt idx="8923">
                  <c:v>0</c:v>
                </c:pt>
                <c:pt idx="8924">
                  <c:v>0</c:v>
                </c:pt>
                <c:pt idx="8925">
                  <c:v>0</c:v>
                </c:pt>
                <c:pt idx="8926">
                  <c:v>0</c:v>
                </c:pt>
                <c:pt idx="8927">
                  <c:v>0</c:v>
                </c:pt>
                <c:pt idx="8928">
                  <c:v>0</c:v>
                </c:pt>
                <c:pt idx="8929">
                  <c:v>0</c:v>
                </c:pt>
                <c:pt idx="8930">
                  <c:v>0</c:v>
                </c:pt>
                <c:pt idx="8931">
                  <c:v>0</c:v>
                </c:pt>
                <c:pt idx="8932">
                  <c:v>0</c:v>
                </c:pt>
                <c:pt idx="8933">
                  <c:v>0</c:v>
                </c:pt>
                <c:pt idx="8934">
                  <c:v>0</c:v>
                </c:pt>
                <c:pt idx="8935">
                  <c:v>0</c:v>
                </c:pt>
                <c:pt idx="8936">
                  <c:v>0</c:v>
                </c:pt>
                <c:pt idx="8937">
                  <c:v>0</c:v>
                </c:pt>
                <c:pt idx="8938">
                  <c:v>0</c:v>
                </c:pt>
                <c:pt idx="8939">
                  <c:v>0</c:v>
                </c:pt>
                <c:pt idx="8940">
                  <c:v>0</c:v>
                </c:pt>
                <c:pt idx="8941">
                  <c:v>0</c:v>
                </c:pt>
                <c:pt idx="8942">
                  <c:v>0</c:v>
                </c:pt>
                <c:pt idx="8943">
                  <c:v>0</c:v>
                </c:pt>
                <c:pt idx="8944">
                  <c:v>0</c:v>
                </c:pt>
                <c:pt idx="8945">
                  <c:v>0</c:v>
                </c:pt>
                <c:pt idx="8946">
                  <c:v>0</c:v>
                </c:pt>
                <c:pt idx="8947">
                  <c:v>0</c:v>
                </c:pt>
                <c:pt idx="8948">
                  <c:v>0</c:v>
                </c:pt>
                <c:pt idx="8949">
                  <c:v>0</c:v>
                </c:pt>
                <c:pt idx="8950">
                  <c:v>0</c:v>
                </c:pt>
                <c:pt idx="8951">
                  <c:v>0</c:v>
                </c:pt>
                <c:pt idx="8952">
                  <c:v>0</c:v>
                </c:pt>
                <c:pt idx="8953">
                  <c:v>0</c:v>
                </c:pt>
                <c:pt idx="8954">
                  <c:v>0</c:v>
                </c:pt>
                <c:pt idx="8955">
                  <c:v>0</c:v>
                </c:pt>
                <c:pt idx="8956">
                  <c:v>0</c:v>
                </c:pt>
                <c:pt idx="8957">
                  <c:v>0</c:v>
                </c:pt>
                <c:pt idx="8958">
                  <c:v>0</c:v>
                </c:pt>
                <c:pt idx="8959">
                  <c:v>0</c:v>
                </c:pt>
                <c:pt idx="8960">
                  <c:v>0</c:v>
                </c:pt>
                <c:pt idx="8961">
                  <c:v>0</c:v>
                </c:pt>
                <c:pt idx="8962">
                  <c:v>0</c:v>
                </c:pt>
                <c:pt idx="8963">
                  <c:v>0</c:v>
                </c:pt>
                <c:pt idx="8964">
                  <c:v>0</c:v>
                </c:pt>
                <c:pt idx="8965">
                  <c:v>0</c:v>
                </c:pt>
                <c:pt idx="8966">
                  <c:v>0</c:v>
                </c:pt>
                <c:pt idx="8967">
                  <c:v>0</c:v>
                </c:pt>
                <c:pt idx="8968">
                  <c:v>0</c:v>
                </c:pt>
                <c:pt idx="8969">
                  <c:v>0</c:v>
                </c:pt>
                <c:pt idx="8970">
                  <c:v>0</c:v>
                </c:pt>
                <c:pt idx="8971">
                  <c:v>0</c:v>
                </c:pt>
                <c:pt idx="8972">
                  <c:v>0</c:v>
                </c:pt>
                <c:pt idx="8973">
                  <c:v>0</c:v>
                </c:pt>
                <c:pt idx="8974">
                  <c:v>0</c:v>
                </c:pt>
                <c:pt idx="8975">
                  <c:v>0</c:v>
                </c:pt>
                <c:pt idx="8976">
                  <c:v>0</c:v>
                </c:pt>
                <c:pt idx="8977">
                  <c:v>0</c:v>
                </c:pt>
                <c:pt idx="8978">
                  <c:v>0</c:v>
                </c:pt>
                <c:pt idx="8979">
                  <c:v>0</c:v>
                </c:pt>
                <c:pt idx="8980">
                  <c:v>0</c:v>
                </c:pt>
                <c:pt idx="8981">
                  <c:v>0</c:v>
                </c:pt>
                <c:pt idx="8982">
                  <c:v>0</c:v>
                </c:pt>
                <c:pt idx="8983">
                  <c:v>0</c:v>
                </c:pt>
                <c:pt idx="8984">
                  <c:v>0</c:v>
                </c:pt>
                <c:pt idx="8985">
                  <c:v>0</c:v>
                </c:pt>
                <c:pt idx="8986">
                  <c:v>0</c:v>
                </c:pt>
                <c:pt idx="8987">
                  <c:v>0</c:v>
                </c:pt>
                <c:pt idx="8988">
                  <c:v>0</c:v>
                </c:pt>
                <c:pt idx="8989">
                  <c:v>0</c:v>
                </c:pt>
                <c:pt idx="8990">
                  <c:v>0</c:v>
                </c:pt>
                <c:pt idx="8991">
                  <c:v>0</c:v>
                </c:pt>
                <c:pt idx="8992">
                  <c:v>0</c:v>
                </c:pt>
                <c:pt idx="8993">
                  <c:v>0</c:v>
                </c:pt>
                <c:pt idx="8994">
                  <c:v>0</c:v>
                </c:pt>
                <c:pt idx="8995">
                  <c:v>0</c:v>
                </c:pt>
                <c:pt idx="8996">
                  <c:v>0</c:v>
                </c:pt>
                <c:pt idx="8997">
                  <c:v>0</c:v>
                </c:pt>
                <c:pt idx="8998">
                  <c:v>0</c:v>
                </c:pt>
                <c:pt idx="8999">
                  <c:v>0</c:v>
                </c:pt>
                <c:pt idx="9000">
                  <c:v>0</c:v>
                </c:pt>
                <c:pt idx="9001">
                  <c:v>0</c:v>
                </c:pt>
                <c:pt idx="9002">
                  <c:v>0</c:v>
                </c:pt>
                <c:pt idx="9003">
                  <c:v>0</c:v>
                </c:pt>
                <c:pt idx="9004">
                  <c:v>0</c:v>
                </c:pt>
                <c:pt idx="9005">
                  <c:v>0</c:v>
                </c:pt>
                <c:pt idx="9006">
                  <c:v>0</c:v>
                </c:pt>
                <c:pt idx="9007">
                  <c:v>0</c:v>
                </c:pt>
                <c:pt idx="9008">
                  <c:v>0</c:v>
                </c:pt>
                <c:pt idx="9009">
                  <c:v>0</c:v>
                </c:pt>
                <c:pt idx="9010">
                  <c:v>0</c:v>
                </c:pt>
                <c:pt idx="9011">
                  <c:v>0</c:v>
                </c:pt>
                <c:pt idx="9012">
                  <c:v>0</c:v>
                </c:pt>
                <c:pt idx="9013">
                  <c:v>0</c:v>
                </c:pt>
                <c:pt idx="9014">
                  <c:v>0</c:v>
                </c:pt>
                <c:pt idx="9015">
                  <c:v>0</c:v>
                </c:pt>
                <c:pt idx="9016">
                  <c:v>0</c:v>
                </c:pt>
                <c:pt idx="9017">
                  <c:v>0</c:v>
                </c:pt>
                <c:pt idx="9018">
                  <c:v>0</c:v>
                </c:pt>
                <c:pt idx="9019">
                  <c:v>0</c:v>
                </c:pt>
                <c:pt idx="9020">
                  <c:v>0</c:v>
                </c:pt>
                <c:pt idx="9021">
                  <c:v>0</c:v>
                </c:pt>
                <c:pt idx="9022">
                  <c:v>0</c:v>
                </c:pt>
                <c:pt idx="9023">
                  <c:v>0</c:v>
                </c:pt>
                <c:pt idx="9024">
                  <c:v>0</c:v>
                </c:pt>
                <c:pt idx="9025">
                  <c:v>0</c:v>
                </c:pt>
                <c:pt idx="9026">
                  <c:v>0</c:v>
                </c:pt>
                <c:pt idx="9027">
                  <c:v>0</c:v>
                </c:pt>
                <c:pt idx="9028">
                  <c:v>0</c:v>
                </c:pt>
                <c:pt idx="9029">
                  <c:v>0</c:v>
                </c:pt>
                <c:pt idx="9030">
                  <c:v>0</c:v>
                </c:pt>
                <c:pt idx="9031">
                  <c:v>0</c:v>
                </c:pt>
                <c:pt idx="9032">
                  <c:v>0</c:v>
                </c:pt>
                <c:pt idx="9033">
                  <c:v>0</c:v>
                </c:pt>
                <c:pt idx="9034">
                  <c:v>0</c:v>
                </c:pt>
                <c:pt idx="9035">
                  <c:v>0</c:v>
                </c:pt>
                <c:pt idx="9036">
                  <c:v>0</c:v>
                </c:pt>
                <c:pt idx="9037">
                  <c:v>0</c:v>
                </c:pt>
                <c:pt idx="9038">
                  <c:v>0</c:v>
                </c:pt>
                <c:pt idx="9039">
                  <c:v>0</c:v>
                </c:pt>
                <c:pt idx="9040">
                  <c:v>0</c:v>
                </c:pt>
                <c:pt idx="9041">
                  <c:v>0</c:v>
                </c:pt>
                <c:pt idx="9042">
                  <c:v>0</c:v>
                </c:pt>
                <c:pt idx="9043">
                  <c:v>0</c:v>
                </c:pt>
                <c:pt idx="9044">
                  <c:v>0</c:v>
                </c:pt>
                <c:pt idx="9045">
                  <c:v>0</c:v>
                </c:pt>
                <c:pt idx="9046">
                  <c:v>0</c:v>
                </c:pt>
                <c:pt idx="9047">
                  <c:v>0</c:v>
                </c:pt>
                <c:pt idx="9048">
                  <c:v>0</c:v>
                </c:pt>
                <c:pt idx="9049">
                  <c:v>0</c:v>
                </c:pt>
                <c:pt idx="9050">
                  <c:v>0</c:v>
                </c:pt>
                <c:pt idx="9051">
                  <c:v>0</c:v>
                </c:pt>
                <c:pt idx="9052">
                  <c:v>0</c:v>
                </c:pt>
                <c:pt idx="9053">
                  <c:v>0</c:v>
                </c:pt>
                <c:pt idx="9054">
                  <c:v>0</c:v>
                </c:pt>
                <c:pt idx="9055">
                  <c:v>0</c:v>
                </c:pt>
                <c:pt idx="9056">
                  <c:v>0</c:v>
                </c:pt>
                <c:pt idx="9057">
                  <c:v>0</c:v>
                </c:pt>
                <c:pt idx="9058">
                  <c:v>0</c:v>
                </c:pt>
                <c:pt idx="9059">
                  <c:v>0</c:v>
                </c:pt>
                <c:pt idx="9060">
                  <c:v>0</c:v>
                </c:pt>
                <c:pt idx="9061">
                  <c:v>0</c:v>
                </c:pt>
                <c:pt idx="9062">
                  <c:v>0</c:v>
                </c:pt>
                <c:pt idx="9063">
                  <c:v>0</c:v>
                </c:pt>
                <c:pt idx="9064">
                  <c:v>0</c:v>
                </c:pt>
                <c:pt idx="9065">
                  <c:v>0</c:v>
                </c:pt>
                <c:pt idx="9066">
                  <c:v>0</c:v>
                </c:pt>
                <c:pt idx="9067">
                  <c:v>0</c:v>
                </c:pt>
                <c:pt idx="9068">
                  <c:v>0</c:v>
                </c:pt>
                <c:pt idx="9069">
                  <c:v>0</c:v>
                </c:pt>
                <c:pt idx="9070">
                  <c:v>0</c:v>
                </c:pt>
                <c:pt idx="9071">
                  <c:v>0</c:v>
                </c:pt>
                <c:pt idx="9072">
                  <c:v>0</c:v>
                </c:pt>
                <c:pt idx="9073">
                  <c:v>0</c:v>
                </c:pt>
                <c:pt idx="9074">
                  <c:v>0</c:v>
                </c:pt>
                <c:pt idx="9075">
                  <c:v>0</c:v>
                </c:pt>
                <c:pt idx="9076">
                  <c:v>0</c:v>
                </c:pt>
                <c:pt idx="9077">
                  <c:v>0</c:v>
                </c:pt>
                <c:pt idx="9078">
                  <c:v>0</c:v>
                </c:pt>
                <c:pt idx="9079">
                  <c:v>0</c:v>
                </c:pt>
                <c:pt idx="9080">
                  <c:v>0</c:v>
                </c:pt>
                <c:pt idx="9081">
                  <c:v>0</c:v>
                </c:pt>
                <c:pt idx="9082">
                  <c:v>0</c:v>
                </c:pt>
                <c:pt idx="9083">
                  <c:v>0</c:v>
                </c:pt>
                <c:pt idx="9084">
                  <c:v>0</c:v>
                </c:pt>
                <c:pt idx="9085">
                  <c:v>0</c:v>
                </c:pt>
                <c:pt idx="9086">
                  <c:v>0</c:v>
                </c:pt>
                <c:pt idx="9087">
                  <c:v>0</c:v>
                </c:pt>
                <c:pt idx="9088">
                  <c:v>0</c:v>
                </c:pt>
                <c:pt idx="9089">
                  <c:v>0</c:v>
                </c:pt>
                <c:pt idx="9090">
                  <c:v>0</c:v>
                </c:pt>
                <c:pt idx="9091">
                  <c:v>0</c:v>
                </c:pt>
                <c:pt idx="9092">
                  <c:v>0</c:v>
                </c:pt>
                <c:pt idx="9093">
                  <c:v>0</c:v>
                </c:pt>
                <c:pt idx="9094">
                  <c:v>0</c:v>
                </c:pt>
                <c:pt idx="9095">
                  <c:v>0</c:v>
                </c:pt>
                <c:pt idx="9096">
                  <c:v>0</c:v>
                </c:pt>
                <c:pt idx="9097">
                  <c:v>0</c:v>
                </c:pt>
                <c:pt idx="9098">
                  <c:v>0</c:v>
                </c:pt>
                <c:pt idx="9099">
                  <c:v>0</c:v>
                </c:pt>
                <c:pt idx="9100">
                  <c:v>0</c:v>
                </c:pt>
                <c:pt idx="9101">
                  <c:v>0</c:v>
                </c:pt>
                <c:pt idx="9102">
                  <c:v>0</c:v>
                </c:pt>
                <c:pt idx="9103">
                  <c:v>0</c:v>
                </c:pt>
                <c:pt idx="9104">
                  <c:v>0</c:v>
                </c:pt>
                <c:pt idx="9105">
                  <c:v>0</c:v>
                </c:pt>
                <c:pt idx="9106">
                  <c:v>0</c:v>
                </c:pt>
                <c:pt idx="9107">
                  <c:v>0</c:v>
                </c:pt>
                <c:pt idx="9108">
                  <c:v>0</c:v>
                </c:pt>
                <c:pt idx="9109">
                  <c:v>0</c:v>
                </c:pt>
                <c:pt idx="9110">
                  <c:v>0</c:v>
                </c:pt>
                <c:pt idx="9111">
                  <c:v>0</c:v>
                </c:pt>
                <c:pt idx="9112">
                  <c:v>0</c:v>
                </c:pt>
                <c:pt idx="9113">
                  <c:v>0</c:v>
                </c:pt>
                <c:pt idx="9114">
                  <c:v>0</c:v>
                </c:pt>
                <c:pt idx="9115">
                  <c:v>0</c:v>
                </c:pt>
                <c:pt idx="9116">
                  <c:v>0</c:v>
                </c:pt>
                <c:pt idx="9117">
                  <c:v>0</c:v>
                </c:pt>
                <c:pt idx="9118">
                  <c:v>0</c:v>
                </c:pt>
                <c:pt idx="9119">
                  <c:v>0</c:v>
                </c:pt>
                <c:pt idx="9120">
                  <c:v>0</c:v>
                </c:pt>
                <c:pt idx="9121">
                  <c:v>0</c:v>
                </c:pt>
                <c:pt idx="9122">
                  <c:v>0</c:v>
                </c:pt>
                <c:pt idx="9123">
                  <c:v>0</c:v>
                </c:pt>
                <c:pt idx="9124">
                  <c:v>0</c:v>
                </c:pt>
                <c:pt idx="9125">
                  <c:v>0</c:v>
                </c:pt>
                <c:pt idx="9126">
                  <c:v>0</c:v>
                </c:pt>
                <c:pt idx="9127">
                  <c:v>0</c:v>
                </c:pt>
                <c:pt idx="9128">
                  <c:v>0</c:v>
                </c:pt>
                <c:pt idx="9129">
                  <c:v>0</c:v>
                </c:pt>
                <c:pt idx="9130">
                  <c:v>0</c:v>
                </c:pt>
                <c:pt idx="9131">
                  <c:v>0</c:v>
                </c:pt>
                <c:pt idx="9132">
                  <c:v>0</c:v>
                </c:pt>
                <c:pt idx="9133">
                  <c:v>0</c:v>
                </c:pt>
                <c:pt idx="9134">
                  <c:v>0</c:v>
                </c:pt>
                <c:pt idx="9135">
                  <c:v>0</c:v>
                </c:pt>
                <c:pt idx="9136">
                  <c:v>0</c:v>
                </c:pt>
                <c:pt idx="9137">
                  <c:v>0</c:v>
                </c:pt>
                <c:pt idx="9138">
                  <c:v>0</c:v>
                </c:pt>
                <c:pt idx="9139">
                  <c:v>0</c:v>
                </c:pt>
                <c:pt idx="9140">
                  <c:v>0</c:v>
                </c:pt>
                <c:pt idx="9141">
                  <c:v>0</c:v>
                </c:pt>
                <c:pt idx="9142">
                  <c:v>0</c:v>
                </c:pt>
                <c:pt idx="9143">
                  <c:v>0</c:v>
                </c:pt>
                <c:pt idx="9144">
                  <c:v>0</c:v>
                </c:pt>
                <c:pt idx="9145">
                  <c:v>0</c:v>
                </c:pt>
                <c:pt idx="9146">
                  <c:v>0</c:v>
                </c:pt>
                <c:pt idx="9147">
                  <c:v>0</c:v>
                </c:pt>
                <c:pt idx="9148">
                  <c:v>0</c:v>
                </c:pt>
                <c:pt idx="9149">
                  <c:v>0</c:v>
                </c:pt>
                <c:pt idx="9150">
                  <c:v>0</c:v>
                </c:pt>
                <c:pt idx="9151">
                  <c:v>0</c:v>
                </c:pt>
                <c:pt idx="9152">
                  <c:v>0</c:v>
                </c:pt>
                <c:pt idx="9153">
                  <c:v>0</c:v>
                </c:pt>
                <c:pt idx="9154">
                  <c:v>0</c:v>
                </c:pt>
                <c:pt idx="9155">
                  <c:v>0</c:v>
                </c:pt>
                <c:pt idx="9156">
                  <c:v>0</c:v>
                </c:pt>
                <c:pt idx="9157">
                  <c:v>0</c:v>
                </c:pt>
                <c:pt idx="9158">
                  <c:v>0</c:v>
                </c:pt>
                <c:pt idx="9159">
                  <c:v>0</c:v>
                </c:pt>
                <c:pt idx="9160">
                  <c:v>0</c:v>
                </c:pt>
                <c:pt idx="9161">
                  <c:v>0</c:v>
                </c:pt>
                <c:pt idx="9162">
                  <c:v>0</c:v>
                </c:pt>
                <c:pt idx="9163">
                  <c:v>0</c:v>
                </c:pt>
                <c:pt idx="9164">
                  <c:v>0</c:v>
                </c:pt>
                <c:pt idx="9165">
                  <c:v>0</c:v>
                </c:pt>
                <c:pt idx="9166">
                  <c:v>0</c:v>
                </c:pt>
                <c:pt idx="9167">
                  <c:v>0</c:v>
                </c:pt>
                <c:pt idx="9168">
                  <c:v>0</c:v>
                </c:pt>
                <c:pt idx="9169">
                  <c:v>0</c:v>
                </c:pt>
                <c:pt idx="9170">
                  <c:v>0</c:v>
                </c:pt>
                <c:pt idx="9171">
                  <c:v>0</c:v>
                </c:pt>
                <c:pt idx="9172">
                  <c:v>0</c:v>
                </c:pt>
                <c:pt idx="9173">
                  <c:v>0</c:v>
                </c:pt>
                <c:pt idx="9174">
                  <c:v>0</c:v>
                </c:pt>
                <c:pt idx="9175">
                  <c:v>0</c:v>
                </c:pt>
                <c:pt idx="9176">
                  <c:v>0</c:v>
                </c:pt>
                <c:pt idx="9177">
                  <c:v>0</c:v>
                </c:pt>
                <c:pt idx="9178">
                  <c:v>0</c:v>
                </c:pt>
                <c:pt idx="9179">
                  <c:v>0</c:v>
                </c:pt>
                <c:pt idx="9180">
                  <c:v>0</c:v>
                </c:pt>
                <c:pt idx="9181">
                  <c:v>0</c:v>
                </c:pt>
                <c:pt idx="9182">
                  <c:v>0</c:v>
                </c:pt>
                <c:pt idx="9183">
                  <c:v>0</c:v>
                </c:pt>
                <c:pt idx="9184">
                  <c:v>0</c:v>
                </c:pt>
                <c:pt idx="9185">
                  <c:v>0</c:v>
                </c:pt>
                <c:pt idx="9186">
                  <c:v>0</c:v>
                </c:pt>
                <c:pt idx="9187">
                  <c:v>0</c:v>
                </c:pt>
                <c:pt idx="9188">
                  <c:v>0</c:v>
                </c:pt>
                <c:pt idx="9189">
                  <c:v>0</c:v>
                </c:pt>
                <c:pt idx="9190">
                  <c:v>0</c:v>
                </c:pt>
                <c:pt idx="9191">
                  <c:v>0</c:v>
                </c:pt>
                <c:pt idx="9192">
                  <c:v>0</c:v>
                </c:pt>
                <c:pt idx="9193">
                  <c:v>0</c:v>
                </c:pt>
                <c:pt idx="9194">
                  <c:v>0</c:v>
                </c:pt>
                <c:pt idx="9195">
                  <c:v>0</c:v>
                </c:pt>
                <c:pt idx="9196">
                  <c:v>0</c:v>
                </c:pt>
                <c:pt idx="9197">
                  <c:v>0</c:v>
                </c:pt>
                <c:pt idx="9198">
                  <c:v>0</c:v>
                </c:pt>
                <c:pt idx="9199">
                  <c:v>0</c:v>
                </c:pt>
                <c:pt idx="9200">
                  <c:v>0</c:v>
                </c:pt>
                <c:pt idx="9201">
                  <c:v>0</c:v>
                </c:pt>
                <c:pt idx="9202">
                  <c:v>0</c:v>
                </c:pt>
                <c:pt idx="9203">
                  <c:v>0</c:v>
                </c:pt>
                <c:pt idx="9204">
                  <c:v>0</c:v>
                </c:pt>
                <c:pt idx="9205">
                  <c:v>0</c:v>
                </c:pt>
                <c:pt idx="9206">
                  <c:v>0</c:v>
                </c:pt>
                <c:pt idx="9207">
                  <c:v>0</c:v>
                </c:pt>
                <c:pt idx="9208">
                  <c:v>0</c:v>
                </c:pt>
                <c:pt idx="9209">
                  <c:v>0</c:v>
                </c:pt>
                <c:pt idx="9210">
                  <c:v>0</c:v>
                </c:pt>
                <c:pt idx="9211">
                  <c:v>0</c:v>
                </c:pt>
                <c:pt idx="9212">
                  <c:v>0</c:v>
                </c:pt>
                <c:pt idx="9213">
                  <c:v>0</c:v>
                </c:pt>
                <c:pt idx="9214">
                  <c:v>0</c:v>
                </c:pt>
                <c:pt idx="9215">
                  <c:v>0</c:v>
                </c:pt>
                <c:pt idx="9216">
                  <c:v>0</c:v>
                </c:pt>
                <c:pt idx="9217">
                  <c:v>0</c:v>
                </c:pt>
                <c:pt idx="9218">
                  <c:v>0</c:v>
                </c:pt>
                <c:pt idx="9219">
                  <c:v>0</c:v>
                </c:pt>
                <c:pt idx="9220">
                  <c:v>0</c:v>
                </c:pt>
                <c:pt idx="9221">
                  <c:v>0</c:v>
                </c:pt>
                <c:pt idx="9222">
                  <c:v>0</c:v>
                </c:pt>
                <c:pt idx="9223">
                  <c:v>0</c:v>
                </c:pt>
                <c:pt idx="9224">
                  <c:v>0</c:v>
                </c:pt>
                <c:pt idx="9225">
                  <c:v>0</c:v>
                </c:pt>
                <c:pt idx="9226">
                  <c:v>0</c:v>
                </c:pt>
                <c:pt idx="9227">
                  <c:v>0</c:v>
                </c:pt>
                <c:pt idx="9228">
                  <c:v>0</c:v>
                </c:pt>
                <c:pt idx="9229">
                  <c:v>0</c:v>
                </c:pt>
                <c:pt idx="9230">
                  <c:v>0</c:v>
                </c:pt>
                <c:pt idx="9231">
                  <c:v>0</c:v>
                </c:pt>
                <c:pt idx="9232">
                  <c:v>0</c:v>
                </c:pt>
                <c:pt idx="9233">
                  <c:v>0</c:v>
                </c:pt>
                <c:pt idx="9234">
                  <c:v>0</c:v>
                </c:pt>
                <c:pt idx="9235">
                  <c:v>0</c:v>
                </c:pt>
                <c:pt idx="9236">
                  <c:v>0</c:v>
                </c:pt>
                <c:pt idx="9237">
                  <c:v>0</c:v>
                </c:pt>
                <c:pt idx="9238">
                  <c:v>0</c:v>
                </c:pt>
                <c:pt idx="9239">
                  <c:v>0</c:v>
                </c:pt>
                <c:pt idx="9240">
                  <c:v>0</c:v>
                </c:pt>
                <c:pt idx="9241">
                  <c:v>0</c:v>
                </c:pt>
                <c:pt idx="9242">
                  <c:v>0</c:v>
                </c:pt>
                <c:pt idx="9243">
                  <c:v>0</c:v>
                </c:pt>
                <c:pt idx="9244">
                  <c:v>0</c:v>
                </c:pt>
                <c:pt idx="9245">
                  <c:v>0</c:v>
                </c:pt>
                <c:pt idx="9246">
                  <c:v>0</c:v>
                </c:pt>
                <c:pt idx="9247">
                  <c:v>0</c:v>
                </c:pt>
                <c:pt idx="9248">
                  <c:v>0</c:v>
                </c:pt>
                <c:pt idx="9249">
                  <c:v>0</c:v>
                </c:pt>
                <c:pt idx="9250">
                  <c:v>0</c:v>
                </c:pt>
                <c:pt idx="9251">
                  <c:v>0</c:v>
                </c:pt>
                <c:pt idx="9252">
                  <c:v>0</c:v>
                </c:pt>
                <c:pt idx="9253">
                  <c:v>0</c:v>
                </c:pt>
                <c:pt idx="9254">
                  <c:v>0</c:v>
                </c:pt>
                <c:pt idx="9255">
                  <c:v>0</c:v>
                </c:pt>
                <c:pt idx="9256">
                  <c:v>0</c:v>
                </c:pt>
                <c:pt idx="9257">
                  <c:v>0</c:v>
                </c:pt>
                <c:pt idx="9258">
                  <c:v>0</c:v>
                </c:pt>
                <c:pt idx="9259">
                  <c:v>0</c:v>
                </c:pt>
                <c:pt idx="9260">
                  <c:v>0</c:v>
                </c:pt>
                <c:pt idx="9261">
                  <c:v>0</c:v>
                </c:pt>
                <c:pt idx="9262">
                  <c:v>0</c:v>
                </c:pt>
                <c:pt idx="9263">
                  <c:v>0</c:v>
                </c:pt>
                <c:pt idx="9264">
                  <c:v>0</c:v>
                </c:pt>
                <c:pt idx="9265">
                  <c:v>0</c:v>
                </c:pt>
                <c:pt idx="9266">
                  <c:v>0</c:v>
                </c:pt>
                <c:pt idx="9267">
                  <c:v>0</c:v>
                </c:pt>
                <c:pt idx="9268">
                  <c:v>0</c:v>
                </c:pt>
                <c:pt idx="9269">
                  <c:v>0</c:v>
                </c:pt>
                <c:pt idx="9270">
                  <c:v>0</c:v>
                </c:pt>
                <c:pt idx="9271">
                  <c:v>0</c:v>
                </c:pt>
                <c:pt idx="9272">
                  <c:v>0</c:v>
                </c:pt>
                <c:pt idx="9273">
                  <c:v>0</c:v>
                </c:pt>
                <c:pt idx="9274">
                  <c:v>0</c:v>
                </c:pt>
                <c:pt idx="9275">
                  <c:v>0</c:v>
                </c:pt>
                <c:pt idx="9276">
                  <c:v>0</c:v>
                </c:pt>
                <c:pt idx="9277">
                  <c:v>0</c:v>
                </c:pt>
                <c:pt idx="9278">
                  <c:v>0</c:v>
                </c:pt>
                <c:pt idx="9279">
                  <c:v>0</c:v>
                </c:pt>
                <c:pt idx="9280">
                  <c:v>0</c:v>
                </c:pt>
                <c:pt idx="9281">
                  <c:v>0</c:v>
                </c:pt>
                <c:pt idx="9282">
                  <c:v>0</c:v>
                </c:pt>
                <c:pt idx="9283">
                  <c:v>0</c:v>
                </c:pt>
                <c:pt idx="9284">
                  <c:v>0</c:v>
                </c:pt>
                <c:pt idx="9285">
                  <c:v>0</c:v>
                </c:pt>
                <c:pt idx="9286">
                  <c:v>0</c:v>
                </c:pt>
                <c:pt idx="9287">
                  <c:v>0</c:v>
                </c:pt>
                <c:pt idx="9288">
                  <c:v>0</c:v>
                </c:pt>
                <c:pt idx="9289">
                  <c:v>0</c:v>
                </c:pt>
                <c:pt idx="9290">
                  <c:v>0</c:v>
                </c:pt>
                <c:pt idx="9291">
                  <c:v>0</c:v>
                </c:pt>
                <c:pt idx="9292">
                  <c:v>0</c:v>
                </c:pt>
                <c:pt idx="9293">
                  <c:v>0</c:v>
                </c:pt>
                <c:pt idx="9294">
                  <c:v>0</c:v>
                </c:pt>
                <c:pt idx="9295">
                  <c:v>0</c:v>
                </c:pt>
                <c:pt idx="9296">
                  <c:v>0</c:v>
                </c:pt>
                <c:pt idx="9297">
                  <c:v>0</c:v>
                </c:pt>
                <c:pt idx="9298">
                  <c:v>0</c:v>
                </c:pt>
                <c:pt idx="9299">
                  <c:v>0</c:v>
                </c:pt>
                <c:pt idx="9300">
                  <c:v>0</c:v>
                </c:pt>
                <c:pt idx="9301">
                  <c:v>0</c:v>
                </c:pt>
                <c:pt idx="9302">
                  <c:v>0</c:v>
                </c:pt>
                <c:pt idx="9303">
                  <c:v>0</c:v>
                </c:pt>
                <c:pt idx="9304">
                  <c:v>0</c:v>
                </c:pt>
                <c:pt idx="9305">
                  <c:v>0</c:v>
                </c:pt>
                <c:pt idx="9306">
                  <c:v>0</c:v>
                </c:pt>
                <c:pt idx="9307">
                  <c:v>0</c:v>
                </c:pt>
                <c:pt idx="9308">
                  <c:v>0</c:v>
                </c:pt>
                <c:pt idx="9309">
                  <c:v>0</c:v>
                </c:pt>
                <c:pt idx="9310">
                  <c:v>0</c:v>
                </c:pt>
                <c:pt idx="9311">
                  <c:v>0</c:v>
                </c:pt>
                <c:pt idx="9312">
                  <c:v>0</c:v>
                </c:pt>
                <c:pt idx="9313">
                  <c:v>0</c:v>
                </c:pt>
                <c:pt idx="9314">
                  <c:v>0</c:v>
                </c:pt>
                <c:pt idx="9315">
                  <c:v>0</c:v>
                </c:pt>
                <c:pt idx="9316">
                  <c:v>0</c:v>
                </c:pt>
                <c:pt idx="9317">
                  <c:v>0</c:v>
                </c:pt>
                <c:pt idx="9318">
                  <c:v>0</c:v>
                </c:pt>
                <c:pt idx="9319">
                  <c:v>0</c:v>
                </c:pt>
                <c:pt idx="9320">
                  <c:v>0</c:v>
                </c:pt>
                <c:pt idx="9321">
                  <c:v>0</c:v>
                </c:pt>
                <c:pt idx="9322">
                  <c:v>0</c:v>
                </c:pt>
                <c:pt idx="9323">
                  <c:v>0</c:v>
                </c:pt>
                <c:pt idx="9324">
                  <c:v>0</c:v>
                </c:pt>
                <c:pt idx="9325">
                  <c:v>0</c:v>
                </c:pt>
                <c:pt idx="9326">
                  <c:v>0</c:v>
                </c:pt>
                <c:pt idx="9327">
                  <c:v>0</c:v>
                </c:pt>
                <c:pt idx="9328">
                  <c:v>0</c:v>
                </c:pt>
                <c:pt idx="9329">
                  <c:v>0</c:v>
                </c:pt>
                <c:pt idx="9330">
                  <c:v>0</c:v>
                </c:pt>
                <c:pt idx="9331">
                  <c:v>0</c:v>
                </c:pt>
                <c:pt idx="9332">
                  <c:v>0</c:v>
                </c:pt>
                <c:pt idx="9333">
                  <c:v>0</c:v>
                </c:pt>
                <c:pt idx="9334">
                  <c:v>0</c:v>
                </c:pt>
                <c:pt idx="9335">
                  <c:v>0</c:v>
                </c:pt>
                <c:pt idx="9336">
                  <c:v>0</c:v>
                </c:pt>
                <c:pt idx="9337">
                  <c:v>0</c:v>
                </c:pt>
                <c:pt idx="9338">
                  <c:v>0</c:v>
                </c:pt>
                <c:pt idx="9339">
                  <c:v>0</c:v>
                </c:pt>
                <c:pt idx="9340">
                  <c:v>0</c:v>
                </c:pt>
                <c:pt idx="9341">
                  <c:v>0</c:v>
                </c:pt>
                <c:pt idx="9342">
                  <c:v>0</c:v>
                </c:pt>
                <c:pt idx="9343">
                  <c:v>0</c:v>
                </c:pt>
                <c:pt idx="9344">
                  <c:v>0</c:v>
                </c:pt>
                <c:pt idx="9345">
                  <c:v>0</c:v>
                </c:pt>
                <c:pt idx="9346">
                  <c:v>0</c:v>
                </c:pt>
                <c:pt idx="9347">
                  <c:v>0</c:v>
                </c:pt>
                <c:pt idx="9348">
                  <c:v>0</c:v>
                </c:pt>
                <c:pt idx="9349">
                  <c:v>0</c:v>
                </c:pt>
                <c:pt idx="9350">
                  <c:v>0</c:v>
                </c:pt>
                <c:pt idx="9351">
                  <c:v>0</c:v>
                </c:pt>
                <c:pt idx="9352">
                  <c:v>0</c:v>
                </c:pt>
                <c:pt idx="9353">
                  <c:v>0</c:v>
                </c:pt>
                <c:pt idx="9354">
                  <c:v>0</c:v>
                </c:pt>
                <c:pt idx="9355">
                  <c:v>0</c:v>
                </c:pt>
                <c:pt idx="9356">
                  <c:v>0</c:v>
                </c:pt>
                <c:pt idx="9357">
                  <c:v>0</c:v>
                </c:pt>
                <c:pt idx="9358">
                  <c:v>0</c:v>
                </c:pt>
                <c:pt idx="9359">
                  <c:v>0</c:v>
                </c:pt>
                <c:pt idx="9360">
                  <c:v>0</c:v>
                </c:pt>
                <c:pt idx="9361">
                  <c:v>0</c:v>
                </c:pt>
                <c:pt idx="9362">
                  <c:v>0</c:v>
                </c:pt>
                <c:pt idx="9363">
                  <c:v>0</c:v>
                </c:pt>
                <c:pt idx="9364">
                  <c:v>0</c:v>
                </c:pt>
                <c:pt idx="9365">
                  <c:v>0</c:v>
                </c:pt>
                <c:pt idx="9366">
                  <c:v>0</c:v>
                </c:pt>
                <c:pt idx="9367">
                  <c:v>0</c:v>
                </c:pt>
                <c:pt idx="9368">
                  <c:v>0</c:v>
                </c:pt>
                <c:pt idx="9369">
                  <c:v>0</c:v>
                </c:pt>
                <c:pt idx="9370">
                  <c:v>0</c:v>
                </c:pt>
                <c:pt idx="9371">
                  <c:v>0</c:v>
                </c:pt>
                <c:pt idx="9372">
                  <c:v>0</c:v>
                </c:pt>
                <c:pt idx="9373">
                  <c:v>0</c:v>
                </c:pt>
                <c:pt idx="9374">
                  <c:v>0</c:v>
                </c:pt>
                <c:pt idx="9375">
                  <c:v>0</c:v>
                </c:pt>
                <c:pt idx="9376">
                  <c:v>0</c:v>
                </c:pt>
                <c:pt idx="9377">
                  <c:v>0</c:v>
                </c:pt>
                <c:pt idx="9378">
                  <c:v>0</c:v>
                </c:pt>
                <c:pt idx="9379">
                  <c:v>0</c:v>
                </c:pt>
                <c:pt idx="9380">
                  <c:v>0</c:v>
                </c:pt>
                <c:pt idx="9381">
                  <c:v>0</c:v>
                </c:pt>
                <c:pt idx="9382">
                  <c:v>0</c:v>
                </c:pt>
                <c:pt idx="9383">
                  <c:v>0</c:v>
                </c:pt>
                <c:pt idx="9384">
                  <c:v>0</c:v>
                </c:pt>
                <c:pt idx="9385">
                  <c:v>0</c:v>
                </c:pt>
                <c:pt idx="9386">
                  <c:v>0</c:v>
                </c:pt>
                <c:pt idx="9387">
                  <c:v>0</c:v>
                </c:pt>
                <c:pt idx="9388">
                  <c:v>0</c:v>
                </c:pt>
                <c:pt idx="9389">
                  <c:v>0</c:v>
                </c:pt>
                <c:pt idx="9390">
                  <c:v>0</c:v>
                </c:pt>
                <c:pt idx="9391">
                  <c:v>0</c:v>
                </c:pt>
                <c:pt idx="9392">
                  <c:v>0</c:v>
                </c:pt>
                <c:pt idx="9393">
                  <c:v>0</c:v>
                </c:pt>
                <c:pt idx="9394">
                  <c:v>0</c:v>
                </c:pt>
                <c:pt idx="9395">
                  <c:v>0</c:v>
                </c:pt>
                <c:pt idx="9396">
                  <c:v>0</c:v>
                </c:pt>
                <c:pt idx="9397">
                  <c:v>0</c:v>
                </c:pt>
                <c:pt idx="9398">
                  <c:v>0</c:v>
                </c:pt>
                <c:pt idx="9399">
                  <c:v>0</c:v>
                </c:pt>
                <c:pt idx="9400">
                  <c:v>0</c:v>
                </c:pt>
                <c:pt idx="9401">
                  <c:v>0</c:v>
                </c:pt>
                <c:pt idx="9402">
                  <c:v>0</c:v>
                </c:pt>
                <c:pt idx="9403">
                  <c:v>0</c:v>
                </c:pt>
                <c:pt idx="9404">
                  <c:v>0</c:v>
                </c:pt>
                <c:pt idx="9405">
                  <c:v>0</c:v>
                </c:pt>
                <c:pt idx="9406">
                  <c:v>0</c:v>
                </c:pt>
                <c:pt idx="9407">
                  <c:v>0</c:v>
                </c:pt>
                <c:pt idx="9408">
                  <c:v>0</c:v>
                </c:pt>
                <c:pt idx="9409">
                  <c:v>0</c:v>
                </c:pt>
                <c:pt idx="9410">
                  <c:v>0</c:v>
                </c:pt>
                <c:pt idx="9411">
                  <c:v>0</c:v>
                </c:pt>
                <c:pt idx="9412">
                  <c:v>0</c:v>
                </c:pt>
                <c:pt idx="9413">
                  <c:v>0</c:v>
                </c:pt>
                <c:pt idx="9414">
                  <c:v>0</c:v>
                </c:pt>
                <c:pt idx="9415">
                  <c:v>0</c:v>
                </c:pt>
                <c:pt idx="9416">
                  <c:v>0</c:v>
                </c:pt>
                <c:pt idx="9417">
                  <c:v>0</c:v>
                </c:pt>
                <c:pt idx="9418">
                  <c:v>0</c:v>
                </c:pt>
                <c:pt idx="9419">
                  <c:v>0</c:v>
                </c:pt>
                <c:pt idx="9420">
                  <c:v>0</c:v>
                </c:pt>
                <c:pt idx="9421">
                  <c:v>0</c:v>
                </c:pt>
                <c:pt idx="9422">
                  <c:v>0</c:v>
                </c:pt>
                <c:pt idx="9423">
                  <c:v>0</c:v>
                </c:pt>
                <c:pt idx="9424">
                  <c:v>0</c:v>
                </c:pt>
                <c:pt idx="9425">
                  <c:v>0</c:v>
                </c:pt>
                <c:pt idx="9426">
                  <c:v>0</c:v>
                </c:pt>
                <c:pt idx="9427">
                  <c:v>0</c:v>
                </c:pt>
                <c:pt idx="9428">
                  <c:v>0</c:v>
                </c:pt>
                <c:pt idx="9429">
                  <c:v>0</c:v>
                </c:pt>
                <c:pt idx="9430">
                  <c:v>0</c:v>
                </c:pt>
                <c:pt idx="9431">
                  <c:v>0</c:v>
                </c:pt>
                <c:pt idx="9432">
                  <c:v>0</c:v>
                </c:pt>
                <c:pt idx="9433">
                  <c:v>0</c:v>
                </c:pt>
                <c:pt idx="9434">
                  <c:v>0</c:v>
                </c:pt>
                <c:pt idx="9435">
                  <c:v>0</c:v>
                </c:pt>
                <c:pt idx="9436">
                  <c:v>0</c:v>
                </c:pt>
                <c:pt idx="9437">
                  <c:v>0</c:v>
                </c:pt>
                <c:pt idx="9438">
                  <c:v>0</c:v>
                </c:pt>
                <c:pt idx="9439">
                  <c:v>0</c:v>
                </c:pt>
                <c:pt idx="9440">
                  <c:v>0</c:v>
                </c:pt>
                <c:pt idx="9441">
                  <c:v>0</c:v>
                </c:pt>
                <c:pt idx="9442">
                  <c:v>0</c:v>
                </c:pt>
                <c:pt idx="9443">
                  <c:v>0</c:v>
                </c:pt>
                <c:pt idx="9444">
                  <c:v>0</c:v>
                </c:pt>
                <c:pt idx="9445">
                  <c:v>0</c:v>
                </c:pt>
                <c:pt idx="9446">
                  <c:v>0</c:v>
                </c:pt>
                <c:pt idx="9447">
                  <c:v>0</c:v>
                </c:pt>
                <c:pt idx="9448">
                  <c:v>0</c:v>
                </c:pt>
                <c:pt idx="9449">
                  <c:v>0</c:v>
                </c:pt>
                <c:pt idx="9450">
                  <c:v>0</c:v>
                </c:pt>
                <c:pt idx="9451">
                  <c:v>0</c:v>
                </c:pt>
                <c:pt idx="9452">
                  <c:v>0</c:v>
                </c:pt>
                <c:pt idx="9453">
                  <c:v>0</c:v>
                </c:pt>
                <c:pt idx="9454">
                  <c:v>0</c:v>
                </c:pt>
                <c:pt idx="9455">
                  <c:v>0</c:v>
                </c:pt>
                <c:pt idx="9456">
                  <c:v>0</c:v>
                </c:pt>
                <c:pt idx="9457">
                  <c:v>0</c:v>
                </c:pt>
                <c:pt idx="9458">
                  <c:v>0</c:v>
                </c:pt>
                <c:pt idx="9459">
                  <c:v>0</c:v>
                </c:pt>
                <c:pt idx="9460">
                  <c:v>0</c:v>
                </c:pt>
                <c:pt idx="9461">
                  <c:v>0</c:v>
                </c:pt>
                <c:pt idx="9462">
                  <c:v>0</c:v>
                </c:pt>
                <c:pt idx="9463">
                  <c:v>0</c:v>
                </c:pt>
                <c:pt idx="9464">
                  <c:v>0</c:v>
                </c:pt>
                <c:pt idx="9465">
                  <c:v>0</c:v>
                </c:pt>
                <c:pt idx="9466">
                  <c:v>0</c:v>
                </c:pt>
                <c:pt idx="9467">
                  <c:v>0</c:v>
                </c:pt>
                <c:pt idx="9468">
                  <c:v>0</c:v>
                </c:pt>
                <c:pt idx="9469">
                  <c:v>0</c:v>
                </c:pt>
                <c:pt idx="9470">
                  <c:v>0</c:v>
                </c:pt>
                <c:pt idx="9471">
                  <c:v>0</c:v>
                </c:pt>
                <c:pt idx="9472">
                  <c:v>0</c:v>
                </c:pt>
                <c:pt idx="9473">
                  <c:v>0</c:v>
                </c:pt>
                <c:pt idx="9474">
                  <c:v>0</c:v>
                </c:pt>
                <c:pt idx="9475">
                  <c:v>0</c:v>
                </c:pt>
                <c:pt idx="9476">
                  <c:v>0</c:v>
                </c:pt>
                <c:pt idx="9477">
                  <c:v>0</c:v>
                </c:pt>
                <c:pt idx="9478">
                  <c:v>0</c:v>
                </c:pt>
                <c:pt idx="9479">
                  <c:v>0</c:v>
                </c:pt>
                <c:pt idx="9480">
                  <c:v>0</c:v>
                </c:pt>
                <c:pt idx="9481">
                  <c:v>0</c:v>
                </c:pt>
                <c:pt idx="9482">
                  <c:v>0</c:v>
                </c:pt>
                <c:pt idx="9483">
                  <c:v>0</c:v>
                </c:pt>
                <c:pt idx="9484">
                  <c:v>0</c:v>
                </c:pt>
                <c:pt idx="9485">
                  <c:v>0</c:v>
                </c:pt>
                <c:pt idx="9486">
                  <c:v>0</c:v>
                </c:pt>
                <c:pt idx="9487">
                  <c:v>0</c:v>
                </c:pt>
                <c:pt idx="9488">
                  <c:v>0</c:v>
                </c:pt>
                <c:pt idx="9489">
                  <c:v>0</c:v>
                </c:pt>
                <c:pt idx="9490">
                  <c:v>0</c:v>
                </c:pt>
                <c:pt idx="9491">
                  <c:v>0</c:v>
                </c:pt>
                <c:pt idx="9492">
                  <c:v>0</c:v>
                </c:pt>
                <c:pt idx="9493">
                  <c:v>0</c:v>
                </c:pt>
                <c:pt idx="9494">
                  <c:v>0</c:v>
                </c:pt>
                <c:pt idx="9495">
                  <c:v>0</c:v>
                </c:pt>
                <c:pt idx="9496">
                  <c:v>0</c:v>
                </c:pt>
                <c:pt idx="9497">
                  <c:v>0</c:v>
                </c:pt>
                <c:pt idx="9498">
                  <c:v>0</c:v>
                </c:pt>
                <c:pt idx="9499">
                  <c:v>0</c:v>
                </c:pt>
                <c:pt idx="9500">
                  <c:v>0</c:v>
                </c:pt>
                <c:pt idx="9501">
                  <c:v>0</c:v>
                </c:pt>
                <c:pt idx="9502">
                  <c:v>0</c:v>
                </c:pt>
                <c:pt idx="9503">
                  <c:v>0</c:v>
                </c:pt>
                <c:pt idx="9504">
                  <c:v>0</c:v>
                </c:pt>
                <c:pt idx="9505">
                  <c:v>0</c:v>
                </c:pt>
                <c:pt idx="9506">
                  <c:v>0</c:v>
                </c:pt>
                <c:pt idx="9507">
                  <c:v>0</c:v>
                </c:pt>
                <c:pt idx="9508">
                  <c:v>0</c:v>
                </c:pt>
                <c:pt idx="9509">
                  <c:v>0</c:v>
                </c:pt>
                <c:pt idx="9510">
                  <c:v>0</c:v>
                </c:pt>
                <c:pt idx="9511">
                  <c:v>0</c:v>
                </c:pt>
                <c:pt idx="9512">
                  <c:v>0</c:v>
                </c:pt>
                <c:pt idx="9513">
                  <c:v>0</c:v>
                </c:pt>
                <c:pt idx="9514">
                  <c:v>0</c:v>
                </c:pt>
                <c:pt idx="9515">
                  <c:v>0</c:v>
                </c:pt>
                <c:pt idx="9516">
                  <c:v>0</c:v>
                </c:pt>
                <c:pt idx="9517">
                  <c:v>0</c:v>
                </c:pt>
                <c:pt idx="9518">
                  <c:v>0</c:v>
                </c:pt>
                <c:pt idx="9519">
                  <c:v>0</c:v>
                </c:pt>
                <c:pt idx="9520">
                  <c:v>0</c:v>
                </c:pt>
                <c:pt idx="9521">
                  <c:v>0</c:v>
                </c:pt>
                <c:pt idx="9522">
                  <c:v>0</c:v>
                </c:pt>
                <c:pt idx="9523">
                  <c:v>0</c:v>
                </c:pt>
                <c:pt idx="9524">
                  <c:v>0</c:v>
                </c:pt>
                <c:pt idx="9525">
                  <c:v>0</c:v>
                </c:pt>
                <c:pt idx="9526">
                  <c:v>0</c:v>
                </c:pt>
                <c:pt idx="9527">
                  <c:v>0</c:v>
                </c:pt>
                <c:pt idx="9528">
                  <c:v>0</c:v>
                </c:pt>
                <c:pt idx="9529">
                  <c:v>0</c:v>
                </c:pt>
                <c:pt idx="9530">
                  <c:v>0</c:v>
                </c:pt>
                <c:pt idx="9531">
                  <c:v>0</c:v>
                </c:pt>
                <c:pt idx="9532">
                  <c:v>0</c:v>
                </c:pt>
                <c:pt idx="9533">
                  <c:v>0</c:v>
                </c:pt>
                <c:pt idx="9534">
                  <c:v>0</c:v>
                </c:pt>
                <c:pt idx="9535">
                  <c:v>0</c:v>
                </c:pt>
                <c:pt idx="9536">
                  <c:v>0</c:v>
                </c:pt>
                <c:pt idx="9537">
                  <c:v>0</c:v>
                </c:pt>
                <c:pt idx="9538">
                  <c:v>0</c:v>
                </c:pt>
                <c:pt idx="9539">
                  <c:v>0</c:v>
                </c:pt>
                <c:pt idx="9540">
                  <c:v>0</c:v>
                </c:pt>
                <c:pt idx="9541">
                  <c:v>0</c:v>
                </c:pt>
                <c:pt idx="9542">
                  <c:v>0</c:v>
                </c:pt>
                <c:pt idx="9543">
                  <c:v>0</c:v>
                </c:pt>
                <c:pt idx="9544">
                  <c:v>0</c:v>
                </c:pt>
                <c:pt idx="9545">
                  <c:v>0</c:v>
                </c:pt>
                <c:pt idx="9546">
                  <c:v>0</c:v>
                </c:pt>
                <c:pt idx="9547">
                  <c:v>0</c:v>
                </c:pt>
                <c:pt idx="9548">
                  <c:v>0</c:v>
                </c:pt>
                <c:pt idx="9549">
                  <c:v>0</c:v>
                </c:pt>
                <c:pt idx="9550">
                  <c:v>0</c:v>
                </c:pt>
                <c:pt idx="9551">
                  <c:v>0</c:v>
                </c:pt>
                <c:pt idx="9552">
                  <c:v>0</c:v>
                </c:pt>
                <c:pt idx="9553">
                  <c:v>0</c:v>
                </c:pt>
                <c:pt idx="9554">
                  <c:v>0</c:v>
                </c:pt>
                <c:pt idx="9555">
                  <c:v>0</c:v>
                </c:pt>
                <c:pt idx="9556">
                  <c:v>0</c:v>
                </c:pt>
                <c:pt idx="9557">
                  <c:v>0</c:v>
                </c:pt>
                <c:pt idx="9558">
                  <c:v>0</c:v>
                </c:pt>
                <c:pt idx="9559">
                  <c:v>0</c:v>
                </c:pt>
                <c:pt idx="9560">
                  <c:v>0</c:v>
                </c:pt>
                <c:pt idx="9561">
                  <c:v>0</c:v>
                </c:pt>
                <c:pt idx="9562">
                  <c:v>0</c:v>
                </c:pt>
                <c:pt idx="9563">
                  <c:v>0</c:v>
                </c:pt>
                <c:pt idx="9564">
                  <c:v>0</c:v>
                </c:pt>
                <c:pt idx="9565">
                  <c:v>0</c:v>
                </c:pt>
                <c:pt idx="9566">
                  <c:v>0</c:v>
                </c:pt>
                <c:pt idx="9567">
                  <c:v>0</c:v>
                </c:pt>
                <c:pt idx="9568">
                  <c:v>0</c:v>
                </c:pt>
                <c:pt idx="9569">
                  <c:v>0</c:v>
                </c:pt>
                <c:pt idx="9570">
                  <c:v>0</c:v>
                </c:pt>
                <c:pt idx="9571">
                  <c:v>0</c:v>
                </c:pt>
                <c:pt idx="9572">
                  <c:v>0</c:v>
                </c:pt>
                <c:pt idx="9573">
                  <c:v>0</c:v>
                </c:pt>
                <c:pt idx="9574">
                  <c:v>0</c:v>
                </c:pt>
                <c:pt idx="9575">
                  <c:v>0</c:v>
                </c:pt>
                <c:pt idx="9576">
                  <c:v>0</c:v>
                </c:pt>
                <c:pt idx="9577">
                  <c:v>0</c:v>
                </c:pt>
                <c:pt idx="9578">
                  <c:v>0</c:v>
                </c:pt>
                <c:pt idx="9579">
                  <c:v>0</c:v>
                </c:pt>
                <c:pt idx="9580">
                  <c:v>0</c:v>
                </c:pt>
                <c:pt idx="9581">
                  <c:v>0</c:v>
                </c:pt>
                <c:pt idx="9582">
                  <c:v>0</c:v>
                </c:pt>
                <c:pt idx="9583">
                  <c:v>0</c:v>
                </c:pt>
                <c:pt idx="9584">
                  <c:v>0</c:v>
                </c:pt>
                <c:pt idx="9585">
                  <c:v>0</c:v>
                </c:pt>
                <c:pt idx="9586">
                  <c:v>0</c:v>
                </c:pt>
                <c:pt idx="9587">
                  <c:v>0</c:v>
                </c:pt>
                <c:pt idx="9588">
                  <c:v>0</c:v>
                </c:pt>
                <c:pt idx="9589">
                  <c:v>0</c:v>
                </c:pt>
                <c:pt idx="9590">
                  <c:v>0</c:v>
                </c:pt>
                <c:pt idx="9591">
                  <c:v>0</c:v>
                </c:pt>
                <c:pt idx="9592">
                  <c:v>0</c:v>
                </c:pt>
                <c:pt idx="9593">
                  <c:v>0</c:v>
                </c:pt>
                <c:pt idx="9594">
                  <c:v>0</c:v>
                </c:pt>
                <c:pt idx="9595">
                  <c:v>0</c:v>
                </c:pt>
                <c:pt idx="9596">
                  <c:v>0</c:v>
                </c:pt>
                <c:pt idx="9597">
                  <c:v>0</c:v>
                </c:pt>
                <c:pt idx="9598">
                  <c:v>0</c:v>
                </c:pt>
                <c:pt idx="9599">
                  <c:v>0</c:v>
                </c:pt>
                <c:pt idx="9600">
                  <c:v>0</c:v>
                </c:pt>
                <c:pt idx="9601">
                  <c:v>0</c:v>
                </c:pt>
                <c:pt idx="9602">
                  <c:v>0</c:v>
                </c:pt>
                <c:pt idx="9603">
                  <c:v>0</c:v>
                </c:pt>
                <c:pt idx="9604">
                  <c:v>0</c:v>
                </c:pt>
                <c:pt idx="9605">
                  <c:v>0</c:v>
                </c:pt>
                <c:pt idx="9606">
                  <c:v>0</c:v>
                </c:pt>
                <c:pt idx="9607">
                  <c:v>0</c:v>
                </c:pt>
                <c:pt idx="9608">
                  <c:v>0</c:v>
                </c:pt>
                <c:pt idx="9609">
                  <c:v>0</c:v>
                </c:pt>
                <c:pt idx="9610">
                  <c:v>0</c:v>
                </c:pt>
                <c:pt idx="9611">
                  <c:v>0</c:v>
                </c:pt>
                <c:pt idx="9612">
                  <c:v>0</c:v>
                </c:pt>
                <c:pt idx="9613">
                  <c:v>0</c:v>
                </c:pt>
                <c:pt idx="9614">
                  <c:v>0</c:v>
                </c:pt>
                <c:pt idx="9615">
                  <c:v>0</c:v>
                </c:pt>
                <c:pt idx="9616">
                  <c:v>0</c:v>
                </c:pt>
                <c:pt idx="9617">
                  <c:v>0</c:v>
                </c:pt>
                <c:pt idx="9618">
                  <c:v>0</c:v>
                </c:pt>
                <c:pt idx="9619">
                  <c:v>0</c:v>
                </c:pt>
                <c:pt idx="9620">
                  <c:v>0</c:v>
                </c:pt>
                <c:pt idx="9621">
                  <c:v>0</c:v>
                </c:pt>
                <c:pt idx="9622">
                  <c:v>0</c:v>
                </c:pt>
                <c:pt idx="9623">
                  <c:v>0</c:v>
                </c:pt>
                <c:pt idx="9624">
                  <c:v>0</c:v>
                </c:pt>
                <c:pt idx="9625">
                  <c:v>0</c:v>
                </c:pt>
                <c:pt idx="9626">
                  <c:v>0</c:v>
                </c:pt>
                <c:pt idx="9627">
                  <c:v>0</c:v>
                </c:pt>
                <c:pt idx="9628">
                  <c:v>0</c:v>
                </c:pt>
                <c:pt idx="9629">
                  <c:v>0</c:v>
                </c:pt>
                <c:pt idx="9630">
                  <c:v>0</c:v>
                </c:pt>
                <c:pt idx="9631">
                  <c:v>0</c:v>
                </c:pt>
                <c:pt idx="9632">
                  <c:v>0</c:v>
                </c:pt>
                <c:pt idx="9633">
                  <c:v>0</c:v>
                </c:pt>
                <c:pt idx="9634">
                  <c:v>0</c:v>
                </c:pt>
                <c:pt idx="9635">
                  <c:v>0</c:v>
                </c:pt>
                <c:pt idx="9636">
                  <c:v>0</c:v>
                </c:pt>
                <c:pt idx="9637">
                  <c:v>0</c:v>
                </c:pt>
                <c:pt idx="9638">
                  <c:v>0</c:v>
                </c:pt>
                <c:pt idx="9639">
                  <c:v>0</c:v>
                </c:pt>
                <c:pt idx="9640">
                  <c:v>0</c:v>
                </c:pt>
                <c:pt idx="9641">
                  <c:v>0</c:v>
                </c:pt>
                <c:pt idx="9642">
                  <c:v>0</c:v>
                </c:pt>
                <c:pt idx="9643">
                  <c:v>0</c:v>
                </c:pt>
                <c:pt idx="9644">
                  <c:v>0</c:v>
                </c:pt>
                <c:pt idx="9645">
                  <c:v>0</c:v>
                </c:pt>
                <c:pt idx="9646">
                  <c:v>0</c:v>
                </c:pt>
                <c:pt idx="9647">
                  <c:v>0</c:v>
                </c:pt>
                <c:pt idx="9648">
                  <c:v>0</c:v>
                </c:pt>
                <c:pt idx="9649">
                  <c:v>0</c:v>
                </c:pt>
                <c:pt idx="9650">
                  <c:v>0</c:v>
                </c:pt>
                <c:pt idx="9651">
                  <c:v>0</c:v>
                </c:pt>
                <c:pt idx="9652">
                  <c:v>0</c:v>
                </c:pt>
                <c:pt idx="9653">
                  <c:v>0</c:v>
                </c:pt>
                <c:pt idx="9654">
                  <c:v>0</c:v>
                </c:pt>
                <c:pt idx="9655">
                  <c:v>0</c:v>
                </c:pt>
                <c:pt idx="9656">
                  <c:v>0</c:v>
                </c:pt>
                <c:pt idx="9657">
                  <c:v>0</c:v>
                </c:pt>
                <c:pt idx="9658">
                  <c:v>0</c:v>
                </c:pt>
                <c:pt idx="9659">
                  <c:v>0</c:v>
                </c:pt>
                <c:pt idx="9660">
                  <c:v>0</c:v>
                </c:pt>
                <c:pt idx="9661">
                  <c:v>0</c:v>
                </c:pt>
                <c:pt idx="9662">
                  <c:v>0</c:v>
                </c:pt>
                <c:pt idx="9663">
                  <c:v>0</c:v>
                </c:pt>
                <c:pt idx="9664">
                  <c:v>0</c:v>
                </c:pt>
                <c:pt idx="9665">
                  <c:v>0</c:v>
                </c:pt>
                <c:pt idx="9666">
                  <c:v>0</c:v>
                </c:pt>
                <c:pt idx="9667">
                  <c:v>0</c:v>
                </c:pt>
                <c:pt idx="9668">
                  <c:v>0</c:v>
                </c:pt>
                <c:pt idx="9669">
                  <c:v>0</c:v>
                </c:pt>
                <c:pt idx="9670">
                  <c:v>0</c:v>
                </c:pt>
                <c:pt idx="9671">
                  <c:v>0</c:v>
                </c:pt>
                <c:pt idx="9672">
                  <c:v>0</c:v>
                </c:pt>
                <c:pt idx="9673">
                  <c:v>0</c:v>
                </c:pt>
                <c:pt idx="9674">
                  <c:v>0</c:v>
                </c:pt>
                <c:pt idx="9675">
                  <c:v>0</c:v>
                </c:pt>
                <c:pt idx="9676">
                  <c:v>0</c:v>
                </c:pt>
                <c:pt idx="9677">
                  <c:v>0</c:v>
                </c:pt>
                <c:pt idx="9678">
                  <c:v>0</c:v>
                </c:pt>
                <c:pt idx="9679">
                  <c:v>0</c:v>
                </c:pt>
                <c:pt idx="9680">
                  <c:v>0</c:v>
                </c:pt>
                <c:pt idx="9681">
                  <c:v>0</c:v>
                </c:pt>
                <c:pt idx="9682">
                  <c:v>0</c:v>
                </c:pt>
                <c:pt idx="9683">
                  <c:v>0</c:v>
                </c:pt>
                <c:pt idx="9684">
                  <c:v>0</c:v>
                </c:pt>
                <c:pt idx="9685">
                  <c:v>0</c:v>
                </c:pt>
                <c:pt idx="9686">
                  <c:v>0</c:v>
                </c:pt>
                <c:pt idx="9687">
                  <c:v>0</c:v>
                </c:pt>
                <c:pt idx="9688">
                  <c:v>0</c:v>
                </c:pt>
                <c:pt idx="9689">
                  <c:v>0</c:v>
                </c:pt>
                <c:pt idx="9690">
                  <c:v>0</c:v>
                </c:pt>
                <c:pt idx="9691">
                  <c:v>0</c:v>
                </c:pt>
                <c:pt idx="9692">
                  <c:v>0</c:v>
                </c:pt>
                <c:pt idx="9693">
                  <c:v>0</c:v>
                </c:pt>
                <c:pt idx="9694">
                  <c:v>0</c:v>
                </c:pt>
                <c:pt idx="9695">
                  <c:v>0</c:v>
                </c:pt>
                <c:pt idx="9696">
                  <c:v>0</c:v>
                </c:pt>
                <c:pt idx="9697">
                  <c:v>0</c:v>
                </c:pt>
                <c:pt idx="9698">
                  <c:v>0</c:v>
                </c:pt>
                <c:pt idx="9699">
                  <c:v>0</c:v>
                </c:pt>
                <c:pt idx="9700">
                  <c:v>0</c:v>
                </c:pt>
                <c:pt idx="9701">
                  <c:v>0</c:v>
                </c:pt>
                <c:pt idx="9702">
                  <c:v>0</c:v>
                </c:pt>
                <c:pt idx="9703">
                  <c:v>0</c:v>
                </c:pt>
                <c:pt idx="9704">
                  <c:v>0</c:v>
                </c:pt>
                <c:pt idx="9705">
                  <c:v>0</c:v>
                </c:pt>
                <c:pt idx="9706">
                  <c:v>0</c:v>
                </c:pt>
                <c:pt idx="9707">
                  <c:v>0</c:v>
                </c:pt>
                <c:pt idx="9708">
                  <c:v>0</c:v>
                </c:pt>
                <c:pt idx="9709">
                  <c:v>0</c:v>
                </c:pt>
                <c:pt idx="9710">
                  <c:v>0</c:v>
                </c:pt>
                <c:pt idx="9711">
                  <c:v>0</c:v>
                </c:pt>
                <c:pt idx="9712">
                  <c:v>0</c:v>
                </c:pt>
                <c:pt idx="9713">
                  <c:v>0</c:v>
                </c:pt>
                <c:pt idx="9714">
                  <c:v>0</c:v>
                </c:pt>
                <c:pt idx="9715">
                  <c:v>0</c:v>
                </c:pt>
                <c:pt idx="9716">
                  <c:v>0</c:v>
                </c:pt>
                <c:pt idx="9717">
                  <c:v>0</c:v>
                </c:pt>
                <c:pt idx="9718">
                  <c:v>0</c:v>
                </c:pt>
                <c:pt idx="9719">
                  <c:v>0</c:v>
                </c:pt>
                <c:pt idx="9720">
                  <c:v>0</c:v>
                </c:pt>
                <c:pt idx="9721">
                  <c:v>0</c:v>
                </c:pt>
                <c:pt idx="9722">
                  <c:v>0</c:v>
                </c:pt>
                <c:pt idx="9723">
                  <c:v>0</c:v>
                </c:pt>
                <c:pt idx="9724">
                  <c:v>0</c:v>
                </c:pt>
                <c:pt idx="9725">
                  <c:v>0</c:v>
                </c:pt>
                <c:pt idx="9726">
                  <c:v>0</c:v>
                </c:pt>
                <c:pt idx="9727">
                  <c:v>0</c:v>
                </c:pt>
                <c:pt idx="9728">
                  <c:v>0</c:v>
                </c:pt>
                <c:pt idx="9729">
                  <c:v>0</c:v>
                </c:pt>
                <c:pt idx="9730">
                  <c:v>0</c:v>
                </c:pt>
                <c:pt idx="9731">
                  <c:v>0</c:v>
                </c:pt>
                <c:pt idx="9732">
                  <c:v>0</c:v>
                </c:pt>
                <c:pt idx="9733">
                  <c:v>0</c:v>
                </c:pt>
                <c:pt idx="9734">
                  <c:v>0</c:v>
                </c:pt>
                <c:pt idx="9735">
                  <c:v>0</c:v>
                </c:pt>
                <c:pt idx="9736">
                  <c:v>0</c:v>
                </c:pt>
                <c:pt idx="9737">
                  <c:v>0</c:v>
                </c:pt>
                <c:pt idx="9738">
                  <c:v>0</c:v>
                </c:pt>
                <c:pt idx="9739">
                  <c:v>0</c:v>
                </c:pt>
                <c:pt idx="9740">
                  <c:v>0</c:v>
                </c:pt>
                <c:pt idx="9741">
                  <c:v>0</c:v>
                </c:pt>
                <c:pt idx="9742">
                  <c:v>0</c:v>
                </c:pt>
                <c:pt idx="9743">
                  <c:v>0</c:v>
                </c:pt>
                <c:pt idx="9744">
                  <c:v>0</c:v>
                </c:pt>
                <c:pt idx="9745">
                  <c:v>0</c:v>
                </c:pt>
                <c:pt idx="9746">
                  <c:v>0</c:v>
                </c:pt>
                <c:pt idx="9747">
                  <c:v>0</c:v>
                </c:pt>
                <c:pt idx="9748">
                  <c:v>0</c:v>
                </c:pt>
                <c:pt idx="9749">
                  <c:v>0</c:v>
                </c:pt>
                <c:pt idx="9750">
                  <c:v>0</c:v>
                </c:pt>
                <c:pt idx="9751">
                  <c:v>0</c:v>
                </c:pt>
                <c:pt idx="9752">
                  <c:v>0</c:v>
                </c:pt>
                <c:pt idx="9753">
                  <c:v>0</c:v>
                </c:pt>
                <c:pt idx="9754">
                  <c:v>0</c:v>
                </c:pt>
                <c:pt idx="9755">
                  <c:v>0</c:v>
                </c:pt>
                <c:pt idx="9756">
                  <c:v>0</c:v>
                </c:pt>
                <c:pt idx="9757">
                  <c:v>0</c:v>
                </c:pt>
                <c:pt idx="9758">
                  <c:v>0</c:v>
                </c:pt>
                <c:pt idx="9759">
                  <c:v>0</c:v>
                </c:pt>
                <c:pt idx="9760">
                  <c:v>0</c:v>
                </c:pt>
                <c:pt idx="9761">
                  <c:v>0</c:v>
                </c:pt>
                <c:pt idx="9762">
                  <c:v>0</c:v>
                </c:pt>
                <c:pt idx="9763">
                  <c:v>0</c:v>
                </c:pt>
                <c:pt idx="9764">
                  <c:v>0</c:v>
                </c:pt>
                <c:pt idx="9765">
                  <c:v>0</c:v>
                </c:pt>
                <c:pt idx="9766">
                  <c:v>0</c:v>
                </c:pt>
                <c:pt idx="9767">
                  <c:v>0</c:v>
                </c:pt>
                <c:pt idx="9768">
                  <c:v>0</c:v>
                </c:pt>
                <c:pt idx="9769">
                  <c:v>0</c:v>
                </c:pt>
                <c:pt idx="9770">
                  <c:v>0</c:v>
                </c:pt>
                <c:pt idx="9771">
                  <c:v>0</c:v>
                </c:pt>
                <c:pt idx="9772">
                  <c:v>0</c:v>
                </c:pt>
                <c:pt idx="9773">
                  <c:v>0</c:v>
                </c:pt>
                <c:pt idx="9774">
                  <c:v>0</c:v>
                </c:pt>
                <c:pt idx="9775">
                  <c:v>0</c:v>
                </c:pt>
                <c:pt idx="9776">
                  <c:v>0</c:v>
                </c:pt>
                <c:pt idx="9777">
                  <c:v>0</c:v>
                </c:pt>
                <c:pt idx="9778">
                  <c:v>0</c:v>
                </c:pt>
                <c:pt idx="9779">
                  <c:v>0</c:v>
                </c:pt>
                <c:pt idx="9780">
                  <c:v>0</c:v>
                </c:pt>
                <c:pt idx="9781">
                  <c:v>0</c:v>
                </c:pt>
                <c:pt idx="9782">
                  <c:v>0</c:v>
                </c:pt>
                <c:pt idx="9783">
                  <c:v>0</c:v>
                </c:pt>
                <c:pt idx="9784">
                  <c:v>0</c:v>
                </c:pt>
                <c:pt idx="9785">
                  <c:v>0</c:v>
                </c:pt>
                <c:pt idx="9786">
                  <c:v>0</c:v>
                </c:pt>
                <c:pt idx="9787">
                  <c:v>0</c:v>
                </c:pt>
                <c:pt idx="9788">
                  <c:v>0</c:v>
                </c:pt>
                <c:pt idx="9789">
                  <c:v>0</c:v>
                </c:pt>
                <c:pt idx="9790">
                  <c:v>0</c:v>
                </c:pt>
                <c:pt idx="9791">
                  <c:v>0</c:v>
                </c:pt>
                <c:pt idx="9792">
                  <c:v>0</c:v>
                </c:pt>
                <c:pt idx="9793">
                  <c:v>0</c:v>
                </c:pt>
                <c:pt idx="9794">
                  <c:v>0</c:v>
                </c:pt>
                <c:pt idx="9795">
                  <c:v>0</c:v>
                </c:pt>
                <c:pt idx="9796">
                  <c:v>0</c:v>
                </c:pt>
                <c:pt idx="9797">
                  <c:v>0</c:v>
                </c:pt>
                <c:pt idx="9798">
                  <c:v>0</c:v>
                </c:pt>
                <c:pt idx="9799">
                  <c:v>0</c:v>
                </c:pt>
                <c:pt idx="9800">
                  <c:v>0</c:v>
                </c:pt>
                <c:pt idx="9801">
                  <c:v>0</c:v>
                </c:pt>
                <c:pt idx="9802">
                  <c:v>0</c:v>
                </c:pt>
                <c:pt idx="9803">
                  <c:v>0</c:v>
                </c:pt>
                <c:pt idx="9804">
                  <c:v>0</c:v>
                </c:pt>
                <c:pt idx="9805">
                  <c:v>0</c:v>
                </c:pt>
                <c:pt idx="9806">
                  <c:v>0</c:v>
                </c:pt>
                <c:pt idx="9807">
                  <c:v>0</c:v>
                </c:pt>
                <c:pt idx="9808">
                  <c:v>0</c:v>
                </c:pt>
                <c:pt idx="9809">
                  <c:v>0</c:v>
                </c:pt>
                <c:pt idx="9810">
                  <c:v>0</c:v>
                </c:pt>
                <c:pt idx="9811">
                  <c:v>0</c:v>
                </c:pt>
                <c:pt idx="9812">
                  <c:v>0</c:v>
                </c:pt>
                <c:pt idx="9813">
                  <c:v>0</c:v>
                </c:pt>
                <c:pt idx="9814">
                  <c:v>0</c:v>
                </c:pt>
                <c:pt idx="9815">
                  <c:v>0</c:v>
                </c:pt>
                <c:pt idx="9816">
                  <c:v>0</c:v>
                </c:pt>
                <c:pt idx="9817">
                  <c:v>0</c:v>
                </c:pt>
                <c:pt idx="9818">
                  <c:v>0</c:v>
                </c:pt>
                <c:pt idx="9819">
                  <c:v>0</c:v>
                </c:pt>
                <c:pt idx="9820">
                  <c:v>0</c:v>
                </c:pt>
                <c:pt idx="9821">
                  <c:v>0</c:v>
                </c:pt>
                <c:pt idx="9822">
                  <c:v>0</c:v>
                </c:pt>
                <c:pt idx="9823">
                  <c:v>0</c:v>
                </c:pt>
                <c:pt idx="9824">
                  <c:v>0</c:v>
                </c:pt>
                <c:pt idx="9825">
                  <c:v>0</c:v>
                </c:pt>
                <c:pt idx="9826">
                  <c:v>0</c:v>
                </c:pt>
                <c:pt idx="9827">
                  <c:v>0</c:v>
                </c:pt>
                <c:pt idx="9828">
                  <c:v>0</c:v>
                </c:pt>
                <c:pt idx="9829">
                  <c:v>0</c:v>
                </c:pt>
                <c:pt idx="9830">
                  <c:v>0</c:v>
                </c:pt>
                <c:pt idx="9831">
                  <c:v>0</c:v>
                </c:pt>
                <c:pt idx="9832">
                  <c:v>0</c:v>
                </c:pt>
                <c:pt idx="9833">
                  <c:v>0</c:v>
                </c:pt>
                <c:pt idx="9834">
                  <c:v>0</c:v>
                </c:pt>
                <c:pt idx="9835">
                  <c:v>0</c:v>
                </c:pt>
                <c:pt idx="9836">
                  <c:v>0</c:v>
                </c:pt>
                <c:pt idx="9837">
                  <c:v>0</c:v>
                </c:pt>
                <c:pt idx="9838">
                  <c:v>0</c:v>
                </c:pt>
                <c:pt idx="9839">
                  <c:v>0</c:v>
                </c:pt>
                <c:pt idx="9840">
                  <c:v>0</c:v>
                </c:pt>
                <c:pt idx="9841">
                  <c:v>0</c:v>
                </c:pt>
                <c:pt idx="9842">
                  <c:v>0</c:v>
                </c:pt>
                <c:pt idx="9843">
                  <c:v>0</c:v>
                </c:pt>
                <c:pt idx="9844">
                  <c:v>0</c:v>
                </c:pt>
                <c:pt idx="9845">
                  <c:v>0</c:v>
                </c:pt>
                <c:pt idx="9846">
                  <c:v>0</c:v>
                </c:pt>
                <c:pt idx="9847">
                  <c:v>0</c:v>
                </c:pt>
                <c:pt idx="9848">
                  <c:v>0</c:v>
                </c:pt>
                <c:pt idx="9849">
                  <c:v>0</c:v>
                </c:pt>
                <c:pt idx="9850">
                  <c:v>0</c:v>
                </c:pt>
                <c:pt idx="9851">
                  <c:v>0</c:v>
                </c:pt>
                <c:pt idx="9852">
                  <c:v>0</c:v>
                </c:pt>
                <c:pt idx="9853">
                  <c:v>0</c:v>
                </c:pt>
                <c:pt idx="9854">
                  <c:v>0</c:v>
                </c:pt>
                <c:pt idx="9855">
                  <c:v>0</c:v>
                </c:pt>
                <c:pt idx="9856">
                  <c:v>0</c:v>
                </c:pt>
                <c:pt idx="9857">
                  <c:v>0</c:v>
                </c:pt>
                <c:pt idx="9858">
                  <c:v>0</c:v>
                </c:pt>
                <c:pt idx="9859">
                  <c:v>0</c:v>
                </c:pt>
                <c:pt idx="9860">
                  <c:v>0</c:v>
                </c:pt>
                <c:pt idx="9861">
                  <c:v>0</c:v>
                </c:pt>
                <c:pt idx="9862">
                  <c:v>0</c:v>
                </c:pt>
                <c:pt idx="9863">
                  <c:v>0</c:v>
                </c:pt>
                <c:pt idx="9864">
                  <c:v>0</c:v>
                </c:pt>
                <c:pt idx="9865">
                  <c:v>0</c:v>
                </c:pt>
                <c:pt idx="9866">
                  <c:v>0</c:v>
                </c:pt>
                <c:pt idx="9867">
                  <c:v>0</c:v>
                </c:pt>
                <c:pt idx="9868">
                  <c:v>0</c:v>
                </c:pt>
                <c:pt idx="9869">
                  <c:v>0</c:v>
                </c:pt>
                <c:pt idx="9870">
                  <c:v>0</c:v>
                </c:pt>
                <c:pt idx="9871">
                  <c:v>0</c:v>
                </c:pt>
                <c:pt idx="9872">
                  <c:v>0</c:v>
                </c:pt>
                <c:pt idx="9873">
                  <c:v>0</c:v>
                </c:pt>
                <c:pt idx="9874">
                  <c:v>0</c:v>
                </c:pt>
                <c:pt idx="9875">
                  <c:v>0</c:v>
                </c:pt>
                <c:pt idx="9876">
                  <c:v>0</c:v>
                </c:pt>
                <c:pt idx="9877">
                  <c:v>0</c:v>
                </c:pt>
                <c:pt idx="9878">
                  <c:v>0</c:v>
                </c:pt>
                <c:pt idx="9879">
                  <c:v>0</c:v>
                </c:pt>
                <c:pt idx="9880">
                  <c:v>0</c:v>
                </c:pt>
                <c:pt idx="9881">
                  <c:v>0</c:v>
                </c:pt>
                <c:pt idx="9882">
                  <c:v>0</c:v>
                </c:pt>
                <c:pt idx="9883">
                  <c:v>0</c:v>
                </c:pt>
                <c:pt idx="9884">
                  <c:v>0</c:v>
                </c:pt>
                <c:pt idx="9885">
                  <c:v>0</c:v>
                </c:pt>
                <c:pt idx="9886">
                  <c:v>0</c:v>
                </c:pt>
                <c:pt idx="9887">
                  <c:v>0</c:v>
                </c:pt>
                <c:pt idx="9888">
                  <c:v>0</c:v>
                </c:pt>
                <c:pt idx="9889">
                  <c:v>0</c:v>
                </c:pt>
                <c:pt idx="9890">
                  <c:v>0</c:v>
                </c:pt>
                <c:pt idx="9891">
                  <c:v>0</c:v>
                </c:pt>
                <c:pt idx="9892">
                  <c:v>0</c:v>
                </c:pt>
                <c:pt idx="9893">
                  <c:v>0</c:v>
                </c:pt>
                <c:pt idx="9894">
                  <c:v>0</c:v>
                </c:pt>
                <c:pt idx="9895">
                  <c:v>0</c:v>
                </c:pt>
                <c:pt idx="9896">
                  <c:v>0</c:v>
                </c:pt>
                <c:pt idx="9897">
                  <c:v>0</c:v>
                </c:pt>
                <c:pt idx="9898">
                  <c:v>0</c:v>
                </c:pt>
                <c:pt idx="9899">
                  <c:v>0</c:v>
                </c:pt>
                <c:pt idx="9900">
                  <c:v>0</c:v>
                </c:pt>
                <c:pt idx="9901">
                  <c:v>0</c:v>
                </c:pt>
                <c:pt idx="9902">
                  <c:v>0</c:v>
                </c:pt>
                <c:pt idx="9903">
                  <c:v>0</c:v>
                </c:pt>
                <c:pt idx="9904">
                  <c:v>0</c:v>
                </c:pt>
                <c:pt idx="9905">
                  <c:v>0</c:v>
                </c:pt>
                <c:pt idx="9906">
                  <c:v>0</c:v>
                </c:pt>
                <c:pt idx="9907">
                  <c:v>0</c:v>
                </c:pt>
                <c:pt idx="9908">
                  <c:v>0</c:v>
                </c:pt>
                <c:pt idx="9909">
                  <c:v>0</c:v>
                </c:pt>
                <c:pt idx="9910">
                  <c:v>0</c:v>
                </c:pt>
                <c:pt idx="9911">
                  <c:v>0</c:v>
                </c:pt>
                <c:pt idx="9912">
                  <c:v>0</c:v>
                </c:pt>
                <c:pt idx="9913">
                  <c:v>0</c:v>
                </c:pt>
                <c:pt idx="9914">
                  <c:v>0</c:v>
                </c:pt>
                <c:pt idx="9915">
                  <c:v>0</c:v>
                </c:pt>
                <c:pt idx="9916">
                  <c:v>0</c:v>
                </c:pt>
                <c:pt idx="9917">
                  <c:v>0</c:v>
                </c:pt>
                <c:pt idx="9918">
                  <c:v>0</c:v>
                </c:pt>
                <c:pt idx="9919">
                  <c:v>0</c:v>
                </c:pt>
                <c:pt idx="9920">
                  <c:v>0</c:v>
                </c:pt>
                <c:pt idx="9921">
                  <c:v>0</c:v>
                </c:pt>
                <c:pt idx="9922">
                  <c:v>0</c:v>
                </c:pt>
                <c:pt idx="9923">
                  <c:v>0</c:v>
                </c:pt>
                <c:pt idx="9924">
                  <c:v>0</c:v>
                </c:pt>
                <c:pt idx="9925">
                  <c:v>0</c:v>
                </c:pt>
                <c:pt idx="9926">
                  <c:v>0</c:v>
                </c:pt>
                <c:pt idx="9927">
                  <c:v>0</c:v>
                </c:pt>
                <c:pt idx="9928">
                  <c:v>0</c:v>
                </c:pt>
                <c:pt idx="9929">
                  <c:v>0</c:v>
                </c:pt>
                <c:pt idx="9930">
                  <c:v>0</c:v>
                </c:pt>
                <c:pt idx="9931">
                  <c:v>0</c:v>
                </c:pt>
                <c:pt idx="9932">
                  <c:v>0</c:v>
                </c:pt>
                <c:pt idx="9933">
                  <c:v>0</c:v>
                </c:pt>
                <c:pt idx="9934">
                  <c:v>0</c:v>
                </c:pt>
                <c:pt idx="9935">
                  <c:v>0</c:v>
                </c:pt>
                <c:pt idx="9936">
                  <c:v>0</c:v>
                </c:pt>
                <c:pt idx="9937">
                  <c:v>0</c:v>
                </c:pt>
                <c:pt idx="9938">
                  <c:v>0</c:v>
                </c:pt>
                <c:pt idx="9939">
                  <c:v>0</c:v>
                </c:pt>
                <c:pt idx="9940">
                  <c:v>0</c:v>
                </c:pt>
                <c:pt idx="9941">
                  <c:v>0</c:v>
                </c:pt>
                <c:pt idx="9942">
                  <c:v>0</c:v>
                </c:pt>
                <c:pt idx="9943">
                  <c:v>0</c:v>
                </c:pt>
                <c:pt idx="9944">
                  <c:v>0</c:v>
                </c:pt>
                <c:pt idx="9945">
                  <c:v>0</c:v>
                </c:pt>
                <c:pt idx="9946">
                  <c:v>0</c:v>
                </c:pt>
                <c:pt idx="9947">
                  <c:v>0</c:v>
                </c:pt>
                <c:pt idx="9948">
                  <c:v>0</c:v>
                </c:pt>
                <c:pt idx="9949">
                  <c:v>0</c:v>
                </c:pt>
                <c:pt idx="9950">
                  <c:v>0</c:v>
                </c:pt>
                <c:pt idx="9951">
                  <c:v>0</c:v>
                </c:pt>
                <c:pt idx="9952">
                  <c:v>0</c:v>
                </c:pt>
                <c:pt idx="9953">
                  <c:v>0</c:v>
                </c:pt>
                <c:pt idx="9954">
                  <c:v>0</c:v>
                </c:pt>
                <c:pt idx="9955">
                  <c:v>0</c:v>
                </c:pt>
                <c:pt idx="9956">
                  <c:v>0</c:v>
                </c:pt>
                <c:pt idx="9957">
                  <c:v>0</c:v>
                </c:pt>
                <c:pt idx="9958">
                  <c:v>0</c:v>
                </c:pt>
                <c:pt idx="9959">
                  <c:v>0</c:v>
                </c:pt>
                <c:pt idx="9960">
                  <c:v>0</c:v>
                </c:pt>
                <c:pt idx="9961">
                  <c:v>0</c:v>
                </c:pt>
                <c:pt idx="9962">
                  <c:v>0</c:v>
                </c:pt>
                <c:pt idx="9963">
                  <c:v>0</c:v>
                </c:pt>
                <c:pt idx="9964">
                  <c:v>0</c:v>
                </c:pt>
                <c:pt idx="9965">
                  <c:v>0</c:v>
                </c:pt>
                <c:pt idx="9966">
                  <c:v>0</c:v>
                </c:pt>
                <c:pt idx="9967">
                  <c:v>0</c:v>
                </c:pt>
                <c:pt idx="9968">
                  <c:v>0</c:v>
                </c:pt>
                <c:pt idx="9969">
                  <c:v>0</c:v>
                </c:pt>
                <c:pt idx="9970">
                  <c:v>0</c:v>
                </c:pt>
                <c:pt idx="9971">
                  <c:v>0</c:v>
                </c:pt>
                <c:pt idx="9972">
                  <c:v>0</c:v>
                </c:pt>
                <c:pt idx="9973">
                  <c:v>0</c:v>
                </c:pt>
                <c:pt idx="9974">
                  <c:v>0</c:v>
                </c:pt>
                <c:pt idx="9975">
                  <c:v>0</c:v>
                </c:pt>
                <c:pt idx="9976">
                  <c:v>0</c:v>
                </c:pt>
                <c:pt idx="9977">
                  <c:v>0</c:v>
                </c:pt>
                <c:pt idx="9978">
                  <c:v>0</c:v>
                </c:pt>
                <c:pt idx="9979">
                  <c:v>0</c:v>
                </c:pt>
                <c:pt idx="9980">
                  <c:v>0</c:v>
                </c:pt>
                <c:pt idx="9981">
                  <c:v>0</c:v>
                </c:pt>
                <c:pt idx="9982">
                  <c:v>0</c:v>
                </c:pt>
                <c:pt idx="9983">
                  <c:v>0</c:v>
                </c:pt>
                <c:pt idx="9984">
                  <c:v>0</c:v>
                </c:pt>
                <c:pt idx="9985">
                  <c:v>0</c:v>
                </c:pt>
                <c:pt idx="9986">
                  <c:v>0</c:v>
                </c:pt>
                <c:pt idx="9987">
                  <c:v>0</c:v>
                </c:pt>
                <c:pt idx="9988">
                  <c:v>0</c:v>
                </c:pt>
                <c:pt idx="9989">
                  <c:v>0</c:v>
                </c:pt>
                <c:pt idx="9990">
                  <c:v>0</c:v>
                </c:pt>
                <c:pt idx="9991">
                  <c:v>0</c:v>
                </c:pt>
                <c:pt idx="9992">
                  <c:v>0</c:v>
                </c:pt>
                <c:pt idx="9993">
                  <c:v>0</c:v>
                </c:pt>
                <c:pt idx="9994">
                  <c:v>0</c:v>
                </c:pt>
                <c:pt idx="9995">
                  <c:v>0</c:v>
                </c:pt>
                <c:pt idx="9996">
                  <c:v>0</c:v>
                </c:pt>
                <c:pt idx="9997">
                  <c:v>0</c:v>
                </c:pt>
                <c:pt idx="9998">
                  <c:v>0</c:v>
                </c:pt>
                <c:pt idx="9999">
                  <c:v>0</c:v>
                </c:pt>
              </c:numCache>
            </c:numRef>
          </c:val>
          <c:extLst>
            <c:ext xmlns:c16="http://schemas.microsoft.com/office/drawing/2014/chart" uri="{C3380CC4-5D6E-409C-BE32-E72D297353CC}">
              <c16:uniqueId val="{00000000-5E69-F441-8AD0-7531FFA396C6}"/>
            </c:ext>
          </c:extLst>
        </c:ser>
        <c:dLbls>
          <c:showLegendKey val="0"/>
          <c:showVal val="0"/>
          <c:showCatName val="0"/>
          <c:showSerName val="0"/>
          <c:showPercent val="0"/>
          <c:showBubbleSize val="0"/>
        </c:dLbls>
        <c:gapWidth val="150"/>
        <c:axId val="499931584"/>
        <c:axId val="499927264"/>
      </c:barChart>
      <c:catAx>
        <c:axId val="499931584"/>
        <c:scaling>
          <c:orientation val="minMax"/>
        </c:scaling>
        <c:delete val="0"/>
        <c:axPos val="b"/>
        <c:majorTickMark val="out"/>
        <c:minorTickMark val="none"/>
        <c:tickLblPos val="nextTo"/>
        <c:crossAx val="499927264"/>
        <c:crosses val="autoZero"/>
        <c:auto val="1"/>
        <c:lblAlgn val="ctr"/>
        <c:lblOffset val="100"/>
        <c:noMultiLvlLbl val="0"/>
      </c:catAx>
      <c:valAx>
        <c:axId val="499927264"/>
        <c:scaling>
          <c:orientation val="minMax"/>
        </c:scaling>
        <c:delete val="0"/>
        <c:axPos val="l"/>
        <c:majorGridlines/>
        <c:numFmt formatCode="General" sourceLinked="1"/>
        <c:majorTickMark val="out"/>
        <c:minorTickMark val="none"/>
        <c:tickLblPos val="nextTo"/>
        <c:crossAx val="499931584"/>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sz="1000"/>
      </a:pPr>
      <a:endParaRPr lang="en-KW"/>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Monte Carlo Call Price Distribution</a:t>
            </a:r>
          </a:p>
        </c:rich>
      </c:tx>
      <c:overlay val="0"/>
    </c:title>
    <c:autoTitleDeleted val="0"/>
    <c:plotArea>
      <c:layout/>
      <c:barChart>
        <c:barDir val="col"/>
        <c:grouping val="clustered"/>
        <c:varyColors val="0"/>
        <c:ser>
          <c:idx val="0"/>
          <c:order val="0"/>
          <c:invertIfNegative val="0"/>
          <c:val>
            <c:numRef>
              <c:f>[2]Simulation_Data!$C$2:$C$10001</c:f>
              <c:numCache>
                <c:formatCode>General</c:formatCode>
                <c:ptCount val="100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0</c:v>
                </c:pt>
                <c:pt idx="3106">
                  <c:v>0</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0</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0</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0</c:v>
                </c:pt>
                <c:pt idx="3381">
                  <c:v>0</c:v>
                </c:pt>
                <c:pt idx="3382">
                  <c:v>0</c:v>
                </c:pt>
                <c:pt idx="3383">
                  <c:v>0</c:v>
                </c:pt>
                <c:pt idx="3384">
                  <c:v>0</c:v>
                </c:pt>
                <c:pt idx="3385">
                  <c:v>0</c:v>
                </c:pt>
                <c:pt idx="3386">
                  <c:v>0</c:v>
                </c:pt>
                <c:pt idx="3387">
                  <c:v>0</c:v>
                </c:pt>
                <c:pt idx="3388">
                  <c:v>0</c:v>
                </c:pt>
                <c:pt idx="3389">
                  <c:v>0</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0</c:v>
                </c:pt>
                <c:pt idx="3490">
                  <c:v>0</c:v>
                </c:pt>
                <c:pt idx="3491">
                  <c:v>0</c:v>
                </c:pt>
                <c:pt idx="3492">
                  <c:v>0</c:v>
                </c:pt>
                <c:pt idx="3493">
                  <c:v>0</c:v>
                </c:pt>
                <c:pt idx="3494">
                  <c:v>0</c:v>
                </c:pt>
                <c:pt idx="3495">
                  <c:v>0</c:v>
                </c:pt>
                <c:pt idx="3496">
                  <c:v>0</c:v>
                </c:pt>
                <c:pt idx="3497">
                  <c:v>0</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0</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0</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c:v>
                </c:pt>
                <c:pt idx="3827">
                  <c:v>0</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0</c:v>
                </c:pt>
                <c:pt idx="3964">
                  <c:v>0</c:v>
                </c:pt>
                <c:pt idx="3965">
                  <c:v>0</c:v>
                </c:pt>
                <c:pt idx="3966">
                  <c:v>0</c:v>
                </c:pt>
                <c:pt idx="3967">
                  <c:v>0</c:v>
                </c:pt>
                <c:pt idx="3968">
                  <c:v>0</c:v>
                </c:pt>
                <c:pt idx="3969">
                  <c:v>0</c:v>
                </c:pt>
                <c:pt idx="3970">
                  <c:v>0</c:v>
                </c:pt>
                <c:pt idx="3971">
                  <c:v>0</c:v>
                </c:pt>
                <c:pt idx="3972">
                  <c:v>0</c:v>
                </c:pt>
                <c:pt idx="3973">
                  <c:v>0</c:v>
                </c:pt>
                <c:pt idx="3974">
                  <c:v>0</c:v>
                </c:pt>
                <c:pt idx="3975">
                  <c:v>0</c:v>
                </c:pt>
                <c:pt idx="3976">
                  <c:v>0</c:v>
                </c:pt>
                <c:pt idx="3977">
                  <c:v>0</c:v>
                </c:pt>
                <c:pt idx="3978">
                  <c:v>0</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0</c:v>
                </c:pt>
                <c:pt idx="4048">
                  <c:v>0</c:v>
                </c:pt>
                <c:pt idx="4049">
                  <c:v>0</c:v>
                </c:pt>
                <c:pt idx="4050">
                  <c:v>0</c:v>
                </c:pt>
                <c:pt idx="4051">
                  <c:v>0</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0</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0</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0</c:v>
                </c:pt>
                <c:pt idx="4789">
                  <c:v>0</c:v>
                </c:pt>
                <c:pt idx="4790">
                  <c:v>0</c:v>
                </c:pt>
                <c:pt idx="4791">
                  <c:v>0</c:v>
                </c:pt>
                <c:pt idx="4792">
                  <c:v>0</c:v>
                </c:pt>
                <c:pt idx="4793">
                  <c:v>0</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0</c:v>
                </c:pt>
                <c:pt idx="4859">
                  <c:v>0</c:v>
                </c:pt>
                <c:pt idx="4860">
                  <c:v>0</c:v>
                </c:pt>
                <c:pt idx="4861">
                  <c:v>0</c:v>
                </c:pt>
                <c:pt idx="4862">
                  <c:v>0</c:v>
                </c:pt>
                <c:pt idx="4863">
                  <c:v>0</c:v>
                </c:pt>
                <c:pt idx="4864">
                  <c:v>0</c:v>
                </c:pt>
                <c:pt idx="4865">
                  <c:v>0</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0</c:v>
                </c:pt>
                <c:pt idx="4879">
                  <c:v>0</c:v>
                </c:pt>
                <c:pt idx="4880">
                  <c:v>0</c:v>
                </c:pt>
                <c:pt idx="4881">
                  <c:v>0</c:v>
                </c:pt>
                <c:pt idx="4882">
                  <c:v>0</c:v>
                </c:pt>
                <c:pt idx="4883">
                  <c:v>0</c:v>
                </c:pt>
                <c:pt idx="4884">
                  <c:v>0</c:v>
                </c:pt>
                <c:pt idx="4885">
                  <c:v>0</c:v>
                </c:pt>
                <c:pt idx="4886">
                  <c:v>0</c:v>
                </c:pt>
                <c:pt idx="4887">
                  <c:v>0</c:v>
                </c:pt>
                <c:pt idx="4888">
                  <c:v>0</c:v>
                </c:pt>
                <c:pt idx="4889">
                  <c:v>0</c:v>
                </c:pt>
                <c:pt idx="4890">
                  <c:v>0</c:v>
                </c:pt>
                <c:pt idx="4891">
                  <c:v>0</c:v>
                </c:pt>
                <c:pt idx="4892">
                  <c:v>0</c:v>
                </c:pt>
                <c:pt idx="4893">
                  <c:v>0</c:v>
                </c:pt>
                <c:pt idx="4894">
                  <c:v>0</c:v>
                </c:pt>
                <c:pt idx="4895">
                  <c:v>0</c:v>
                </c:pt>
                <c:pt idx="4896">
                  <c:v>0</c:v>
                </c:pt>
                <c:pt idx="4897">
                  <c:v>0</c:v>
                </c:pt>
                <c:pt idx="4898">
                  <c:v>0</c:v>
                </c:pt>
                <c:pt idx="4899">
                  <c:v>0</c:v>
                </c:pt>
                <c:pt idx="4900">
                  <c:v>0</c:v>
                </c:pt>
                <c:pt idx="4901">
                  <c:v>0</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0</c:v>
                </c:pt>
                <c:pt idx="4919">
                  <c:v>0</c:v>
                </c:pt>
                <c:pt idx="4920">
                  <c:v>0</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0</c:v>
                </c:pt>
                <c:pt idx="4951">
                  <c:v>0</c:v>
                </c:pt>
                <c:pt idx="4952">
                  <c:v>0</c:v>
                </c:pt>
                <c:pt idx="4953">
                  <c:v>0</c:v>
                </c:pt>
                <c:pt idx="4954">
                  <c:v>0</c:v>
                </c:pt>
                <c:pt idx="4955">
                  <c:v>0</c:v>
                </c:pt>
                <c:pt idx="4956">
                  <c:v>0</c:v>
                </c:pt>
                <c:pt idx="4957">
                  <c:v>0</c:v>
                </c:pt>
                <c:pt idx="4958">
                  <c:v>0</c:v>
                </c:pt>
                <c:pt idx="4959">
                  <c:v>0</c:v>
                </c:pt>
                <c:pt idx="4960">
                  <c:v>0</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0</c:v>
                </c:pt>
                <c:pt idx="5047">
                  <c:v>0</c:v>
                </c:pt>
                <c:pt idx="5048">
                  <c:v>0</c:v>
                </c:pt>
                <c:pt idx="5049">
                  <c:v>0</c:v>
                </c:pt>
                <c:pt idx="5050">
                  <c:v>0</c:v>
                </c:pt>
                <c:pt idx="5051">
                  <c:v>0</c:v>
                </c:pt>
                <c:pt idx="5052">
                  <c:v>0</c:v>
                </c:pt>
                <c:pt idx="5053">
                  <c:v>0</c:v>
                </c:pt>
                <c:pt idx="5054">
                  <c:v>0</c:v>
                </c:pt>
                <c:pt idx="5055">
                  <c:v>0</c:v>
                </c:pt>
                <c:pt idx="5056">
                  <c:v>0</c:v>
                </c:pt>
                <c:pt idx="5057">
                  <c:v>0</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0</c:v>
                </c:pt>
                <c:pt idx="5080">
                  <c:v>0</c:v>
                </c:pt>
                <c:pt idx="5081">
                  <c:v>0</c:v>
                </c:pt>
                <c:pt idx="5082">
                  <c:v>0</c:v>
                </c:pt>
                <c:pt idx="5083">
                  <c:v>0</c:v>
                </c:pt>
                <c:pt idx="5084">
                  <c:v>0</c:v>
                </c:pt>
                <c:pt idx="5085">
                  <c:v>0</c:v>
                </c:pt>
                <c:pt idx="5086">
                  <c:v>0</c:v>
                </c:pt>
                <c:pt idx="5087">
                  <c:v>0</c:v>
                </c:pt>
                <c:pt idx="5088">
                  <c:v>0</c:v>
                </c:pt>
                <c:pt idx="5089">
                  <c:v>0</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0</c:v>
                </c:pt>
                <c:pt idx="5153">
                  <c:v>0</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0</c:v>
                </c:pt>
                <c:pt idx="5167">
                  <c:v>0</c:v>
                </c:pt>
                <c:pt idx="5168">
                  <c:v>0</c:v>
                </c:pt>
                <c:pt idx="5169">
                  <c:v>0</c:v>
                </c:pt>
                <c:pt idx="5170">
                  <c:v>0</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0</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0</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0</c:v>
                </c:pt>
                <c:pt idx="5291">
                  <c:v>0</c:v>
                </c:pt>
                <c:pt idx="5292">
                  <c:v>0</c:v>
                </c:pt>
                <c:pt idx="5293">
                  <c:v>0</c:v>
                </c:pt>
                <c:pt idx="5294">
                  <c:v>0</c:v>
                </c:pt>
                <c:pt idx="5295">
                  <c:v>0</c:v>
                </c:pt>
                <c:pt idx="5296">
                  <c:v>0</c:v>
                </c:pt>
                <c:pt idx="5297">
                  <c:v>0</c:v>
                </c:pt>
                <c:pt idx="5298">
                  <c:v>0</c:v>
                </c:pt>
                <c:pt idx="5299">
                  <c:v>0</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0</c:v>
                </c:pt>
                <c:pt idx="5360">
                  <c:v>0</c:v>
                </c:pt>
                <c:pt idx="5361">
                  <c:v>0</c:v>
                </c:pt>
                <c:pt idx="5362">
                  <c:v>0</c:v>
                </c:pt>
                <c:pt idx="5363">
                  <c:v>0</c:v>
                </c:pt>
                <c:pt idx="5364">
                  <c:v>0</c:v>
                </c:pt>
                <c:pt idx="5365">
                  <c:v>0</c:v>
                </c:pt>
                <c:pt idx="5366">
                  <c:v>0</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0</c:v>
                </c:pt>
                <c:pt idx="5413">
                  <c:v>0</c:v>
                </c:pt>
                <c:pt idx="5414">
                  <c:v>0</c:v>
                </c:pt>
                <c:pt idx="5415">
                  <c:v>0</c:v>
                </c:pt>
                <c:pt idx="5416">
                  <c:v>0</c:v>
                </c:pt>
                <c:pt idx="5417">
                  <c:v>0</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0</c:v>
                </c:pt>
                <c:pt idx="5482">
                  <c:v>0</c:v>
                </c:pt>
                <c:pt idx="5483">
                  <c:v>0</c:v>
                </c:pt>
                <c:pt idx="5484">
                  <c:v>0</c:v>
                </c:pt>
                <c:pt idx="5485">
                  <c:v>0</c:v>
                </c:pt>
                <c:pt idx="5486">
                  <c:v>0</c:v>
                </c:pt>
                <c:pt idx="5487">
                  <c:v>0</c:v>
                </c:pt>
                <c:pt idx="5488">
                  <c:v>0</c:v>
                </c:pt>
                <c:pt idx="5489">
                  <c:v>0</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0</c:v>
                </c:pt>
                <c:pt idx="5519">
                  <c:v>0</c:v>
                </c:pt>
                <c:pt idx="5520">
                  <c:v>0</c:v>
                </c:pt>
                <c:pt idx="5521">
                  <c:v>0</c:v>
                </c:pt>
                <c:pt idx="5522">
                  <c:v>0</c:v>
                </c:pt>
                <c:pt idx="5523">
                  <c:v>0</c:v>
                </c:pt>
                <c:pt idx="5524">
                  <c:v>0</c:v>
                </c:pt>
                <c:pt idx="5525">
                  <c:v>0</c:v>
                </c:pt>
                <c:pt idx="5526">
                  <c:v>0</c:v>
                </c:pt>
                <c:pt idx="5527">
                  <c:v>0</c:v>
                </c:pt>
                <c:pt idx="5528">
                  <c:v>0</c:v>
                </c:pt>
                <c:pt idx="5529">
                  <c:v>0</c:v>
                </c:pt>
                <c:pt idx="5530">
                  <c:v>0</c:v>
                </c:pt>
                <c:pt idx="5531">
                  <c:v>0</c:v>
                </c:pt>
                <c:pt idx="5532">
                  <c:v>0</c:v>
                </c:pt>
                <c:pt idx="5533">
                  <c:v>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0</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0</c:v>
                </c:pt>
                <c:pt idx="5623">
                  <c:v>0</c:v>
                </c:pt>
                <c:pt idx="5624">
                  <c:v>0</c:v>
                </c:pt>
                <c:pt idx="5625">
                  <c:v>0</c:v>
                </c:pt>
                <c:pt idx="5626">
                  <c:v>0</c:v>
                </c:pt>
                <c:pt idx="5627">
                  <c:v>0</c:v>
                </c:pt>
                <c:pt idx="5628">
                  <c:v>0</c:v>
                </c:pt>
                <c:pt idx="5629">
                  <c:v>0</c:v>
                </c:pt>
                <c:pt idx="5630">
                  <c:v>0</c:v>
                </c:pt>
                <c:pt idx="5631">
                  <c:v>0</c:v>
                </c:pt>
                <c:pt idx="5632">
                  <c:v>0</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c:v>
                </c:pt>
                <c:pt idx="5695">
                  <c:v>0</c:v>
                </c:pt>
                <c:pt idx="5696">
                  <c:v>0</c:v>
                </c:pt>
                <c:pt idx="5697">
                  <c:v>0</c:v>
                </c:pt>
                <c:pt idx="5698">
                  <c:v>0</c:v>
                </c:pt>
                <c:pt idx="5699">
                  <c:v>0</c:v>
                </c:pt>
                <c:pt idx="5700">
                  <c:v>0</c:v>
                </c:pt>
                <c:pt idx="5701">
                  <c:v>0</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0</c:v>
                </c:pt>
                <c:pt idx="6028">
                  <c:v>0</c:v>
                </c:pt>
                <c:pt idx="6029">
                  <c:v>0</c:v>
                </c:pt>
                <c:pt idx="6030">
                  <c:v>0</c:v>
                </c:pt>
                <c:pt idx="6031">
                  <c:v>0</c:v>
                </c:pt>
                <c:pt idx="6032">
                  <c:v>0</c:v>
                </c:pt>
                <c:pt idx="6033">
                  <c:v>0</c:v>
                </c:pt>
                <c:pt idx="6034">
                  <c:v>0</c:v>
                </c:pt>
                <c:pt idx="6035">
                  <c:v>0</c:v>
                </c:pt>
                <c:pt idx="6036">
                  <c:v>0</c:v>
                </c:pt>
                <c:pt idx="6037">
                  <c:v>0</c:v>
                </c:pt>
                <c:pt idx="6038">
                  <c:v>0</c:v>
                </c:pt>
                <c:pt idx="6039">
                  <c:v>0</c:v>
                </c:pt>
                <c:pt idx="6040">
                  <c:v>0</c:v>
                </c:pt>
                <c:pt idx="6041">
                  <c:v>0</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0</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0</c:v>
                </c:pt>
                <c:pt idx="6127">
                  <c:v>0</c:v>
                </c:pt>
                <c:pt idx="6128">
                  <c:v>0</c:v>
                </c:pt>
                <c:pt idx="6129">
                  <c:v>0</c:v>
                </c:pt>
                <c:pt idx="6130">
                  <c:v>0</c:v>
                </c:pt>
                <c:pt idx="6131">
                  <c:v>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0</c:v>
                </c:pt>
                <c:pt idx="6154">
                  <c:v>0</c:v>
                </c:pt>
                <c:pt idx="6155">
                  <c:v>0</c:v>
                </c:pt>
                <c:pt idx="6156">
                  <c:v>0</c:v>
                </c:pt>
                <c:pt idx="6157">
                  <c:v>0</c:v>
                </c:pt>
                <c:pt idx="6158">
                  <c:v>0</c:v>
                </c:pt>
                <c:pt idx="6159">
                  <c:v>0</c:v>
                </c:pt>
                <c:pt idx="6160">
                  <c:v>0</c:v>
                </c:pt>
                <c:pt idx="6161">
                  <c:v>0</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0</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0</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0</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0</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0</c:v>
                </c:pt>
                <c:pt idx="6421">
                  <c:v>0</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0</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0</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0</c:v>
                </c:pt>
                <c:pt idx="6592">
                  <c:v>0</c:v>
                </c:pt>
                <c:pt idx="6593">
                  <c:v>0</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0</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c:v>
                </c:pt>
                <c:pt idx="6727">
                  <c:v>0</c:v>
                </c:pt>
                <c:pt idx="6728">
                  <c:v>0</c:v>
                </c:pt>
                <c:pt idx="6729">
                  <c:v>0</c:v>
                </c:pt>
                <c:pt idx="6730">
                  <c:v>0</c:v>
                </c:pt>
                <c:pt idx="6731">
                  <c:v>0</c:v>
                </c:pt>
                <c:pt idx="6732">
                  <c:v>0</c:v>
                </c:pt>
                <c:pt idx="6733">
                  <c:v>0</c:v>
                </c:pt>
                <c:pt idx="6734">
                  <c:v>0</c:v>
                </c:pt>
                <c:pt idx="6735">
                  <c:v>0</c:v>
                </c:pt>
                <c:pt idx="6736">
                  <c:v>0</c:v>
                </c:pt>
                <c:pt idx="6737">
                  <c:v>0</c:v>
                </c:pt>
                <c:pt idx="6738">
                  <c:v>0</c:v>
                </c:pt>
                <c:pt idx="6739">
                  <c:v>0</c:v>
                </c:pt>
                <c:pt idx="6740">
                  <c:v>0</c:v>
                </c:pt>
                <c:pt idx="6741">
                  <c:v>0</c:v>
                </c:pt>
                <c:pt idx="6742">
                  <c:v>0</c:v>
                </c:pt>
                <c:pt idx="6743">
                  <c:v>0</c:v>
                </c:pt>
                <c:pt idx="6744">
                  <c:v>0</c:v>
                </c:pt>
                <c:pt idx="6745">
                  <c:v>0</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0</c:v>
                </c:pt>
                <c:pt idx="6871">
                  <c:v>0</c:v>
                </c:pt>
                <c:pt idx="6872">
                  <c:v>0</c:v>
                </c:pt>
                <c:pt idx="6873">
                  <c:v>0</c:v>
                </c:pt>
                <c:pt idx="6874">
                  <c:v>0</c:v>
                </c:pt>
                <c:pt idx="6875">
                  <c:v>0</c:v>
                </c:pt>
                <c:pt idx="6876">
                  <c:v>0</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0</c:v>
                </c:pt>
                <c:pt idx="6895">
                  <c:v>0</c:v>
                </c:pt>
                <c:pt idx="6896">
                  <c:v>0</c:v>
                </c:pt>
                <c:pt idx="6897">
                  <c:v>0</c:v>
                </c:pt>
                <c:pt idx="6898">
                  <c:v>0</c:v>
                </c:pt>
                <c:pt idx="6899">
                  <c:v>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0</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0</c:v>
                </c:pt>
                <c:pt idx="7005">
                  <c:v>0</c:v>
                </c:pt>
                <c:pt idx="7006">
                  <c:v>0</c:v>
                </c:pt>
                <c:pt idx="7007">
                  <c:v>0</c:v>
                </c:pt>
                <c:pt idx="7008">
                  <c:v>0</c:v>
                </c:pt>
                <c:pt idx="7009">
                  <c:v>0</c:v>
                </c:pt>
                <c:pt idx="7010">
                  <c:v>0</c:v>
                </c:pt>
                <c:pt idx="7011">
                  <c:v>0</c:v>
                </c:pt>
                <c:pt idx="7012">
                  <c:v>0</c:v>
                </c:pt>
                <c:pt idx="7013">
                  <c:v>0</c:v>
                </c:pt>
                <c:pt idx="7014">
                  <c:v>0</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0</c:v>
                </c:pt>
                <c:pt idx="7034">
                  <c:v>0</c:v>
                </c:pt>
                <c:pt idx="7035">
                  <c:v>0</c:v>
                </c:pt>
                <c:pt idx="7036">
                  <c:v>0</c:v>
                </c:pt>
                <c:pt idx="7037">
                  <c:v>0</c:v>
                </c:pt>
                <c:pt idx="7038">
                  <c:v>0</c:v>
                </c:pt>
                <c:pt idx="7039">
                  <c:v>0</c:v>
                </c:pt>
                <c:pt idx="7040">
                  <c:v>0</c:v>
                </c:pt>
                <c:pt idx="7041">
                  <c:v>0</c:v>
                </c:pt>
                <c:pt idx="7042">
                  <c:v>0</c:v>
                </c:pt>
                <c:pt idx="7043">
                  <c:v>0</c:v>
                </c:pt>
                <c:pt idx="7044">
                  <c:v>0</c:v>
                </c:pt>
                <c:pt idx="7045">
                  <c:v>0</c:v>
                </c:pt>
                <c:pt idx="7046">
                  <c:v>0</c:v>
                </c:pt>
                <c:pt idx="7047">
                  <c:v>0</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pt idx="7124">
                  <c:v>0</c:v>
                </c:pt>
                <c:pt idx="7125">
                  <c:v>0</c:v>
                </c:pt>
                <c:pt idx="7126">
                  <c:v>0</c:v>
                </c:pt>
                <c:pt idx="7127">
                  <c:v>0</c:v>
                </c:pt>
                <c:pt idx="7128">
                  <c:v>0</c:v>
                </c:pt>
                <c:pt idx="7129">
                  <c:v>0</c:v>
                </c:pt>
                <c:pt idx="7130">
                  <c:v>0</c:v>
                </c:pt>
                <c:pt idx="7131">
                  <c:v>0</c:v>
                </c:pt>
                <c:pt idx="7132">
                  <c:v>0</c:v>
                </c:pt>
                <c:pt idx="7133">
                  <c:v>0</c:v>
                </c:pt>
                <c:pt idx="7134">
                  <c:v>0</c:v>
                </c:pt>
                <c:pt idx="7135">
                  <c:v>0</c:v>
                </c:pt>
                <c:pt idx="7136">
                  <c:v>0</c:v>
                </c:pt>
                <c:pt idx="7137">
                  <c:v>0</c:v>
                </c:pt>
                <c:pt idx="7138">
                  <c:v>0</c:v>
                </c:pt>
                <c:pt idx="7139">
                  <c:v>0</c:v>
                </c:pt>
                <c:pt idx="7140">
                  <c:v>0</c:v>
                </c:pt>
                <c:pt idx="7141">
                  <c:v>0</c:v>
                </c:pt>
                <c:pt idx="7142">
                  <c:v>0</c:v>
                </c:pt>
                <c:pt idx="7143">
                  <c:v>0</c:v>
                </c:pt>
                <c:pt idx="7144">
                  <c:v>0</c:v>
                </c:pt>
                <c:pt idx="7145">
                  <c:v>0</c:v>
                </c:pt>
                <c:pt idx="7146">
                  <c:v>0</c:v>
                </c:pt>
                <c:pt idx="7147">
                  <c:v>0</c:v>
                </c:pt>
                <c:pt idx="7148">
                  <c:v>0</c:v>
                </c:pt>
                <c:pt idx="7149">
                  <c:v>0</c:v>
                </c:pt>
                <c:pt idx="7150">
                  <c:v>0</c:v>
                </c:pt>
                <c:pt idx="7151">
                  <c:v>0</c:v>
                </c:pt>
                <c:pt idx="7152">
                  <c:v>0</c:v>
                </c:pt>
                <c:pt idx="7153">
                  <c:v>0</c:v>
                </c:pt>
                <c:pt idx="7154">
                  <c:v>0</c:v>
                </c:pt>
                <c:pt idx="7155">
                  <c:v>0</c:v>
                </c:pt>
                <c:pt idx="7156">
                  <c:v>0</c:v>
                </c:pt>
                <c:pt idx="7157">
                  <c:v>0</c:v>
                </c:pt>
                <c:pt idx="7158">
                  <c:v>0</c:v>
                </c:pt>
                <c:pt idx="7159">
                  <c:v>0</c:v>
                </c:pt>
                <c:pt idx="7160">
                  <c:v>0</c:v>
                </c:pt>
                <c:pt idx="7161">
                  <c:v>0</c:v>
                </c:pt>
                <c:pt idx="7162">
                  <c:v>0</c:v>
                </c:pt>
                <c:pt idx="7163">
                  <c:v>0</c:v>
                </c:pt>
                <c:pt idx="7164">
                  <c:v>0</c:v>
                </c:pt>
                <c:pt idx="7165">
                  <c:v>0</c:v>
                </c:pt>
                <c:pt idx="7166">
                  <c:v>0</c:v>
                </c:pt>
                <c:pt idx="7167">
                  <c:v>0</c:v>
                </c:pt>
                <c:pt idx="7168">
                  <c:v>0</c:v>
                </c:pt>
                <c:pt idx="7169">
                  <c:v>0</c:v>
                </c:pt>
                <c:pt idx="7170">
                  <c:v>0</c:v>
                </c:pt>
                <c:pt idx="7171">
                  <c:v>0</c:v>
                </c:pt>
                <c:pt idx="7172">
                  <c:v>0</c:v>
                </c:pt>
                <c:pt idx="7173">
                  <c:v>0</c:v>
                </c:pt>
                <c:pt idx="7174">
                  <c:v>0</c:v>
                </c:pt>
                <c:pt idx="7175">
                  <c:v>0</c:v>
                </c:pt>
                <c:pt idx="7176">
                  <c:v>0</c:v>
                </c:pt>
                <c:pt idx="7177">
                  <c:v>0</c:v>
                </c:pt>
                <c:pt idx="7178">
                  <c:v>0</c:v>
                </c:pt>
                <c:pt idx="7179">
                  <c:v>0</c:v>
                </c:pt>
                <c:pt idx="7180">
                  <c:v>0</c:v>
                </c:pt>
                <c:pt idx="7181">
                  <c:v>0</c:v>
                </c:pt>
                <c:pt idx="7182">
                  <c:v>0</c:v>
                </c:pt>
                <c:pt idx="7183">
                  <c:v>0</c:v>
                </c:pt>
                <c:pt idx="7184">
                  <c:v>0</c:v>
                </c:pt>
                <c:pt idx="7185">
                  <c:v>0</c:v>
                </c:pt>
                <c:pt idx="7186">
                  <c:v>0</c:v>
                </c:pt>
                <c:pt idx="7187">
                  <c:v>0</c:v>
                </c:pt>
                <c:pt idx="7188">
                  <c:v>0</c:v>
                </c:pt>
                <c:pt idx="7189">
                  <c:v>0</c:v>
                </c:pt>
                <c:pt idx="7190">
                  <c:v>0</c:v>
                </c:pt>
                <c:pt idx="7191">
                  <c:v>0</c:v>
                </c:pt>
                <c:pt idx="7192">
                  <c:v>0</c:v>
                </c:pt>
                <c:pt idx="7193">
                  <c:v>0</c:v>
                </c:pt>
                <c:pt idx="7194">
                  <c:v>0</c:v>
                </c:pt>
                <c:pt idx="7195">
                  <c:v>0</c:v>
                </c:pt>
                <c:pt idx="7196">
                  <c:v>0</c:v>
                </c:pt>
                <c:pt idx="7197">
                  <c:v>0</c:v>
                </c:pt>
                <c:pt idx="7198">
                  <c:v>0</c:v>
                </c:pt>
                <c:pt idx="7199">
                  <c:v>0</c:v>
                </c:pt>
                <c:pt idx="7200">
                  <c:v>0</c:v>
                </c:pt>
                <c:pt idx="7201">
                  <c:v>0</c:v>
                </c:pt>
                <c:pt idx="7202">
                  <c:v>0</c:v>
                </c:pt>
                <c:pt idx="7203">
                  <c:v>0</c:v>
                </c:pt>
                <c:pt idx="7204">
                  <c:v>0</c:v>
                </c:pt>
                <c:pt idx="7205">
                  <c:v>0</c:v>
                </c:pt>
                <c:pt idx="7206">
                  <c:v>0</c:v>
                </c:pt>
                <c:pt idx="7207">
                  <c:v>0</c:v>
                </c:pt>
                <c:pt idx="7208">
                  <c:v>0</c:v>
                </c:pt>
                <c:pt idx="7209">
                  <c:v>0</c:v>
                </c:pt>
                <c:pt idx="7210">
                  <c:v>0</c:v>
                </c:pt>
                <c:pt idx="7211">
                  <c:v>0</c:v>
                </c:pt>
                <c:pt idx="7212">
                  <c:v>0</c:v>
                </c:pt>
                <c:pt idx="7213">
                  <c:v>0</c:v>
                </c:pt>
                <c:pt idx="7214">
                  <c:v>0</c:v>
                </c:pt>
                <c:pt idx="7215">
                  <c:v>0</c:v>
                </c:pt>
                <c:pt idx="7216">
                  <c:v>0</c:v>
                </c:pt>
                <c:pt idx="7217">
                  <c:v>0</c:v>
                </c:pt>
                <c:pt idx="7218">
                  <c:v>0</c:v>
                </c:pt>
                <c:pt idx="7219">
                  <c:v>0</c:v>
                </c:pt>
                <c:pt idx="7220">
                  <c:v>0</c:v>
                </c:pt>
                <c:pt idx="7221">
                  <c:v>0</c:v>
                </c:pt>
                <c:pt idx="7222">
                  <c:v>0</c:v>
                </c:pt>
                <c:pt idx="7223">
                  <c:v>0</c:v>
                </c:pt>
                <c:pt idx="7224">
                  <c:v>0</c:v>
                </c:pt>
                <c:pt idx="7225">
                  <c:v>0</c:v>
                </c:pt>
                <c:pt idx="7226">
                  <c:v>0</c:v>
                </c:pt>
                <c:pt idx="7227">
                  <c:v>0</c:v>
                </c:pt>
                <c:pt idx="7228">
                  <c:v>0</c:v>
                </c:pt>
                <c:pt idx="7229">
                  <c:v>0</c:v>
                </c:pt>
                <c:pt idx="7230">
                  <c:v>0</c:v>
                </c:pt>
                <c:pt idx="7231">
                  <c:v>0</c:v>
                </c:pt>
                <c:pt idx="7232">
                  <c:v>0</c:v>
                </c:pt>
                <c:pt idx="7233">
                  <c:v>0</c:v>
                </c:pt>
                <c:pt idx="7234">
                  <c:v>0</c:v>
                </c:pt>
                <c:pt idx="7235">
                  <c:v>0</c:v>
                </c:pt>
                <c:pt idx="7236">
                  <c:v>0</c:v>
                </c:pt>
                <c:pt idx="7237">
                  <c:v>0</c:v>
                </c:pt>
                <c:pt idx="7238">
                  <c:v>0</c:v>
                </c:pt>
                <c:pt idx="7239">
                  <c:v>0</c:v>
                </c:pt>
                <c:pt idx="7240">
                  <c:v>0</c:v>
                </c:pt>
                <c:pt idx="7241">
                  <c:v>0</c:v>
                </c:pt>
                <c:pt idx="7242">
                  <c:v>0</c:v>
                </c:pt>
                <c:pt idx="7243">
                  <c:v>0</c:v>
                </c:pt>
                <c:pt idx="7244">
                  <c:v>0</c:v>
                </c:pt>
                <c:pt idx="7245">
                  <c:v>0</c:v>
                </c:pt>
                <c:pt idx="7246">
                  <c:v>0</c:v>
                </c:pt>
                <c:pt idx="7247">
                  <c:v>0</c:v>
                </c:pt>
                <c:pt idx="7248">
                  <c:v>0</c:v>
                </c:pt>
                <c:pt idx="7249">
                  <c:v>0</c:v>
                </c:pt>
                <c:pt idx="7250">
                  <c:v>0</c:v>
                </c:pt>
                <c:pt idx="7251">
                  <c:v>0</c:v>
                </c:pt>
                <c:pt idx="7252">
                  <c:v>0</c:v>
                </c:pt>
                <c:pt idx="7253">
                  <c:v>0</c:v>
                </c:pt>
                <c:pt idx="7254">
                  <c:v>0</c:v>
                </c:pt>
                <c:pt idx="7255">
                  <c:v>0</c:v>
                </c:pt>
                <c:pt idx="7256">
                  <c:v>0</c:v>
                </c:pt>
                <c:pt idx="7257">
                  <c:v>0</c:v>
                </c:pt>
                <c:pt idx="7258">
                  <c:v>0</c:v>
                </c:pt>
                <c:pt idx="7259">
                  <c:v>0</c:v>
                </c:pt>
                <c:pt idx="7260">
                  <c:v>0</c:v>
                </c:pt>
                <c:pt idx="7261">
                  <c:v>0</c:v>
                </c:pt>
                <c:pt idx="7262">
                  <c:v>0</c:v>
                </c:pt>
                <c:pt idx="7263">
                  <c:v>0</c:v>
                </c:pt>
                <c:pt idx="7264">
                  <c:v>0</c:v>
                </c:pt>
                <c:pt idx="7265">
                  <c:v>0</c:v>
                </c:pt>
                <c:pt idx="7266">
                  <c:v>0</c:v>
                </c:pt>
                <c:pt idx="7267">
                  <c:v>0</c:v>
                </c:pt>
                <c:pt idx="7268">
                  <c:v>0</c:v>
                </c:pt>
                <c:pt idx="7269">
                  <c:v>0</c:v>
                </c:pt>
                <c:pt idx="7270">
                  <c:v>0</c:v>
                </c:pt>
                <c:pt idx="7271">
                  <c:v>0</c:v>
                </c:pt>
                <c:pt idx="7272">
                  <c:v>0</c:v>
                </c:pt>
                <c:pt idx="7273">
                  <c:v>0</c:v>
                </c:pt>
                <c:pt idx="7274">
                  <c:v>0</c:v>
                </c:pt>
                <c:pt idx="7275">
                  <c:v>0</c:v>
                </c:pt>
                <c:pt idx="7276">
                  <c:v>0</c:v>
                </c:pt>
                <c:pt idx="7277">
                  <c:v>0</c:v>
                </c:pt>
                <c:pt idx="7278">
                  <c:v>0</c:v>
                </c:pt>
                <c:pt idx="7279">
                  <c:v>0</c:v>
                </c:pt>
                <c:pt idx="7280">
                  <c:v>0</c:v>
                </c:pt>
                <c:pt idx="7281">
                  <c:v>0</c:v>
                </c:pt>
                <c:pt idx="7282">
                  <c:v>0</c:v>
                </c:pt>
                <c:pt idx="7283">
                  <c:v>0</c:v>
                </c:pt>
                <c:pt idx="7284">
                  <c:v>0</c:v>
                </c:pt>
                <c:pt idx="7285">
                  <c:v>0</c:v>
                </c:pt>
                <c:pt idx="7286">
                  <c:v>0</c:v>
                </c:pt>
                <c:pt idx="7287">
                  <c:v>0</c:v>
                </c:pt>
                <c:pt idx="7288">
                  <c:v>0</c:v>
                </c:pt>
                <c:pt idx="7289">
                  <c:v>0</c:v>
                </c:pt>
                <c:pt idx="7290">
                  <c:v>0</c:v>
                </c:pt>
                <c:pt idx="7291">
                  <c:v>0</c:v>
                </c:pt>
                <c:pt idx="7292">
                  <c:v>0</c:v>
                </c:pt>
                <c:pt idx="7293">
                  <c:v>0</c:v>
                </c:pt>
                <c:pt idx="7294">
                  <c:v>0</c:v>
                </c:pt>
                <c:pt idx="7295">
                  <c:v>0</c:v>
                </c:pt>
                <c:pt idx="7296">
                  <c:v>0</c:v>
                </c:pt>
                <c:pt idx="7297">
                  <c:v>0</c:v>
                </c:pt>
                <c:pt idx="7298">
                  <c:v>0</c:v>
                </c:pt>
                <c:pt idx="7299">
                  <c:v>0</c:v>
                </c:pt>
                <c:pt idx="7300">
                  <c:v>0</c:v>
                </c:pt>
                <c:pt idx="7301">
                  <c:v>0</c:v>
                </c:pt>
                <c:pt idx="7302">
                  <c:v>0</c:v>
                </c:pt>
                <c:pt idx="7303">
                  <c:v>0</c:v>
                </c:pt>
                <c:pt idx="7304">
                  <c:v>0</c:v>
                </c:pt>
                <c:pt idx="7305">
                  <c:v>0</c:v>
                </c:pt>
                <c:pt idx="7306">
                  <c:v>0</c:v>
                </c:pt>
                <c:pt idx="7307">
                  <c:v>0</c:v>
                </c:pt>
                <c:pt idx="7308">
                  <c:v>0</c:v>
                </c:pt>
                <c:pt idx="7309">
                  <c:v>0</c:v>
                </c:pt>
                <c:pt idx="7310">
                  <c:v>0</c:v>
                </c:pt>
                <c:pt idx="7311">
                  <c:v>0</c:v>
                </c:pt>
                <c:pt idx="7312">
                  <c:v>0</c:v>
                </c:pt>
                <c:pt idx="7313">
                  <c:v>0</c:v>
                </c:pt>
                <c:pt idx="7314">
                  <c:v>0</c:v>
                </c:pt>
                <c:pt idx="7315">
                  <c:v>0</c:v>
                </c:pt>
                <c:pt idx="7316">
                  <c:v>0</c:v>
                </c:pt>
                <c:pt idx="7317">
                  <c:v>0</c:v>
                </c:pt>
                <c:pt idx="7318">
                  <c:v>0</c:v>
                </c:pt>
                <c:pt idx="7319">
                  <c:v>0</c:v>
                </c:pt>
                <c:pt idx="7320">
                  <c:v>0</c:v>
                </c:pt>
                <c:pt idx="7321">
                  <c:v>0</c:v>
                </c:pt>
                <c:pt idx="7322">
                  <c:v>0</c:v>
                </c:pt>
                <c:pt idx="7323">
                  <c:v>0</c:v>
                </c:pt>
                <c:pt idx="7324">
                  <c:v>0</c:v>
                </c:pt>
                <c:pt idx="7325">
                  <c:v>0</c:v>
                </c:pt>
                <c:pt idx="7326">
                  <c:v>0</c:v>
                </c:pt>
                <c:pt idx="7327">
                  <c:v>0</c:v>
                </c:pt>
                <c:pt idx="7328">
                  <c:v>0</c:v>
                </c:pt>
                <c:pt idx="7329">
                  <c:v>0</c:v>
                </c:pt>
                <c:pt idx="7330">
                  <c:v>0</c:v>
                </c:pt>
                <c:pt idx="7331">
                  <c:v>0</c:v>
                </c:pt>
                <c:pt idx="7332">
                  <c:v>0</c:v>
                </c:pt>
                <c:pt idx="7333">
                  <c:v>0</c:v>
                </c:pt>
                <c:pt idx="7334">
                  <c:v>0</c:v>
                </c:pt>
                <c:pt idx="7335">
                  <c:v>0</c:v>
                </c:pt>
                <c:pt idx="7336">
                  <c:v>0</c:v>
                </c:pt>
                <c:pt idx="7337">
                  <c:v>0</c:v>
                </c:pt>
                <c:pt idx="7338">
                  <c:v>0</c:v>
                </c:pt>
                <c:pt idx="7339">
                  <c:v>0</c:v>
                </c:pt>
                <c:pt idx="7340">
                  <c:v>0</c:v>
                </c:pt>
                <c:pt idx="7341">
                  <c:v>0</c:v>
                </c:pt>
                <c:pt idx="7342">
                  <c:v>0</c:v>
                </c:pt>
                <c:pt idx="7343">
                  <c:v>0</c:v>
                </c:pt>
                <c:pt idx="7344">
                  <c:v>0</c:v>
                </c:pt>
                <c:pt idx="7345">
                  <c:v>0</c:v>
                </c:pt>
                <c:pt idx="7346">
                  <c:v>0</c:v>
                </c:pt>
                <c:pt idx="7347">
                  <c:v>0</c:v>
                </c:pt>
                <c:pt idx="7348">
                  <c:v>0</c:v>
                </c:pt>
                <c:pt idx="7349">
                  <c:v>0</c:v>
                </c:pt>
                <c:pt idx="7350">
                  <c:v>0</c:v>
                </c:pt>
                <c:pt idx="7351">
                  <c:v>0</c:v>
                </c:pt>
                <c:pt idx="7352">
                  <c:v>0</c:v>
                </c:pt>
                <c:pt idx="7353">
                  <c:v>0</c:v>
                </c:pt>
                <c:pt idx="7354">
                  <c:v>0</c:v>
                </c:pt>
                <c:pt idx="7355">
                  <c:v>0</c:v>
                </c:pt>
                <c:pt idx="7356">
                  <c:v>0</c:v>
                </c:pt>
                <c:pt idx="7357">
                  <c:v>0</c:v>
                </c:pt>
                <c:pt idx="7358">
                  <c:v>0</c:v>
                </c:pt>
                <c:pt idx="7359">
                  <c:v>0</c:v>
                </c:pt>
                <c:pt idx="7360">
                  <c:v>0</c:v>
                </c:pt>
                <c:pt idx="7361">
                  <c:v>0</c:v>
                </c:pt>
                <c:pt idx="7362">
                  <c:v>0</c:v>
                </c:pt>
                <c:pt idx="7363">
                  <c:v>0</c:v>
                </c:pt>
                <c:pt idx="7364">
                  <c:v>0</c:v>
                </c:pt>
                <c:pt idx="7365">
                  <c:v>0</c:v>
                </c:pt>
                <c:pt idx="7366">
                  <c:v>0</c:v>
                </c:pt>
                <c:pt idx="7367">
                  <c:v>0</c:v>
                </c:pt>
                <c:pt idx="7368">
                  <c:v>0</c:v>
                </c:pt>
                <c:pt idx="7369">
                  <c:v>0</c:v>
                </c:pt>
                <c:pt idx="7370">
                  <c:v>0</c:v>
                </c:pt>
                <c:pt idx="7371">
                  <c:v>0</c:v>
                </c:pt>
                <c:pt idx="7372">
                  <c:v>0</c:v>
                </c:pt>
                <c:pt idx="7373">
                  <c:v>0</c:v>
                </c:pt>
                <c:pt idx="7374">
                  <c:v>0</c:v>
                </c:pt>
                <c:pt idx="7375">
                  <c:v>0</c:v>
                </c:pt>
                <c:pt idx="7376">
                  <c:v>0</c:v>
                </c:pt>
                <c:pt idx="7377">
                  <c:v>0</c:v>
                </c:pt>
                <c:pt idx="7378">
                  <c:v>0</c:v>
                </c:pt>
                <c:pt idx="7379">
                  <c:v>0</c:v>
                </c:pt>
                <c:pt idx="7380">
                  <c:v>0</c:v>
                </c:pt>
                <c:pt idx="7381">
                  <c:v>0</c:v>
                </c:pt>
                <c:pt idx="7382">
                  <c:v>0</c:v>
                </c:pt>
                <c:pt idx="7383">
                  <c:v>0</c:v>
                </c:pt>
                <c:pt idx="7384">
                  <c:v>0</c:v>
                </c:pt>
                <c:pt idx="7385">
                  <c:v>0</c:v>
                </c:pt>
                <c:pt idx="7386">
                  <c:v>0</c:v>
                </c:pt>
                <c:pt idx="7387">
                  <c:v>0</c:v>
                </c:pt>
                <c:pt idx="7388">
                  <c:v>0</c:v>
                </c:pt>
                <c:pt idx="7389">
                  <c:v>0</c:v>
                </c:pt>
                <c:pt idx="7390">
                  <c:v>0</c:v>
                </c:pt>
                <c:pt idx="7391">
                  <c:v>0</c:v>
                </c:pt>
                <c:pt idx="7392">
                  <c:v>0</c:v>
                </c:pt>
                <c:pt idx="7393">
                  <c:v>0</c:v>
                </c:pt>
                <c:pt idx="7394">
                  <c:v>0</c:v>
                </c:pt>
                <c:pt idx="7395">
                  <c:v>0</c:v>
                </c:pt>
                <c:pt idx="7396">
                  <c:v>0</c:v>
                </c:pt>
                <c:pt idx="7397">
                  <c:v>0</c:v>
                </c:pt>
                <c:pt idx="7398">
                  <c:v>0</c:v>
                </c:pt>
                <c:pt idx="7399">
                  <c:v>0</c:v>
                </c:pt>
                <c:pt idx="7400">
                  <c:v>0</c:v>
                </c:pt>
                <c:pt idx="7401">
                  <c:v>0</c:v>
                </c:pt>
                <c:pt idx="7402">
                  <c:v>0</c:v>
                </c:pt>
                <c:pt idx="7403">
                  <c:v>0</c:v>
                </c:pt>
                <c:pt idx="7404">
                  <c:v>0</c:v>
                </c:pt>
                <c:pt idx="7405">
                  <c:v>0</c:v>
                </c:pt>
                <c:pt idx="7406">
                  <c:v>0</c:v>
                </c:pt>
                <c:pt idx="7407">
                  <c:v>0</c:v>
                </c:pt>
                <c:pt idx="7408">
                  <c:v>0</c:v>
                </c:pt>
                <c:pt idx="7409">
                  <c:v>0</c:v>
                </c:pt>
                <c:pt idx="7410">
                  <c:v>0</c:v>
                </c:pt>
                <c:pt idx="7411">
                  <c:v>0</c:v>
                </c:pt>
                <c:pt idx="7412">
                  <c:v>0</c:v>
                </c:pt>
                <c:pt idx="7413">
                  <c:v>0</c:v>
                </c:pt>
                <c:pt idx="7414">
                  <c:v>0</c:v>
                </c:pt>
                <c:pt idx="7415">
                  <c:v>0</c:v>
                </c:pt>
                <c:pt idx="7416">
                  <c:v>0</c:v>
                </c:pt>
                <c:pt idx="7417">
                  <c:v>0</c:v>
                </c:pt>
                <c:pt idx="7418">
                  <c:v>0</c:v>
                </c:pt>
                <c:pt idx="7419">
                  <c:v>0</c:v>
                </c:pt>
                <c:pt idx="7420">
                  <c:v>0</c:v>
                </c:pt>
                <c:pt idx="7421">
                  <c:v>0</c:v>
                </c:pt>
                <c:pt idx="7422">
                  <c:v>0</c:v>
                </c:pt>
                <c:pt idx="7423">
                  <c:v>0</c:v>
                </c:pt>
                <c:pt idx="7424">
                  <c:v>0</c:v>
                </c:pt>
                <c:pt idx="7425">
                  <c:v>0</c:v>
                </c:pt>
                <c:pt idx="7426">
                  <c:v>0</c:v>
                </c:pt>
                <c:pt idx="7427">
                  <c:v>0</c:v>
                </c:pt>
                <c:pt idx="7428">
                  <c:v>0</c:v>
                </c:pt>
                <c:pt idx="7429">
                  <c:v>0</c:v>
                </c:pt>
                <c:pt idx="7430">
                  <c:v>0</c:v>
                </c:pt>
                <c:pt idx="7431">
                  <c:v>0</c:v>
                </c:pt>
                <c:pt idx="7432">
                  <c:v>0</c:v>
                </c:pt>
                <c:pt idx="7433">
                  <c:v>0</c:v>
                </c:pt>
                <c:pt idx="7434">
                  <c:v>0</c:v>
                </c:pt>
                <c:pt idx="7435">
                  <c:v>0</c:v>
                </c:pt>
                <c:pt idx="7436">
                  <c:v>0</c:v>
                </c:pt>
                <c:pt idx="7437">
                  <c:v>0</c:v>
                </c:pt>
                <c:pt idx="7438">
                  <c:v>0</c:v>
                </c:pt>
                <c:pt idx="7439">
                  <c:v>0</c:v>
                </c:pt>
                <c:pt idx="7440">
                  <c:v>0</c:v>
                </c:pt>
                <c:pt idx="7441">
                  <c:v>0</c:v>
                </c:pt>
                <c:pt idx="7442">
                  <c:v>0</c:v>
                </c:pt>
                <c:pt idx="7443">
                  <c:v>0</c:v>
                </c:pt>
                <c:pt idx="7444">
                  <c:v>0</c:v>
                </c:pt>
                <c:pt idx="7445">
                  <c:v>0</c:v>
                </c:pt>
                <c:pt idx="7446">
                  <c:v>0</c:v>
                </c:pt>
                <c:pt idx="7447">
                  <c:v>0</c:v>
                </c:pt>
                <c:pt idx="7448">
                  <c:v>0</c:v>
                </c:pt>
                <c:pt idx="7449">
                  <c:v>0</c:v>
                </c:pt>
                <c:pt idx="7450">
                  <c:v>0</c:v>
                </c:pt>
                <c:pt idx="7451">
                  <c:v>0</c:v>
                </c:pt>
                <c:pt idx="7452">
                  <c:v>0</c:v>
                </c:pt>
                <c:pt idx="7453">
                  <c:v>0</c:v>
                </c:pt>
                <c:pt idx="7454">
                  <c:v>0</c:v>
                </c:pt>
                <c:pt idx="7455">
                  <c:v>0</c:v>
                </c:pt>
                <c:pt idx="7456">
                  <c:v>0</c:v>
                </c:pt>
                <c:pt idx="7457">
                  <c:v>0</c:v>
                </c:pt>
                <c:pt idx="7458">
                  <c:v>0</c:v>
                </c:pt>
                <c:pt idx="7459">
                  <c:v>0</c:v>
                </c:pt>
                <c:pt idx="7460">
                  <c:v>0</c:v>
                </c:pt>
                <c:pt idx="7461">
                  <c:v>0</c:v>
                </c:pt>
                <c:pt idx="7462">
                  <c:v>0</c:v>
                </c:pt>
                <c:pt idx="7463">
                  <c:v>0</c:v>
                </c:pt>
                <c:pt idx="7464">
                  <c:v>0</c:v>
                </c:pt>
                <c:pt idx="7465">
                  <c:v>0</c:v>
                </c:pt>
                <c:pt idx="7466">
                  <c:v>0</c:v>
                </c:pt>
                <c:pt idx="7467">
                  <c:v>0</c:v>
                </c:pt>
                <c:pt idx="7468">
                  <c:v>0</c:v>
                </c:pt>
                <c:pt idx="7469">
                  <c:v>0</c:v>
                </c:pt>
                <c:pt idx="7470">
                  <c:v>0</c:v>
                </c:pt>
                <c:pt idx="7471">
                  <c:v>0</c:v>
                </c:pt>
                <c:pt idx="7472">
                  <c:v>0</c:v>
                </c:pt>
                <c:pt idx="7473">
                  <c:v>0</c:v>
                </c:pt>
                <c:pt idx="7474">
                  <c:v>0</c:v>
                </c:pt>
                <c:pt idx="7475">
                  <c:v>0</c:v>
                </c:pt>
                <c:pt idx="7476">
                  <c:v>0</c:v>
                </c:pt>
                <c:pt idx="7477">
                  <c:v>0</c:v>
                </c:pt>
                <c:pt idx="7478">
                  <c:v>0</c:v>
                </c:pt>
                <c:pt idx="7479">
                  <c:v>0</c:v>
                </c:pt>
                <c:pt idx="7480">
                  <c:v>0</c:v>
                </c:pt>
                <c:pt idx="7481">
                  <c:v>0</c:v>
                </c:pt>
                <c:pt idx="7482">
                  <c:v>0</c:v>
                </c:pt>
                <c:pt idx="7483">
                  <c:v>0</c:v>
                </c:pt>
                <c:pt idx="7484">
                  <c:v>0</c:v>
                </c:pt>
                <c:pt idx="7485">
                  <c:v>0</c:v>
                </c:pt>
                <c:pt idx="7486">
                  <c:v>0</c:v>
                </c:pt>
                <c:pt idx="7487">
                  <c:v>0</c:v>
                </c:pt>
                <c:pt idx="7488">
                  <c:v>0</c:v>
                </c:pt>
                <c:pt idx="7489">
                  <c:v>0</c:v>
                </c:pt>
                <c:pt idx="7490">
                  <c:v>0</c:v>
                </c:pt>
                <c:pt idx="7491">
                  <c:v>0</c:v>
                </c:pt>
                <c:pt idx="7492">
                  <c:v>0</c:v>
                </c:pt>
                <c:pt idx="7493">
                  <c:v>0</c:v>
                </c:pt>
                <c:pt idx="7494">
                  <c:v>0</c:v>
                </c:pt>
                <c:pt idx="7495">
                  <c:v>0</c:v>
                </c:pt>
                <c:pt idx="7496">
                  <c:v>0</c:v>
                </c:pt>
                <c:pt idx="7497">
                  <c:v>0</c:v>
                </c:pt>
                <c:pt idx="7498">
                  <c:v>0</c:v>
                </c:pt>
                <c:pt idx="7499">
                  <c:v>0</c:v>
                </c:pt>
                <c:pt idx="7500">
                  <c:v>0</c:v>
                </c:pt>
                <c:pt idx="7501">
                  <c:v>0</c:v>
                </c:pt>
                <c:pt idx="7502">
                  <c:v>0</c:v>
                </c:pt>
                <c:pt idx="7503">
                  <c:v>0</c:v>
                </c:pt>
                <c:pt idx="7504">
                  <c:v>0</c:v>
                </c:pt>
                <c:pt idx="7505">
                  <c:v>0</c:v>
                </c:pt>
                <c:pt idx="7506">
                  <c:v>0</c:v>
                </c:pt>
                <c:pt idx="7507">
                  <c:v>0</c:v>
                </c:pt>
                <c:pt idx="7508">
                  <c:v>0</c:v>
                </c:pt>
                <c:pt idx="7509">
                  <c:v>0</c:v>
                </c:pt>
                <c:pt idx="7510">
                  <c:v>0</c:v>
                </c:pt>
                <c:pt idx="7511">
                  <c:v>0</c:v>
                </c:pt>
                <c:pt idx="7512">
                  <c:v>0</c:v>
                </c:pt>
                <c:pt idx="7513">
                  <c:v>0</c:v>
                </c:pt>
                <c:pt idx="7514">
                  <c:v>0</c:v>
                </c:pt>
                <c:pt idx="7515">
                  <c:v>0</c:v>
                </c:pt>
                <c:pt idx="7516">
                  <c:v>0</c:v>
                </c:pt>
                <c:pt idx="7517">
                  <c:v>0</c:v>
                </c:pt>
                <c:pt idx="7518">
                  <c:v>0</c:v>
                </c:pt>
                <c:pt idx="7519">
                  <c:v>0</c:v>
                </c:pt>
                <c:pt idx="7520">
                  <c:v>0</c:v>
                </c:pt>
                <c:pt idx="7521">
                  <c:v>0</c:v>
                </c:pt>
                <c:pt idx="7522">
                  <c:v>0</c:v>
                </c:pt>
                <c:pt idx="7523">
                  <c:v>0</c:v>
                </c:pt>
                <c:pt idx="7524">
                  <c:v>0</c:v>
                </c:pt>
                <c:pt idx="7525">
                  <c:v>0</c:v>
                </c:pt>
                <c:pt idx="7526">
                  <c:v>0</c:v>
                </c:pt>
                <c:pt idx="7527">
                  <c:v>0</c:v>
                </c:pt>
                <c:pt idx="7528">
                  <c:v>0</c:v>
                </c:pt>
                <c:pt idx="7529">
                  <c:v>0</c:v>
                </c:pt>
                <c:pt idx="7530">
                  <c:v>0</c:v>
                </c:pt>
                <c:pt idx="7531">
                  <c:v>0</c:v>
                </c:pt>
                <c:pt idx="7532">
                  <c:v>0</c:v>
                </c:pt>
                <c:pt idx="7533">
                  <c:v>0</c:v>
                </c:pt>
                <c:pt idx="7534">
                  <c:v>0</c:v>
                </c:pt>
                <c:pt idx="7535">
                  <c:v>0</c:v>
                </c:pt>
                <c:pt idx="7536">
                  <c:v>0</c:v>
                </c:pt>
                <c:pt idx="7537">
                  <c:v>0</c:v>
                </c:pt>
                <c:pt idx="7538">
                  <c:v>0</c:v>
                </c:pt>
                <c:pt idx="7539">
                  <c:v>0</c:v>
                </c:pt>
                <c:pt idx="7540">
                  <c:v>0</c:v>
                </c:pt>
                <c:pt idx="7541">
                  <c:v>0</c:v>
                </c:pt>
                <c:pt idx="7542">
                  <c:v>0</c:v>
                </c:pt>
                <c:pt idx="7543">
                  <c:v>0</c:v>
                </c:pt>
                <c:pt idx="7544">
                  <c:v>0</c:v>
                </c:pt>
                <c:pt idx="7545">
                  <c:v>0</c:v>
                </c:pt>
                <c:pt idx="7546">
                  <c:v>0</c:v>
                </c:pt>
                <c:pt idx="7547">
                  <c:v>0</c:v>
                </c:pt>
                <c:pt idx="7548">
                  <c:v>0</c:v>
                </c:pt>
                <c:pt idx="7549">
                  <c:v>0</c:v>
                </c:pt>
                <c:pt idx="7550">
                  <c:v>0</c:v>
                </c:pt>
                <c:pt idx="7551">
                  <c:v>0</c:v>
                </c:pt>
                <c:pt idx="7552">
                  <c:v>0</c:v>
                </c:pt>
                <c:pt idx="7553">
                  <c:v>0</c:v>
                </c:pt>
                <c:pt idx="7554">
                  <c:v>0</c:v>
                </c:pt>
                <c:pt idx="7555">
                  <c:v>0</c:v>
                </c:pt>
                <c:pt idx="7556">
                  <c:v>0</c:v>
                </c:pt>
                <c:pt idx="7557">
                  <c:v>0</c:v>
                </c:pt>
                <c:pt idx="7558">
                  <c:v>0</c:v>
                </c:pt>
                <c:pt idx="7559">
                  <c:v>0</c:v>
                </c:pt>
                <c:pt idx="7560">
                  <c:v>0</c:v>
                </c:pt>
                <c:pt idx="7561">
                  <c:v>0</c:v>
                </c:pt>
                <c:pt idx="7562">
                  <c:v>0</c:v>
                </c:pt>
                <c:pt idx="7563">
                  <c:v>0</c:v>
                </c:pt>
                <c:pt idx="7564">
                  <c:v>0</c:v>
                </c:pt>
                <c:pt idx="7565">
                  <c:v>0</c:v>
                </c:pt>
                <c:pt idx="7566">
                  <c:v>0</c:v>
                </c:pt>
                <c:pt idx="7567">
                  <c:v>0</c:v>
                </c:pt>
                <c:pt idx="7568">
                  <c:v>0</c:v>
                </c:pt>
                <c:pt idx="7569">
                  <c:v>0</c:v>
                </c:pt>
                <c:pt idx="7570">
                  <c:v>0</c:v>
                </c:pt>
                <c:pt idx="7571">
                  <c:v>0</c:v>
                </c:pt>
                <c:pt idx="7572">
                  <c:v>0</c:v>
                </c:pt>
                <c:pt idx="7573">
                  <c:v>0</c:v>
                </c:pt>
                <c:pt idx="7574">
                  <c:v>0</c:v>
                </c:pt>
                <c:pt idx="7575">
                  <c:v>0</c:v>
                </c:pt>
                <c:pt idx="7576">
                  <c:v>0</c:v>
                </c:pt>
                <c:pt idx="7577">
                  <c:v>0</c:v>
                </c:pt>
                <c:pt idx="7578">
                  <c:v>0</c:v>
                </c:pt>
                <c:pt idx="7579">
                  <c:v>0</c:v>
                </c:pt>
                <c:pt idx="7580">
                  <c:v>0</c:v>
                </c:pt>
                <c:pt idx="7581">
                  <c:v>0</c:v>
                </c:pt>
                <c:pt idx="7582">
                  <c:v>0</c:v>
                </c:pt>
                <c:pt idx="7583">
                  <c:v>0</c:v>
                </c:pt>
                <c:pt idx="7584">
                  <c:v>0</c:v>
                </c:pt>
                <c:pt idx="7585">
                  <c:v>0</c:v>
                </c:pt>
                <c:pt idx="7586">
                  <c:v>0</c:v>
                </c:pt>
                <c:pt idx="7587">
                  <c:v>0</c:v>
                </c:pt>
                <c:pt idx="7588">
                  <c:v>0</c:v>
                </c:pt>
                <c:pt idx="7589">
                  <c:v>0</c:v>
                </c:pt>
                <c:pt idx="7590">
                  <c:v>0</c:v>
                </c:pt>
                <c:pt idx="7591">
                  <c:v>0</c:v>
                </c:pt>
                <c:pt idx="7592">
                  <c:v>0</c:v>
                </c:pt>
                <c:pt idx="7593">
                  <c:v>0</c:v>
                </c:pt>
                <c:pt idx="7594">
                  <c:v>0</c:v>
                </c:pt>
                <c:pt idx="7595">
                  <c:v>0</c:v>
                </c:pt>
                <c:pt idx="7596">
                  <c:v>0</c:v>
                </c:pt>
                <c:pt idx="7597">
                  <c:v>0</c:v>
                </c:pt>
                <c:pt idx="7598">
                  <c:v>0</c:v>
                </c:pt>
                <c:pt idx="7599">
                  <c:v>0</c:v>
                </c:pt>
                <c:pt idx="7600">
                  <c:v>0</c:v>
                </c:pt>
                <c:pt idx="7601">
                  <c:v>0</c:v>
                </c:pt>
                <c:pt idx="7602">
                  <c:v>0</c:v>
                </c:pt>
                <c:pt idx="7603">
                  <c:v>0</c:v>
                </c:pt>
                <c:pt idx="7604">
                  <c:v>0</c:v>
                </c:pt>
                <c:pt idx="7605">
                  <c:v>0</c:v>
                </c:pt>
                <c:pt idx="7606">
                  <c:v>0</c:v>
                </c:pt>
                <c:pt idx="7607">
                  <c:v>0</c:v>
                </c:pt>
                <c:pt idx="7608">
                  <c:v>0</c:v>
                </c:pt>
                <c:pt idx="7609">
                  <c:v>0</c:v>
                </c:pt>
                <c:pt idx="7610">
                  <c:v>0</c:v>
                </c:pt>
                <c:pt idx="7611">
                  <c:v>0</c:v>
                </c:pt>
                <c:pt idx="7612">
                  <c:v>0</c:v>
                </c:pt>
                <c:pt idx="7613">
                  <c:v>0</c:v>
                </c:pt>
                <c:pt idx="7614">
                  <c:v>0</c:v>
                </c:pt>
                <c:pt idx="7615">
                  <c:v>0</c:v>
                </c:pt>
                <c:pt idx="7616">
                  <c:v>0</c:v>
                </c:pt>
                <c:pt idx="7617">
                  <c:v>0</c:v>
                </c:pt>
                <c:pt idx="7618">
                  <c:v>0</c:v>
                </c:pt>
                <c:pt idx="7619">
                  <c:v>0</c:v>
                </c:pt>
                <c:pt idx="7620">
                  <c:v>0</c:v>
                </c:pt>
                <c:pt idx="7621">
                  <c:v>0</c:v>
                </c:pt>
                <c:pt idx="7622">
                  <c:v>0</c:v>
                </c:pt>
                <c:pt idx="7623">
                  <c:v>0</c:v>
                </c:pt>
                <c:pt idx="7624">
                  <c:v>0</c:v>
                </c:pt>
                <c:pt idx="7625">
                  <c:v>0</c:v>
                </c:pt>
                <c:pt idx="7626">
                  <c:v>0</c:v>
                </c:pt>
                <c:pt idx="7627">
                  <c:v>0</c:v>
                </c:pt>
                <c:pt idx="7628">
                  <c:v>0</c:v>
                </c:pt>
                <c:pt idx="7629">
                  <c:v>0</c:v>
                </c:pt>
                <c:pt idx="7630">
                  <c:v>0</c:v>
                </c:pt>
                <c:pt idx="7631">
                  <c:v>0</c:v>
                </c:pt>
                <c:pt idx="7632">
                  <c:v>0</c:v>
                </c:pt>
                <c:pt idx="7633">
                  <c:v>0</c:v>
                </c:pt>
                <c:pt idx="7634">
                  <c:v>0</c:v>
                </c:pt>
                <c:pt idx="7635">
                  <c:v>0</c:v>
                </c:pt>
                <c:pt idx="7636">
                  <c:v>0</c:v>
                </c:pt>
                <c:pt idx="7637">
                  <c:v>0</c:v>
                </c:pt>
                <c:pt idx="7638">
                  <c:v>0</c:v>
                </c:pt>
                <c:pt idx="7639">
                  <c:v>0</c:v>
                </c:pt>
                <c:pt idx="7640">
                  <c:v>0</c:v>
                </c:pt>
                <c:pt idx="7641">
                  <c:v>0</c:v>
                </c:pt>
                <c:pt idx="7642">
                  <c:v>0</c:v>
                </c:pt>
                <c:pt idx="7643">
                  <c:v>0</c:v>
                </c:pt>
                <c:pt idx="7644">
                  <c:v>0</c:v>
                </c:pt>
                <c:pt idx="7645">
                  <c:v>0</c:v>
                </c:pt>
                <c:pt idx="7646">
                  <c:v>0</c:v>
                </c:pt>
                <c:pt idx="7647">
                  <c:v>0</c:v>
                </c:pt>
                <c:pt idx="7648">
                  <c:v>0</c:v>
                </c:pt>
                <c:pt idx="7649">
                  <c:v>0</c:v>
                </c:pt>
                <c:pt idx="7650">
                  <c:v>0</c:v>
                </c:pt>
                <c:pt idx="7651">
                  <c:v>0</c:v>
                </c:pt>
                <c:pt idx="7652">
                  <c:v>0</c:v>
                </c:pt>
                <c:pt idx="7653">
                  <c:v>0</c:v>
                </c:pt>
                <c:pt idx="7654">
                  <c:v>0</c:v>
                </c:pt>
                <c:pt idx="7655">
                  <c:v>0</c:v>
                </c:pt>
                <c:pt idx="7656">
                  <c:v>0</c:v>
                </c:pt>
                <c:pt idx="7657">
                  <c:v>0</c:v>
                </c:pt>
                <c:pt idx="7658">
                  <c:v>0</c:v>
                </c:pt>
                <c:pt idx="7659">
                  <c:v>0</c:v>
                </c:pt>
                <c:pt idx="7660">
                  <c:v>0</c:v>
                </c:pt>
                <c:pt idx="7661">
                  <c:v>0</c:v>
                </c:pt>
                <c:pt idx="7662">
                  <c:v>0</c:v>
                </c:pt>
                <c:pt idx="7663">
                  <c:v>0</c:v>
                </c:pt>
                <c:pt idx="7664">
                  <c:v>0</c:v>
                </c:pt>
                <c:pt idx="7665">
                  <c:v>0</c:v>
                </c:pt>
                <c:pt idx="7666">
                  <c:v>0</c:v>
                </c:pt>
                <c:pt idx="7667">
                  <c:v>0</c:v>
                </c:pt>
                <c:pt idx="7668">
                  <c:v>0</c:v>
                </c:pt>
                <c:pt idx="7669">
                  <c:v>0</c:v>
                </c:pt>
                <c:pt idx="7670">
                  <c:v>0</c:v>
                </c:pt>
                <c:pt idx="7671">
                  <c:v>0</c:v>
                </c:pt>
                <c:pt idx="7672">
                  <c:v>0</c:v>
                </c:pt>
                <c:pt idx="7673">
                  <c:v>0</c:v>
                </c:pt>
                <c:pt idx="7674">
                  <c:v>0</c:v>
                </c:pt>
                <c:pt idx="7675">
                  <c:v>0</c:v>
                </c:pt>
                <c:pt idx="7676">
                  <c:v>0</c:v>
                </c:pt>
                <c:pt idx="7677">
                  <c:v>0</c:v>
                </c:pt>
                <c:pt idx="7678">
                  <c:v>0</c:v>
                </c:pt>
                <c:pt idx="7679">
                  <c:v>0</c:v>
                </c:pt>
                <c:pt idx="7680">
                  <c:v>0</c:v>
                </c:pt>
                <c:pt idx="7681">
                  <c:v>0</c:v>
                </c:pt>
                <c:pt idx="7682">
                  <c:v>0</c:v>
                </c:pt>
                <c:pt idx="7683">
                  <c:v>0</c:v>
                </c:pt>
                <c:pt idx="7684">
                  <c:v>0</c:v>
                </c:pt>
                <c:pt idx="7685">
                  <c:v>0</c:v>
                </c:pt>
                <c:pt idx="7686">
                  <c:v>0</c:v>
                </c:pt>
                <c:pt idx="7687">
                  <c:v>0</c:v>
                </c:pt>
                <c:pt idx="7688">
                  <c:v>0</c:v>
                </c:pt>
                <c:pt idx="7689">
                  <c:v>0</c:v>
                </c:pt>
                <c:pt idx="7690">
                  <c:v>0</c:v>
                </c:pt>
                <c:pt idx="7691">
                  <c:v>0</c:v>
                </c:pt>
                <c:pt idx="7692">
                  <c:v>0</c:v>
                </c:pt>
                <c:pt idx="7693">
                  <c:v>0</c:v>
                </c:pt>
                <c:pt idx="7694">
                  <c:v>0</c:v>
                </c:pt>
                <c:pt idx="7695">
                  <c:v>0</c:v>
                </c:pt>
                <c:pt idx="7696">
                  <c:v>0</c:v>
                </c:pt>
                <c:pt idx="7697">
                  <c:v>0</c:v>
                </c:pt>
                <c:pt idx="7698">
                  <c:v>0</c:v>
                </c:pt>
                <c:pt idx="7699">
                  <c:v>0</c:v>
                </c:pt>
                <c:pt idx="7700">
                  <c:v>0</c:v>
                </c:pt>
                <c:pt idx="7701">
                  <c:v>0</c:v>
                </c:pt>
                <c:pt idx="7702">
                  <c:v>0</c:v>
                </c:pt>
                <c:pt idx="7703">
                  <c:v>0</c:v>
                </c:pt>
                <c:pt idx="7704">
                  <c:v>0</c:v>
                </c:pt>
                <c:pt idx="7705">
                  <c:v>0</c:v>
                </c:pt>
                <c:pt idx="7706">
                  <c:v>0</c:v>
                </c:pt>
                <c:pt idx="7707">
                  <c:v>0</c:v>
                </c:pt>
                <c:pt idx="7708">
                  <c:v>0</c:v>
                </c:pt>
                <c:pt idx="7709">
                  <c:v>0</c:v>
                </c:pt>
                <c:pt idx="7710">
                  <c:v>0</c:v>
                </c:pt>
                <c:pt idx="7711">
                  <c:v>0</c:v>
                </c:pt>
                <c:pt idx="7712">
                  <c:v>0</c:v>
                </c:pt>
                <c:pt idx="7713">
                  <c:v>0</c:v>
                </c:pt>
                <c:pt idx="7714">
                  <c:v>0</c:v>
                </c:pt>
                <c:pt idx="7715">
                  <c:v>0</c:v>
                </c:pt>
                <c:pt idx="7716">
                  <c:v>0</c:v>
                </c:pt>
                <c:pt idx="7717">
                  <c:v>0</c:v>
                </c:pt>
                <c:pt idx="7718">
                  <c:v>0</c:v>
                </c:pt>
                <c:pt idx="7719">
                  <c:v>0</c:v>
                </c:pt>
                <c:pt idx="7720">
                  <c:v>0</c:v>
                </c:pt>
                <c:pt idx="7721">
                  <c:v>0</c:v>
                </c:pt>
                <c:pt idx="7722">
                  <c:v>0</c:v>
                </c:pt>
                <c:pt idx="7723">
                  <c:v>0</c:v>
                </c:pt>
                <c:pt idx="7724">
                  <c:v>0</c:v>
                </c:pt>
                <c:pt idx="7725">
                  <c:v>0</c:v>
                </c:pt>
                <c:pt idx="7726">
                  <c:v>0</c:v>
                </c:pt>
                <c:pt idx="7727">
                  <c:v>0</c:v>
                </c:pt>
                <c:pt idx="7728">
                  <c:v>0</c:v>
                </c:pt>
                <c:pt idx="7729">
                  <c:v>0</c:v>
                </c:pt>
                <c:pt idx="7730">
                  <c:v>0</c:v>
                </c:pt>
                <c:pt idx="7731">
                  <c:v>0</c:v>
                </c:pt>
                <c:pt idx="7732">
                  <c:v>0</c:v>
                </c:pt>
                <c:pt idx="7733">
                  <c:v>0</c:v>
                </c:pt>
                <c:pt idx="7734">
                  <c:v>0</c:v>
                </c:pt>
                <c:pt idx="7735">
                  <c:v>0</c:v>
                </c:pt>
                <c:pt idx="7736">
                  <c:v>0</c:v>
                </c:pt>
                <c:pt idx="7737">
                  <c:v>0</c:v>
                </c:pt>
                <c:pt idx="7738">
                  <c:v>0</c:v>
                </c:pt>
                <c:pt idx="7739">
                  <c:v>0</c:v>
                </c:pt>
                <c:pt idx="7740">
                  <c:v>0</c:v>
                </c:pt>
                <c:pt idx="7741">
                  <c:v>0</c:v>
                </c:pt>
                <c:pt idx="7742">
                  <c:v>0</c:v>
                </c:pt>
                <c:pt idx="7743">
                  <c:v>0</c:v>
                </c:pt>
                <c:pt idx="7744">
                  <c:v>0</c:v>
                </c:pt>
                <c:pt idx="7745">
                  <c:v>0</c:v>
                </c:pt>
                <c:pt idx="7746">
                  <c:v>0</c:v>
                </c:pt>
                <c:pt idx="7747">
                  <c:v>0</c:v>
                </c:pt>
                <c:pt idx="7748">
                  <c:v>0</c:v>
                </c:pt>
                <c:pt idx="7749">
                  <c:v>0</c:v>
                </c:pt>
                <c:pt idx="7750">
                  <c:v>0</c:v>
                </c:pt>
                <c:pt idx="7751">
                  <c:v>0</c:v>
                </c:pt>
                <c:pt idx="7752">
                  <c:v>0</c:v>
                </c:pt>
                <c:pt idx="7753">
                  <c:v>0</c:v>
                </c:pt>
                <c:pt idx="7754">
                  <c:v>0</c:v>
                </c:pt>
                <c:pt idx="7755">
                  <c:v>0</c:v>
                </c:pt>
                <c:pt idx="7756">
                  <c:v>0</c:v>
                </c:pt>
                <c:pt idx="7757">
                  <c:v>0</c:v>
                </c:pt>
                <c:pt idx="7758">
                  <c:v>0</c:v>
                </c:pt>
                <c:pt idx="7759">
                  <c:v>0</c:v>
                </c:pt>
                <c:pt idx="7760">
                  <c:v>0</c:v>
                </c:pt>
                <c:pt idx="7761">
                  <c:v>0</c:v>
                </c:pt>
                <c:pt idx="7762">
                  <c:v>0</c:v>
                </c:pt>
                <c:pt idx="7763">
                  <c:v>0</c:v>
                </c:pt>
                <c:pt idx="7764">
                  <c:v>0</c:v>
                </c:pt>
                <c:pt idx="7765">
                  <c:v>0</c:v>
                </c:pt>
                <c:pt idx="7766">
                  <c:v>0</c:v>
                </c:pt>
                <c:pt idx="7767">
                  <c:v>0</c:v>
                </c:pt>
                <c:pt idx="7768">
                  <c:v>0</c:v>
                </c:pt>
                <c:pt idx="7769">
                  <c:v>0</c:v>
                </c:pt>
                <c:pt idx="7770">
                  <c:v>0</c:v>
                </c:pt>
                <c:pt idx="7771">
                  <c:v>0</c:v>
                </c:pt>
                <c:pt idx="7772">
                  <c:v>0</c:v>
                </c:pt>
                <c:pt idx="7773">
                  <c:v>0</c:v>
                </c:pt>
                <c:pt idx="7774">
                  <c:v>0</c:v>
                </c:pt>
                <c:pt idx="7775">
                  <c:v>0</c:v>
                </c:pt>
                <c:pt idx="7776">
                  <c:v>0</c:v>
                </c:pt>
                <c:pt idx="7777">
                  <c:v>0</c:v>
                </c:pt>
                <c:pt idx="7778">
                  <c:v>0</c:v>
                </c:pt>
                <c:pt idx="7779">
                  <c:v>0</c:v>
                </c:pt>
                <c:pt idx="7780">
                  <c:v>0</c:v>
                </c:pt>
                <c:pt idx="7781">
                  <c:v>0</c:v>
                </c:pt>
                <c:pt idx="7782">
                  <c:v>0</c:v>
                </c:pt>
                <c:pt idx="7783">
                  <c:v>0</c:v>
                </c:pt>
                <c:pt idx="7784">
                  <c:v>0</c:v>
                </c:pt>
                <c:pt idx="7785">
                  <c:v>0</c:v>
                </c:pt>
                <c:pt idx="7786">
                  <c:v>0</c:v>
                </c:pt>
                <c:pt idx="7787">
                  <c:v>0</c:v>
                </c:pt>
                <c:pt idx="7788">
                  <c:v>0</c:v>
                </c:pt>
                <c:pt idx="7789">
                  <c:v>0</c:v>
                </c:pt>
                <c:pt idx="7790">
                  <c:v>0</c:v>
                </c:pt>
                <c:pt idx="7791">
                  <c:v>0</c:v>
                </c:pt>
                <c:pt idx="7792">
                  <c:v>0</c:v>
                </c:pt>
                <c:pt idx="7793">
                  <c:v>0</c:v>
                </c:pt>
                <c:pt idx="7794">
                  <c:v>0</c:v>
                </c:pt>
                <c:pt idx="7795">
                  <c:v>0</c:v>
                </c:pt>
                <c:pt idx="7796">
                  <c:v>0</c:v>
                </c:pt>
                <c:pt idx="7797">
                  <c:v>0</c:v>
                </c:pt>
                <c:pt idx="7798">
                  <c:v>0</c:v>
                </c:pt>
                <c:pt idx="7799">
                  <c:v>0</c:v>
                </c:pt>
                <c:pt idx="7800">
                  <c:v>0</c:v>
                </c:pt>
                <c:pt idx="7801">
                  <c:v>0</c:v>
                </c:pt>
                <c:pt idx="7802">
                  <c:v>0</c:v>
                </c:pt>
                <c:pt idx="7803">
                  <c:v>0</c:v>
                </c:pt>
                <c:pt idx="7804">
                  <c:v>0</c:v>
                </c:pt>
                <c:pt idx="7805">
                  <c:v>0</c:v>
                </c:pt>
                <c:pt idx="7806">
                  <c:v>0</c:v>
                </c:pt>
                <c:pt idx="7807">
                  <c:v>0</c:v>
                </c:pt>
                <c:pt idx="7808">
                  <c:v>0</c:v>
                </c:pt>
                <c:pt idx="7809">
                  <c:v>0</c:v>
                </c:pt>
                <c:pt idx="7810">
                  <c:v>0</c:v>
                </c:pt>
                <c:pt idx="7811">
                  <c:v>0</c:v>
                </c:pt>
                <c:pt idx="7812">
                  <c:v>0</c:v>
                </c:pt>
                <c:pt idx="7813">
                  <c:v>0</c:v>
                </c:pt>
                <c:pt idx="7814">
                  <c:v>0</c:v>
                </c:pt>
                <c:pt idx="7815">
                  <c:v>0</c:v>
                </c:pt>
                <c:pt idx="7816">
                  <c:v>0</c:v>
                </c:pt>
                <c:pt idx="7817">
                  <c:v>0</c:v>
                </c:pt>
                <c:pt idx="7818">
                  <c:v>0</c:v>
                </c:pt>
                <c:pt idx="7819">
                  <c:v>0</c:v>
                </c:pt>
                <c:pt idx="7820">
                  <c:v>0</c:v>
                </c:pt>
                <c:pt idx="7821">
                  <c:v>0</c:v>
                </c:pt>
                <c:pt idx="7822">
                  <c:v>0</c:v>
                </c:pt>
                <c:pt idx="7823">
                  <c:v>0</c:v>
                </c:pt>
                <c:pt idx="7824">
                  <c:v>0</c:v>
                </c:pt>
                <c:pt idx="7825">
                  <c:v>0</c:v>
                </c:pt>
                <c:pt idx="7826">
                  <c:v>0</c:v>
                </c:pt>
                <c:pt idx="7827">
                  <c:v>0</c:v>
                </c:pt>
                <c:pt idx="7828">
                  <c:v>0</c:v>
                </c:pt>
                <c:pt idx="7829">
                  <c:v>0</c:v>
                </c:pt>
                <c:pt idx="7830">
                  <c:v>0</c:v>
                </c:pt>
                <c:pt idx="7831">
                  <c:v>0</c:v>
                </c:pt>
                <c:pt idx="7832">
                  <c:v>0</c:v>
                </c:pt>
                <c:pt idx="7833">
                  <c:v>0</c:v>
                </c:pt>
                <c:pt idx="7834">
                  <c:v>0</c:v>
                </c:pt>
                <c:pt idx="7835">
                  <c:v>0</c:v>
                </c:pt>
                <c:pt idx="7836">
                  <c:v>0</c:v>
                </c:pt>
                <c:pt idx="7837">
                  <c:v>0</c:v>
                </c:pt>
                <c:pt idx="7838">
                  <c:v>0</c:v>
                </c:pt>
                <c:pt idx="7839">
                  <c:v>0</c:v>
                </c:pt>
                <c:pt idx="7840">
                  <c:v>0</c:v>
                </c:pt>
                <c:pt idx="7841">
                  <c:v>0</c:v>
                </c:pt>
                <c:pt idx="7842">
                  <c:v>0</c:v>
                </c:pt>
                <c:pt idx="7843">
                  <c:v>0</c:v>
                </c:pt>
                <c:pt idx="7844">
                  <c:v>0</c:v>
                </c:pt>
                <c:pt idx="7845">
                  <c:v>0</c:v>
                </c:pt>
                <c:pt idx="7846">
                  <c:v>0</c:v>
                </c:pt>
                <c:pt idx="7847">
                  <c:v>0</c:v>
                </c:pt>
                <c:pt idx="7848">
                  <c:v>0</c:v>
                </c:pt>
                <c:pt idx="7849">
                  <c:v>0</c:v>
                </c:pt>
                <c:pt idx="7850">
                  <c:v>0</c:v>
                </c:pt>
                <c:pt idx="7851">
                  <c:v>0</c:v>
                </c:pt>
                <c:pt idx="7852">
                  <c:v>0</c:v>
                </c:pt>
                <c:pt idx="7853">
                  <c:v>0</c:v>
                </c:pt>
                <c:pt idx="7854">
                  <c:v>0</c:v>
                </c:pt>
                <c:pt idx="7855">
                  <c:v>0</c:v>
                </c:pt>
                <c:pt idx="7856">
                  <c:v>0</c:v>
                </c:pt>
                <c:pt idx="7857">
                  <c:v>0</c:v>
                </c:pt>
                <c:pt idx="7858">
                  <c:v>0</c:v>
                </c:pt>
                <c:pt idx="7859">
                  <c:v>0</c:v>
                </c:pt>
                <c:pt idx="7860">
                  <c:v>0</c:v>
                </c:pt>
                <c:pt idx="7861">
                  <c:v>0</c:v>
                </c:pt>
                <c:pt idx="7862">
                  <c:v>0</c:v>
                </c:pt>
                <c:pt idx="7863">
                  <c:v>0</c:v>
                </c:pt>
                <c:pt idx="7864">
                  <c:v>0</c:v>
                </c:pt>
                <c:pt idx="7865">
                  <c:v>0</c:v>
                </c:pt>
                <c:pt idx="7866">
                  <c:v>0</c:v>
                </c:pt>
                <c:pt idx="7867">
                  <c:v>0</c:v>
                </c:pt>
                <c:pt idx="7868">
                  <c:v>0</c:v>
                </c:pt>
                <c:pt idx="7869">
                  <c:v>0</c:v>
                </c:pt>
                <c:pt idx="7870">
                  <c:v>0</c:v>
                </c:pt>
                <c:pt idx="7871">
                  <c:v>0</c:v>
                </c:pt>
                <c:pt idx="7872">
                  <c:v>0</c:v>
                </c:pt>
                <c:pt idx="7873">
                  <c:v>0</c:v>
                </c:pt>
                <c:pt idx="7874">
                  <c:v>0</c:v>
                </c:pt>
                <c:pt idx="7875">
                  <c:v>0</c:v>
                </c:pt>
                <c:pt idx="7876">
                  <c:v>0</c:v>
                </c:pt>
                <c:pt idx="7877">
                  <c:v>0</c:v>
                </c:pt>
                <c:pt idx="7878">
                  <c:v>0</c:v>
                </c:pt>
                <c:pt idx="7879">
                  <c:v>0</c:v>
                </c:pt>
                <c:pt idx="7880">
                  <c:v>0</c:v>
                </c:pt>
                <c:pt idx="7881">
                  <c:v>0</c:v>
                </c:pt>
                <c:pt idx="7882">
                  <c:v>0</c:v>
                </c:pt>
                <c:pt idx="7883">
                  <c:v>0</c:v>
                </c:pt>
                <c:pt idx="7884">
                  <c:v>0</c:v>
                </c:pt>
                <c:pt idx="7885">
                  <c:v>0</c:v>
                </c:pt>
                <c:pt idx="7886">
                  <c:v>0</c:v>
                </c:pt>
                <c:pt idx="7887">
                  <c:v>0</c:v>
                </c:pt>
                <c:pt idx="7888">
                  <c:v>0</c:v>
                </c:pt>
                <c:pt idx="7889">
                  <c:v>0</c:v>
                </c:pt>
                <c:pt idx="7890">
                  <c:v>0</c:v>
                </c:pt>
                <c:pt idx="7891">
                  <c:v>0</c:v>
                </c:pt>
                <c:pt idx="7892">
                  <c:v>0</c:v>
                </c:pt>
                <c:pt idx="7893">
                  <c:v>0</c:v>
                </c:pt>
                <c:pt idx="7894">
                  <c:v>0</c:v>
                </c:pt>
                <c:pt idx="7895">
                  <c:v>0</c:v>
                </c:pt>
                <c:pt idx="7896">
                  <c:v>0</c:v>
                </c:pt>
                <c:pt idx="7897">
                  <c:v>0</c:v>
                </c:pt>
                <c:pt idx="7898">
                  <c:v>0</c:v>
                </c:pt>
                <c:pt idx="7899">
                  <c:v>0</c:v>
                </c:pt>
                <c:pt idx="7900">
                  <c:v>0</c:v>
                </c:pt>
                <c:pt idx="7901">
                  <c:v>0</c:v>
                </c:pt>
                <c:pt idx="7902">
                  <c:v>0</c:v>
                </c:pt>
                <c:pt idx="7903">
                  <c:v>0</c:v>
                </c:pt>
                <c:pt idx="7904">
                  <c:v>0</c:v>
                </c:pt>
                <c:pt idx="7905">
                  <c:v>0</c:v>
                </c:pt>
                <c:pt idx="7906">
                  <c:v>0</c:v>
                </c:pt>
                <c:pt idx="7907">
                  <c:v>0</c:v>
                </c:pt>
                <c:pt idx="7908">
                  <c:v>0</c:v>
                </c:pt>
                <c:pt idx="7909">
                  <c:v>0</c:v>
                </c:pt>
                <c:pt idx="7910">
                  <c:v>0</c:v>
                </c:pt>
                <c:pt idx="7911">
                  <c:v>0</c:v>
                </c:pt>
                <c:pt idx="7912">
                  <c:v>0</c:v>
                </c:pt>
                <c:pt idx="7913">
                  <c:v>0</c:v>
                </c:pt>
                <c:pt idx="7914">
                  <c:v>0</c:v>
                </c:pt>
                <c:pt idx="7915">
                  <c:v>0</c:v>
                </c:pt>
                <c:pt idx="7916">
                  <c:v>0</c:v>
                </c:pt>
                <c:pt idx="7917">
                  <c:v>0</c:v>
                </c:pt>
                <c:pt idx="7918">
                  <c:v>0</c:v>
                </c:pt>
                <c:pt idx="7919">
                  <c:v>0</c:v>
                </c:pt>
                <c:pt idx="7920">
                  <c:v>0</c:v>
                </c:pt>
                <c:pt idx="7921">
                  <c:v>0</c:v>
                </c:pt>
                <c:pt idx="7922">
                  <c:v>0</c:v>
                </c:pt>
                <c:pt idx="7923">
                  <c:v>0</c:v>
                </c:pt>
                <c:pt idx="7924">
                  <c:v>0</c:v>
                </c:pt>
                <c:pt idx="7925">
                  <c:v>0</c:v>
                </c:pt>
                <c:pt idx="7926">
                  <c:v>0</c:v>
                </c:pt>
                <c:pt idx="7927">
                  <c:v>0</c:v>
                </c:pt>
                <c:pt idx="7928">
                  <c:v>0</c:v>
                </c:pt>
                <c:pt idx="7929">
                  <c:v>0</c:v>
                </c:pt>
                <c:pt idx="7930">
                  <c:v>0</c:v>
                </c:pt>
                <c:pt idx="7931">
                  <c:v>0</c:v>
                </c:pt>
                <c:pt idx="7932">
                  <c:v>0</c:v>
                </c:pt>
                <c:pt idx="7933">
                  <c:v>0</c:v>
                </c:pt>
                <c:pt idx="7934">
                  <c:v>0</c:v>
                </c:pt>
                <c:pt idx="7935">
                  <c:v>0</c:v>
                </c:pt>
                <c:pt idx="7936">
                  <c:v>0</c:v>
                </c:pt>
                <c:pt idx="7937">
                  <c:v>0</c:v>
                </c:pt>
                <c:pt idx="7938">
                  <c:v>0</c:v>
                </c:pt>
                <c:pt idx="7939">
                  <c:v>0</c:v>
                </c:pt>
                <c:pt idx="7940">
                  <c:v>0</c:v>
                </c:pt>
                <c:pt idx="7941">
                  <c:v>0</c:v>
                </c:pt>
                <c:pt idx="7942">
                  <c:v>0</c:v>
                </c:pt>
                <c:pt idx="7943">
                  <c:v>0</c:v>
                </c:pt>
                <c:pt idx="7944">
                  <c:v>0</c:v>
                </c:pt>
                <c:pt idx="7945">
                  <c:v>0</c:v>
                </c:pt>
                <c:pt idx="7946">
                  <c:v>0</c:v>
                </c:pt>
                <c:pt idx="7947">
                  <c:v>0</c:v>
                </c:pt>
                <c:pt idx="7948">
                  <c:v>0</c:v>
                </c:pt>
                <c:pt idx="7949">
                  <c:v>0</c:v>
                </c:pt>
                <c:pt idx="7950">
                  <c:v>0</c:v>
                </c:pt>
                <c:pt idx="7951">
                  <c:v>0</c:v>
                </c:pt>
                <c:pt idx="7952">
                  <c:v>0</c:v>
                </c:pt>
                <c:pt idx="7953">
                  <c:v>0</c:v>
                </c:pt>
                <c:pt idx="7954">
                  <c:v>0</c:v>
                </c:pt>
                <c:pt idx="7955">
                  <c:v>0</c:v>
                </c:pt>
                <c:pt idx="7956">
                  <c:v>0</c:v>
                </c:pt>
                <c:pt idx="7957">
                  <c:v>0</c:v>
                </c:pt>
                <c:pt idx="7958">
                  <c:v>0</c:v>
                </c:pt>
                <c:pt idx="7959">
                  <c:v>0</c:v>
                </c:pt>
                <c:pt idx="7960">
                  <c:v>0</c:v>
                </c:pt>
                <c:pt idx="7961">
                  <c:v>0</c:v>
                </c:pt>
                <c:pt idx="7962">
                  <c:v>0</c:v>
                </c:pt>
                <c:pt idx="7963">
                  <c:v>0</c:v>
                </c:pt>
                <c:pt idx="7964">
                  <c:v>0</c:v>
                </c:pt>
                <c:pt idx="7965">
                  <c:v>0</c:v>
                </c:pt>
                <c:pt idx="7966">
                  <c:v>0</c:v>
                </c:pt>
                <c:pt idx="7967">
                  <c:v>0</c:v>
                </c:pt>
                <c:pt idx="7968">
                  <c:v>0</c:v>
                </c:pt>
                <c:pt idx="7969">
                  <c:v>0</c:v>
                </c:pt>
                <c:pt idx="7970">
                  <c:v>0</c:v>
                </c:pt>
                <c:pt idx="7971">
                  <c:v>0</c:v>
                </c:pt>
                <c:pt idx="7972">
                  <c:v>0</c:v>
                </c:pt>
                <c:pt idx="7973">
                  <c:v>0</c:v>
                </c:pt>
                <c:pt idx="7974">
                  <c:v>0</c:v>
                </c:pt>
                <c:pt idx="7975">
                  <c:v>0</c:v>
                </c:pt>
                <c:pt idx="7976">
                  <c:v>0</c:v>
                </c:pt>
                <c:pt idx="7977">
                  <c:v>0</c:v>
                </c:pt>
                <c:pt idx="7978">
                  <c:v>0</c:v>
                </c:pt>
                <c:pt idx="7979">
                  <c:v>0</c:v>
                </c:pt>
                <c:pt idx="7980">
                  <c:v>0</c:v>
                </c:pt>
                <c:pt idx="7981">
                  <c:v>0</c:v>
                </c:pt>
                <c:pt idx="7982">
                  <c:v>0</c:v>
                </c:pt>
                <c:pt idx="7983">
                  <c:v>0</c:v>
                </c:pt>
                <c:pt idx="7984">
                  <c:v>0</c:v>
                </c:pt>
                <c:pt idx="7985">
                  <c:v>0</c:v>
                </c:pt>
                <c:pt idx="7986">
                  <c:v>0</c:v>
                </c:pt>
                <c:pt idx="7987">
                  <c:v>0</c:v>
                </c:pt>
                <c:pt idx="7988">
                  <c:v>0</c:v>
                </c:pt>
                <c:pt idx="7989">
                  <c:v>0</c:v>
                </c:pt>
                <c:pt idx="7990">
                  <c:v>0</c:v>
                </c:pt>
                <c:pt idx="7991">
                  <c:v>0</c:v>
                </c:pt>
                <c:pt idx="7992">
                  <c:v>0</c:v>
                </c:pt>
                <c:pt idx="7993">
                  <c:v>0</c:v>
                </c:pt>
                <c:pt idx="7994">
                  <c:v>0</c:v>
                </c:pt>
                <c:pt idx="7995">
                  <c:v>0</c:v>
                </c:pt>
                <c:pt idx="7996">
                  <c:v>0</c:v>
                </c:pt>
                <c:pt idx="7997">
                  <c:v>0</c:v>
                </c:pt>
                <c:pt idx="7998">
                  <c:v>0</c:v>
                </c:pt>
                <c:pt idx="7999">
                  <c:v>0</c:v>
                </c:pt>
                <c:pt idx="8000">
                  <c:v>0</c:v>
                </c:pt>
                <c:pt idx="8001">
                  <c:v>0</c:v>
                </c:pt>
                <c:pt idx="8002">
                  <c:v>0</c:v>
                </c:pt>
                <c:pt idx="8003">
                  <c:v>0</c:v>
                </c:pt>
                <c:pt idx="8004">
                  <c:v>0</c:v>
                </c:pt>
                <c:pt idx="8005">
                  <c:v>0</c:v>
                </c:pt>
                <c:pt idx="8006">
                  <c:v>0</c:v>
                </c:pt>
                <c:pt idx="8007">
                  <c:v>0</c:v>
                </c:pt>
                <c:pt idx="8008">
                  <c:v>0</c:v>
                </c:pt>
                <c:pt idx="8009">
                  <c:v>0</c:v>
                </c:pt>
                <c:pt idx="8010">
                  <c:v>0</c:v>
                </c:pt>
                <c:pt idx="8011">
                  <c:v>0</c:v>
                </c:pt>
                <c:pt idx="8012">
                  <c:v>0</c:v>
                </c:pt>
                <c:pt idx="8013">
                  <c:v>0</c:v>
                </c:pt>
                <c:pt idx="8014">
                  <c:v>0</c:v>
                </c:pt>
                <c:pt idx="8015">
                  <c:v>0</c:v>
                </c:pt>
                <c:pt idx="8016">
                  <c:v>0</c:v>
                </c:pt>
                <c:pt idx="8017">
                  <c:v>0</c:v>
                </c:pt>
                <c:pt idx="8018">
                  <c:v>0</c:v>
                </c:pt>
                <c:pt idx="8019">
                  <c:v>0</c:v>
                </c:pt>
                <c:pt idx="8020">
                  <c:v>0</c:v>
                </c:pt>
                <c:pt idx="8021">
                  <c:v>0</c:v>
                </c:pt>
                <c:pt idx="8022">
                  <c:v>0</c:v>
                </c:pt>
                <c:pt idx="8023">
                  <c:v>0</c:v>
                </c:pt>
                <c:pt idx="8024">
                  <c:v>0</c:v>
                </c:pt>
                <c:pt idx="8025">
                  <c:v>0</c:v>
                </c:pt>
                <c:pt idx="8026">
                  <c:v>0</c:v>
                </c:pt>
                <c:pt idx="8027">
                  <c:v>0</c:v>
                </c:pt>
                <c:pt idx="8028">
                  <c:v>0</c:v>
                </c:pt>
                <c:pt idx="8029">
                  <c:v>0</c:v>
                </c:pt>
                <c:pt idx="8030">
                  <c:v>0</c:v>
                </c:pt>
                <c:pt idx="8031">
                  <c:v>0</c:v>
                </c:pt>
                <c:pt idx="8032">
                  <c:v>0</c:v>
                </c:pt>
                <c:pt idx="8033">
                  <c:v>0</c:v>
                </c:pt>
                <c:pt idx="8034">
                  <c:v>0</c:v>
                </c:pt>
                <c:pt idx="8035">
                  <c:v>0</c:v>
                </c:pt>
                <c:pt idx="8036">
                  <c:v>0</c:v>
                </c:pt>
                <c:pt idx="8037">
                  <c:v>0</c:v>
                </c:pt>
                <c:pt idx="8038">
                  <c:v>0</c:v>
                </c:pt>
                <c:pt idx="8039">
                  <c:v>0</c:v>
                </c:pt>
                <c:pt idx="8040">
                  <c:v>0</c:v>
                </c:pt>
                <c:pt idx="8041">
                  <c:v>0</c:v>
                </c:pt>
                <c:pt idx="8042">
                  <c:v>0</c:v>
                </c:pt>
                <c:pt idx="8043">
                  <c:v>0</c:v>
                </c:pt>
                <c:pt idx="8044">
                  <c:v>0</c:v>
                </c:pt>
                <c:pt idx="8045">
                  <c:v>0</c:v>
                </c:pt>
                <c:pt idx="8046">
                  <c:v>0</c:v>
                </c:pt>
                <c:pt idx="8047">
                  <c:v>0</c:v>
                </c:pt>
                <c:pt idx="8048">
                  <c:v>0</c:v>
                </c:pt>
                <c:pt idx="8049">
                  <c:v>0</c:v>
                </c:pt>
                <c:pt idx="8050">
                  <c:v>0</c:v>
                </c:pt>
                <c:pt idx="8051">
                  <c:v>0</c:v>
                </c:pt>
                <c:pt idx="8052">
                  <c:v>0</c:v>
                </c:pt>
                <c:pt idx="8053">
                  <c:v>0</c:v>
                </c:pt>
                <c:pt idx="8054">
                  <c:v>0</c:v>
                </c:pt>
                <c:pt idx="8055">
                  <c:v>0</c:v>
                </c:pt>
                <c:pt idx="8056">
                  <c:v>0</c:v>
                </c:pt>
                <c:pt idx="8057">
                  <c:v>0</c:v>
                </c:pt>
                <c:pt idx="8058">
                  <c:v>0</c:v>
                </c:pt>
                <c:pt idx="8059">
                  <c:v>0</c:v>
                </c:pt>
                <c:pt idx="8060">
                  <c:v>0</c:v>
                </c:pt>
                <c:pt idx="8061">
                  <c:v>0</c:v>
                </c:pt>
                <c:pt idx="8062">
                  <c:v>0</c:v>
                </c:pt>
                <c:pt idx="8063">
                  <c:v>0</c:v>
                </c:pt>
                <c:pt idx="8064">
                  <c:v>0</c:v>
                </c:pt>
                <c:pt idx="8065">
                  <c:v>0</c:v>
                </c:pt>
                <c:pt idx="8066">
                  <c:v>0</c:v>
                </c:pt>
                <c:pt idx="8067">
                  <c:v>0</c:v>
                </c:pt>
                <c:pt idx="8068">
                  <c:v>0</c:v>
                </c:pt>
                <c:pt idx="8069">
                  <c:v>0</c:v>
                </c:pt>
                <c:pt idx="8070">
                  <c:v>0</c:v>
                </c:pt>
                <c:pt idx="8071">
                  <c:v>0</c:v>
                </c:pt>
                <c:pt idx="8072">
                  <c:v>0</c:v>
                </c:pt>
                <c:pt idx="8073">
                  <c:v>0</c:v>
                </c:pt>
                <c:pt idx="8074">
                  <c:v>0</c:v>
                </c:pt>
                <c:pt idx="8075">
                  <c:v>0</c:v>
                </c:pt>
                <c:pt idx="8076">
                  <c:v>0</c:v>
                </c:pt>
                <c:pt idx="8077">
                  <c:v>0</c:v>
                </c:pt>
                <c:pt idx="8078">
                  <c:v>0</c:v>
                </c:pt>
                <c:pt idx="8079">
                  <c:v>0</c:v>
                </c:pt>
                <c:pt idx="8080">
                  <c:v>0</c:v>
                </c:pt>
                <c:pt idx="8081">
                  <c:v>0</c:v>
                </c:pt>
                <c:pt idx="8082">
                  <c:v>0</c:v>
                </c:pt>
                <c:pt idx="8083">
                  <c:v>0</c:v>
                </c:pt>
                <c:pt idx="8084">
                  <c:v>0</c:v>
                </c:pt>
                <c:pt idx="8085">
                  <c:v>0</c:v>
                </c:pt>
                <c:pt idx="8086">
                  <c:v>0</c:v>
                </c:pt>
                <c:pt idx="8087">
                  <c:v>0</c:v>
                </c:pt>
                <c:pt idx="8088">
                  <c:v>0</c:v>
                </c:pt>
                <c:pt idx="8089">
                  <c:v>0</c:v>
                </c:pt>
                <c:pt idx="8090">
                  <c:v>0</c:v>
                </c:pt>
                <c:pt idx="8091">
                  <c:v>0</c:v>
                </c:pt>
                <c:pt idx="8092">
                  <c:v>0</c:v>
                </c:pt>
                <c:pt idx="8093">
                  <c:v>0</c:v>
                </c:pt>
                <c:pt idx="8094">
                  <c:v>0</c:v>
                </c:pt>
                <c:pt idx="8095">
                  <c:v>0</c:v>
                </c:pt>
                <c:pt idx="8096">
                  <c:v>0</c:v>
                </c:pt>
                <c:pt idx="8097">
                  <c:v>0</c:v>
                </c:pt>
                <c:pt idx="8098">
                  <c:v>0</c:v>
                </c:pt>
                <c:pt idx="8099">
                  <c:v>0</c:v>
                </c:pt>
                <c:pt idx="8100">
                  <c:v>0</c:v>
                </c:pt>
                <c:pt idx="8101">
                  <c:v>0</c:v>
                </c:pt>
                <c:pt idx="8102">
                  <c:v>0</c:v>
                </c:pt>
                <c:pt idx="8103">
                  <c:v>0</c:v>
                </c:pt>
                <c:pt idx="8104">
                  <c:v>0</c:v>
                </c:pt>
                <c:pt idx="8105">
                  <c:v>0</c:v>
                </c:pt>
                <c:pt idx="8106">
                  <c:v>0</c:v>
                </c:pt>
                <c:pt idx="8107">
                  <c:v>0</c:v>
                </c:pt>
                <c:pt idx="8108">
                  <c:v>0</c:v>
                </c:pt>
                <c:pt idx="8109">
                  <c:v>0</c:v>
                </c:pt>
                <c:pt idx="8110">
                  <c:v>0</c:v>
                </c:pt>
                <c:pt idx="8111">
                  <c:v>0</c:v>
                </c:pt>
                <c:pt idx="8112">
                  <c:v>0</c:v>
                </c:pt>
                <c:pt idx="8113">
                  <c:v>0</c:v>
                </c:pt>
                <c:pt idx="8114">
                  <c:v>0</c:v>
                </c:pt>
                <c:pt idx="8115">
                  <c:v>0</c:v>
                </c:pt>
                <c:pt idx="8116">
                  <c:v>0</c:v>
                </c:pt>
                <c:pt idx="8117">
                  <c:v>0</c:v>
                </c:pt>
                <c:pt idx="8118">
                  <c:v>0</c:v>
                </c:pt>
                <c:pt idx="8119">
                  <c:v>0</c:v>
                </c:pt>
                <c:pt idx="8120">
                  <c:v>0</c:v>
                </c:pt>
                <c:pt idx="8121">
                  <c:v>0</c:v>
                </c:pt>
                <c:pt idx="8122">
                  <c:v>0</c:v>
                </c:pt>
                <c:pt idx="8123">
                  <c:v>0</c:v>
                </c:pt>
                <c:pt idx="8124">
                  <c:v>0</c:v>
                </c:pt>
                <c:pt idx="8125">
                  <c:v>0</c:v>
                </c:pt>
                <c:pt idx="8126">
                  <c:v>0</c:v>
                </c:pt>
                <c:pt idx="8127">
                  <c:v>0</c:v>
                </c:pt>
                <c:pt idx="8128">
                  <c:v>0</c:v>
                </c:pt>
                <c:pt idx="8129">
                  <c:v>0</c:v>
                </c:pt>
                <c:pt idx="8130">
                  <c:v>0</c:v>
                </c:pt>
                <c:pt idx="8131">
                  <c:v>0</c:v>
                </c:pt>
                <c:pt idx="8132">
                  <c:v>0</c:v>
                </c:pt>
                <c:pt idx="8133">
                  <c:v>0</c:v>
                </c:pt>
                <c:pt idx="8134">
                  <c:v>0</c:v>
                </c:pt>
                <c:pt idx="8135">
                  <c:v>0</c:v>
                </c:pt>
                <c:pt idx="8136">
                  <c:v>0</c:v>
                </c:pt>
                <c:pt idx="8137">
                  <c:v>0</c:v>
                </c:pt>
                <c:pt idx="8138">
                  <c:v>0</c:v>
                </c:pt>
                <c:pt idx="8139">
                  <c:v>0</c:v>
                </c:pt>
                <c:pt idx="8140">
                  <c:v>0</c:v>
                </c:pt>
                <c:pt idx="8141">
                  <c:v>0</c:v>
                </c:pt>
                <c:pt idx="8142">
                  <c:v>0</c:v>
                </c:pt>
                <c:pt idx="8143">
                  <c:v>0</c:v>
                </c:pt>
                <c:pt idx="8144">
                  <c:v>0</c:v>
                </c:pt>
                <c:pt idx="8145">
                  <c:v>0</c:v>
                </c:pt>
                <c:pt idx="8146">
                  <c:v>0</c:v>
                </c:pt>
                <c:pt idx="8147">
                  <c:v>0</c:v>
                </c:pt>
                <c:pt idx="8148">
                  <c:v>0</c:v>
                </c:pt>
                <c:pt idx="8149">
                  <c:v>0</c:v>
                </c:pt>
                <c:pt idx="8150">
                  <c:v>0</c:v>
                </c:pt>
                <c:pt idx="8151">
                  <c:v>0</c:v>
                </c:pt>
                <c:pt idx="8152">
                  <c:v>0</c:v>
                </c:pt>
                <c:pt idx="8153">
                  <c:v>0</c:v>
                </c:pt>
                <c:pt idx="8154">
                  <c:v>0</c:v>
                </c:pt>
                <c:pt idx="8155">
                  <c:v>0</c:v>
                </c:pt>
                <c:pt idx="8156">
                  <c:v>0</c:v>
                </c:pt>
                <c:pt idx="8157">
                  <c:v>0</c:v>
                </c:pt>
                <c:pt idx="8158">
                  <c:v>0</c:v>
                </c:pt>
                <c:pt idx="8159">
                  <c:v>0</c:v>
                </c:pt>
                <c:pt idx="8160">
                  <c:v>0</c:v>
                </c:pt>
                <c:pt idx="8161">
                  <c:v>0</c:v>
                </c:pt>
                <c:pt idx="8162">
                  <c:v>0</c:v>
                </c:pt>
                <c:pt idx="8163">
                  <c:v>0</c:v>
                </c:pt>
                <c:pt idx="8164">
                  <c:v>0</c:v>
                </c:pt>
                <c:pt idx="8165">
                  <c:v>0</c:v>
                </c:pt>
                <c:pt idx="8166">
                  <c:v>0</c:v>
                </c:pt>
                <c:pt idx="8167">
                  <c:v>0</c:v>
                </c:pt>
                <c:pt idx="8168">
                  <c:v>0</c:v>
                </c:pt>
                <c:pt idx="8169">
                  <c:v>0</c:v>
                </c:pt>
                <c:pt idx="8170">
                  <c:v>0</c:v>
                </c:pt>
                <c:pt idx="8171">
                  <c:v>0</c:v>
                </c:pt>
                <c:pt idx="8172">
                  <c:v>0</c:v>
                </c:pt>
                <c:pt idx="8173">
                  <c:v>0</c:v>
                </c:pt>
                <c:pt idx="8174">
                  <c:v>0</c:v>
                </c:pt>
                <c:pt idx="8175">
                  <c:v>0</c:v>
                </c:pt>
                <c:pt idx="8176">
                  <c:v>0</c:v>
                </c:pt>
                <c:pt idx="8177">
                  <c:v>0</c:v>
                </c:pt>
                <c:pt idx="8178">
                  <c:v>0</c:v>
                </c:pt>
                <c:pt idx="8179">
                  <c:v>0</c:v>
                </c:pt>
                <c:pt idx="8180">
                  <c:v>0</c:v>
                </c:pt>
                <c:pt idx="8181">
                  <c:v>0</c:v>
                </c:pt>
                <c:pt idx="8182">
                  <c:v>0</c:v>
                </c:pt>
                <c:pt idx="8183">
                  <c:v>0</c:v>
                </c:pt>
                <c:pt idx="8184">
                  <c:v>0</c:v>
                </c:pt>
                <c:pt idx="8185">
                  <c:v>0</c:v>
                </c:pt>
                <c:pt idx="8186">
                  <c:v>0</c:v>
                </c:pt>
                <c:pt idx="8187">
                  <c:v>0</c:v>
                </c:pt>
                <c:pt idx="8188">
                  <c:v>0</c:v>
                </c:pt>
                <c:pt idx="8189">
                  <c:v>0</c:v>
                </c:pt>
                <c:pt idx="8190">
                  <c:v>0</c:v>
                </c:pt>
                <c:pt idx="8191">
                  <c:v>0</c:v>
                </c:pt>
                <c:pt idx="8192">
                  <c:v>0</c:v>
                </c:pt>
                <c:pt idx="8193">
                  <c:v>0</c:v>
                </c:pt>
                <c:pt idx="8194">
                  <c:v>0</c:v>
                </c:pt>
                <c:pt idx="8195">
                  <c:v>0</c:v>
                </c:pt>
                <c:pt idx="8196">
                  <c:v>0</c:v>
                </c:pt>
                <c:pt idx="8197">
                  <c:v>0</c:v>
                </c:pt>
                <c:pt idx="8198">
                  <c:v>0</c:v>
                </c:pt>
                <c:pt idx="8199">
                  <c:v>0</c:v>
                </c:pt>
                <c:pt idx="8200">
                  <c:v>0</c:v>
                </c:pt>
                <c:pt idx="8201">
                  <c:v>0</c:v>
                </c:pt>
                <c:pt idx="8202">
                  <c:v>0</c:v>
                </c:pt>
                <c:pt idx="8203">
                  <c:v>0</c:v>
                </c:pt>
                <c:pt idx="8204">
                  <c:v>0</c:v>
                </c:pt>
                <c:pt idx="8205">
                  <c:v>0</c:v>
                </c:pt>
                <c:pt idx="8206">
                  <c:v>0</c:v>
                </c:pt>
                <c:pt idx="8207">
                  <c:v>0</c:v>
                </c:pt>
                <c:pt idx="8208">
                  <c:v>0</c:v>
                </c:pt>
                <c:pt idx="8209">
                  <c:v>0</c:v>
                </c:pt>
                <c:pt idx="8210">
                  <c:v>0</c:v>
                </c:pt>
                <c:pt idx="8211">
                  <c:v>0</c:v>
                </c:pt>
                <c:pt idx="8212">
                  <c:v>0</c:v>
                </c:pt>
                <c:pt idx="8213">
                  <c:v>0</c:v>
                </c:pt>
                <c:pt idx="8214">
                  <c:v>0</c:v>
                </c:pt>
                <c:pt idx="8215">
                  <c:v>0</c:v>
                </c:pt>
                <c:pt idx="8216">
                  <c:v>0</c:v>
                </c:pt>
                <c:pt idx="8217">
                  <c:v>0</c:v>
                </c:pt>
                <c:pt idx="8218">
                  <c:v>0</c:v>
                </c:pt>
                <c:pt idx="8219">
                  <c:v>0</c:v>
                </c:pt>
                <c:pt idx="8220">
                  <c:v>0</c:v>
                </c:pt>
                <c:pt idx="8221">
                  <c:v>0</c:v>
                </c:pt>
                <c:pt idx="8222">
                  <c:v>0</c:v>
                </c:pt>
                <c:pt idx="8223">
                  <c:v>0</c:v>
                </c:pt>
                <c:pt idx="8224">
                  <c:v>0</c:v>
                </c:pt>
                <c:pt idx="8225">
                  <c:v>0</c:v>
                </c:pt>
                <c:pt idx="8226">
                  <c:v>0</c:v>
                </c:pt>
                <c:pt idx="8227">
                  <c:v>0</c:v>
                </c:pt>
                <c:pt idx="8228">
                  <c:v>0</c:v>
                </c:pt>
                <c:pt idx="8229">
                  <c:v>0</c:v>
                </c:pt>
                <c:pt idx="8230">
                  <c:v>0</c:v>
                </c:pt>
                <c:pt idx="8231">
                  <c:v>0</c:v>
                </c:pt>
                <c:pt idx="8232">
                  <c:v>0</c:v>
                </c:pt>
                <c:pt idx="8233">
                  <c:v>0</c:v>
                </c:pt>
                <c:pt idx="8234">
                  <c:v>0</c:v>
                </c:pt>
                <c:pt idx="8235">
                  <c:v>0</c:v>
                </c:pt>
                <c:pt idx="8236">
                  <c:v>0</c:v>
                </c:pt>
                <c:pt idx="8237">
                  <c:v>0</c:v>
                </c:pt>
                <c:pt idx="8238">
                  <c:v>0</c:v>
                </c:pt>
                <c:pt idx="8239">
                  <c:v>0</c:v>
                </c:pt>
                <c:pt idx="8240">
                  <c:v>0</c:v>
                </c:pt>
                <c:pt idx="8241">
                  <c:v>0</c:v>
                </c:pt>
                <c:pt idx="8242">
                  <c:v>0</c:v>
                </c:pt>
                <c:pt idx="8243">
                  <c:v>0</c:v>
                </c:pt>
                <c:pt idx="8244">
                  <c:v>0</c:v>
                </c:pt>
                <c:pt idx="8245">
                  <c:v>0</c:v>
                </c:pt>
                <c:pt idx="8246">
                  <c:v>0</c:v>
                </c:pt>
                <c:pt idx="8247">
                  <c:v>0</c:v>
                </c:pt>
                <c:pt idx="8248">
                  <c:v>0</c:v>
                </c:pt>
                <c:pt idx="8249">
                  <c:v>0</c:v>
                </c:pt>
                <c:pt idx="8250">
                  <c:v>0</c:v>
                </c:pt>
                <c:pt idx="8251">
                  <c:v>0</c:v>
                </c:pt>
                <c:pt idx="8252">
                  <c:v>0</c:v>
                </c:pt>
                <c:pt idx="8253">
                  <c:v>0</c:v>
                </c:pt>
                <c:pt idx="8254">
                  <c:v>0</c:v>
                </c:pt>
                <c:pt idx="8255">
                  <c:v>0</c:v>
                </c:pt>
                <c:pt idx="8256">
                  <c:v>0</c:v>
                </c:pt>
                <c:pt idx="8257">
                  <c:v>0</c:v>
                </c:pt>
                <c:pt idx="8258">
                  <c:v>0</c:v>
                </c:pt>
                <c:pt idx="8259">
                  <c:v>0</c:v>
                </c:pt>
                <c:pt idx="8260">
                  <c:v>0</c:v>
                </c:pt>
                <c:pt idx="8261">
                  <c:v>0</c:v>
                </c:pt>
                <c:pt idx="8262">
                  <c:v>0</c:v>
                </c:pt>
                <c:pt idx="8263">
                  <c:v>0</c:v>
                </c:pt>
                <c:pt idx="8264">
                  <c:v>0</c:v>
                </c:pt>
                <c:pt idx="8265">
                  <c:v>0</c:v>
                </c:pt>
                <c:pt idx="8266">
                  <c:v>0</c:v>
                </c:pt>
                <c:pt idx="8267">
                  <c:v>0</c:v>
                </c:pt>
                <c:pt idx="8268">
                  <c:v>0</c:v>
                </c:pt>
                <c:pt idx="8269">
                  <c:v>0</c:v>
                </c:pt>
                <c:pt idx="8270">
                  <c:v>0</c:v>
                </c:pt>
                <c:pt idx="8271">
                  <c:v>0</c:v>
                </c:pt>
                <c:pt idx="8272">
                  <c:v>0</c:v>
                </c:pt>
                <c:pt idx="8273">
                  <c:v>0</c:v>
                </c:pt>
                <c:pt idx="8274">
                  <c:v>0</c:v>
                </c:pt>
                <c:pt idx="8275">
                  <c:v>0</c:v>
                </c:pt>
                <c:pt idx="8276">
                  <c:v>0</c:v>
                </c:pt>
                <c:pt idx="8277">
                  <c:v>0</c:v>
                </c:pt>
                <c:pt idx="8278">
                  <c:v>0</c:v>
                </c:pt>
                <c:pt idx="8279">
                  <c:v>0</c:v>
                </c:pt>
                <c:pt idx="8280">
                  <c:v>0</c:v>
                </c:pt>
                <c:pt idx="8281">
                  <c:v>0</c:v>
                </c:pt>
                <c:pt idx="8282">
                  <c:v>0</c:v>
                </c:pt>
                <c:pt idx="8283">
                  <c:v>0</c:v>
                </c:pt>
                <c:pt idx="8284">
                  <c:v>0</c:v>
                </c:pt>
                <c:pt idx="8285">
                  <c:v>0</c:v>
                </c:pt>
                <c:pt idx="8286">
                  <c:v>0</c:v>
                </c:pt>
                <c:pt idx="8287">
                  <c:v>0</c:v>
                </c:pt>
                <c:pt idx="8288">
                  <c:v>0</c:v>
                </c:pt>
                <c:pt idx="8289">
                  <c:v>0</c:v>
                </c:pt>
                <c:pt idx="8290">
                  <c:v>0</c:v>
                </c:pt>
                <c:pt idx="8291">
                  <c:v>0</c:v>
                </c:pt>
                <c:pt idx="8292">
                  <c:v>0</c:v>
                </c:pt>
                <c:pt idx="8293">
                  <c:v>0</c:v>
                </c:pt>
                <c:pt idx="8294">
                  <c:v>0</c:v>
                </c:pt>
                <c:pt idx="8295">
                  <c:v>0</c:v>
                </c:pt>
                <c:pt idx="8296">
                  <c:v>0</c:v>
                </c:pt>
                <c:pt idx="8297">
                  <c:v>0</c:v>
                </c:pt>
                <c:pt idx="8298">
                  <c:v>0</c:v>
                </c:pt>
                <c:pt idx="8299">
                  <c:v>0</c:v>
                </c:pt>
                <c:pt idx="8300">
                  <c:v>0</c:v>
                </c:pt>
                <c:pt idx="8301">
                  <c:v>0</c:v>
                </c:pt>
                <c:pt idx="8302">
                  <c:v>0</c:v>
                </c:pt>
                <c:pt idx="8303">
                  <c:v>0</c:v>
                </c:pt>
                <c:pt idx="8304">
                  <c:v>0</c:v>
                </c:pt>
                <c:pt idx="8305">
                  <c:v>0</c:v>
                </c:pt>
                <c:pt idx="8306">
                  <c:v>0</c:v>
                </c:pt>
                <c:pt idx="8307">
                  <c:v>0</c:v>
                </c:pt>
                <c:pt idx="8308">
                  <c:v>0</c:v>
                </c:pt>
                <c:pt idx="8309">
                  <c:v>0</c:v>
                </c:pt>
                <c:pt idx="8310">
                  <c:v>0</c:v>
                </c:pt>
                <c:pt idx="8311">
                  <c:v>0</c:v>
                </c:pt>
                <c:pt idx="8312">
                  <c:v>0</c:v>
                </c:pt>
                <c:pt idx="8313">
                  <c:v>0</c:v>
                </c:pt>
                <c:pt idx="8314">
                  <c:v>0</c:v>
                </c:pt>
                <c:pt idx="8315">
                  <c:v>0</c:v>
                </c:pt>
                <c:pt idx="8316">
                  <c:v>0</c:v>
                </c:pt>
                <c:pt idx="8317">
                  <c:v>0</c:v>
                </c:pt>
                <c:pt idx="8318">
                  <c:v>0</c:v>
                </c:pt>
                <c:pt idx="8319">
                  <c:v>0</c:v>
                </c:pt>
                <c:pt idx="8320">
                  <c:v>0</c:v>
                </c:pt>
                <c:pt idx="8321">
                  <c:v>0</c:v>
                </c:pt>
                <c:pt idx="8322">
                  <c:v>0</c:v>
                </c:pt>
                <c:pt idx="8323">
                  <c:v>0</c:v>
                </c:pt>
                <c:pt idx="8324">
                  <c:v>0</c:v>
                </c:pt>
                <c:pt idx="8325">
                  <c:v>0</c:v>
                </c:pt>
                <c:pt idx="8326">
                  <c:v>0</c:v>
                </c:pt>
                <c:pt idx="8327">
                  <c:v>0</c:v>
                </c:pt>
                <c:pt idx="8328">
                  <c:v>0</c:v>
                </c:pt>
                <c:pt idx="8329">
                  <c:v>0</c:v>
                </c:pt>
                <c:pt idx="8330">
                  <c:v>0</c:v>
                </c:pt>
                <c:pt idx="8331">
                  <c:v>0</c:v>
                </c:pt>
                <c:pt idx="8332">
                  <c:v>0</c:v>
                </c:pt>
                <c:pt idx="8333">
                  <c:v>0</c:v>
                </c:pt>
                <c:pt idx="8334">
                  <c:v>0</c:v>
                </c:pt>
                <c:pt idx="8335">
                  <c:v>0</c:v>
                </c:pt>
                <c:pt idx="8336">
                  <c:v>0</c:v>
                </c:pt>
                <c:pt idx="8337">
                  <c:v>0</c:v>
                </c:pt>
                <c:pt idx="8338">
                  <c:v>0</c:v>
                </c:pt>
                <c:pt idx="8339">
                  <c:v>0</c:v>
                </c:pt>
                <c:pt idx="8340">
                  <c:v>0</c:v>
                </c:pt>
                <c:pt idx="8341">
                  <c:v>0</c:v>
                </c:pt>
                <c:pt idx="8342">
                  <c:v>0</c:v>
                </c:pt>
                <c:pt idx="8343">
                  <c:v>0</c:v>
                </c:pt>
                <c:pt idx="8344">
                  <c:v>0</c:v>
                </c:pt>
                <c:pt idx="8345">
                  <c:v>0</c:v>
                </c:pt>
                <c:pt idx="8346">
                  <c:v>0</c:v>
                </c:pt>
                <c:pt idx="8347">
                  <c:v>0</c:v>
                </c:pt>
                <c:pt idx="8348">
                  <c:v>0</c:v>
                </c:pt>
                <c:pt idx="8349">
                  <c:v>0</c:v>
                </c:pt>
                <c:pt idx="8350">
                  <c:v>0</c:v>
                </c:pt>
                <c:pt idx="8351">
                  <c:v>0</c:v>
                </c:pt>
                <c:pt idx="8352">
                  <c:v>0</c:v>
                </c:pt>
                <c:pt idx="8353">
                  <c:v>0</c:v>
                </c:pt>
                <c:pt idx="8354">
                  <c:v>0</c:v>
                </c:pt>
                <c:pt idx="8355">
                  <c:v>0</c:v>
                </c:pt>
                <c:pt idx="8356">
                  <c:v>0</c:v>
                </c:pt>
                <c:pt idx="8357">
                  <c:v>0</c:v>
                </c:pt>
                <c:pt idx="8358">
                  <c:v>0</c:v>
                </c:pt>
                <c:pt idx="8359">
                  <c:v>0</c:v>
                </c:pt>
                <c:pt idx="8360">
                  <c:v>0</c:v>
                </c:pt>
                <c:pt idx="8361">
                  <c:v>0</c:v>
                </c:pt>
                <c:pt idx="8362">
                  <c:v>0</c:v>
                </c:pt>
                <c:pt idx="8363">
                  <c:v>0</c:v>
                </c:pt>
                <c:pt idx="8364">
                  <c:v>0</c:v>
                </c:pt>
                <c:pt idx="8365">
                  <c:v>0</c:v>
                </c:pt>
                <c:pt idx="8366">
                  <c:v>0</c:v>
                </c:pt>
                <c:pt idx="8367">
                  <c:v>0</c:v>
                </c:pt>
                <c:pt idx="8368">
                  <c:v>0</c:v>
                </c:pt>
                <c:pt idx="8369">
                  <c:v>0</c:v>
                </c:pt>
                <c:pt idx="8370">
                  <c:v>0</c:v>
                </c:pt>
                <c:pt idx="8371">
                  <c:v>0</c:v>
                </c:pt>
                <c:pt idx="8372">
                  <c:v>0</c:v>
                </c:pt>
                <c:pt idx="8373">
                  <c:v>0</c:v>
                </c:pt>
                <c:pt idx="8374">
                  <c:v>0</c:v>
                </c:pt>
                <c:pt idx="8375">
                  <c:v>0</c:v>
                </c:pt>
                <c:pt idx="8376">
                  <c:v>0</c:v>
                </c:pt>
                <c:pt idx="8377">
                  <c:v>0</c:v>
                </c:pt>
                <c:pt idx="8378">
                  <c:v>0</c:v>
                </c:pt>
                <c:pt idx="8379">
                  <c:v>0</c:v>
                </c:pt>
                <c:pt idx="8380">
                  <c:v>0</c:v>
                </c:pt>
                <c:pt idx="8381">
                  <c:v>0</c:v>
                </c:pt>
                <c:pt idx="8382">
                  <c:v>0</c:v>
                </c:pt>
                <c:pt idx="8383">
                  <c:v>0</c:v>
                </c:pt>
                <c:pt idx="8384">
                  <c:v>0</c:v>
                </c:pt>
                <c:pt idx="8385">
                  <c:v>0</c:v>
                </c:pt>
                <c:pt idx="8386">
                  <c:v>0</c:v>
                </c:pt>
                <c:pt idx="8387">
                  <c:v>0</c:v>
                </c:pt>
                <c:pt idx="8388">
                  <c:v>0</c:v>
                </c:pt>
                <c:pt idx="8389">
                  <c:v>0</c:v>
                </c:pt>
                <c:pt idx="8390">
                  <c:v>0</c:v>
                </c:pt>
                <c:pt idx="8391">
                  <c:v>0</c:v>
                </c:pt>
                <c:pt idx="8392">
                  <c:v>0</c:v>
                </c:pt>
                <c:pt idx="8393">
                  <c:v>0</c:v>
                </c:pt>
                <c:pt idx="8394">
                  <c:v>0</c:v>
                </c:pt>
                <c:pt idx="8395">
                  <c:v>0</c:v>
                </c:pt>
                <c:pt idx="8396">
                  <c:v>0</c:v>
                </c:pt>
                <c:pt idx="8397">
                  <c:v>0</c:v>
                </c:pt>
                <c:pt idx="8398">
                  <c:v>0</c:v>
                </c:pt>
                <c:pt idx="8399">
                  <c:v>0</c:v>
                </c:pt>
                <c:pt idx="8400">
                  <c:v>0</c:v>
                </c:pt>
                <c:pt idx="8401">
                  <c:v>0</c:v>
                </c:pt>
                <c:pt idx="8402">
                  <c:v>0</c:v>
                </c:pt>
                <c:pt idx="8403">
                  <c:v>0</c:v>
                </c:pt>
                <c:pt idx="8404">
                  <c:v>0</c:v>
                </c:pt>
                <c:pt idx="8405">
                  <c:v>0</c:v>
                </c:pt>
                <c:pt idx="8406">
                  <c:v>0</c:v>
                </c:pt>
                <c:pt idx="8407">
                  <c:v>0</c:v>
                </c:pt>
                <c:pt idx="8408">
                  <c:v>0</c:v>
                </c:pt>
                <c:pt idx="8409">
                  <c:v>0</c:v>
                </c:pt>
                <c:pt idx="8410">
                  <c:v>0</c:v>
                </c:pt>
                <c:pt idx="8411">
                  <c:v>0</c:v>
                </c:pt>
                <c:pt idx="8412">
                  <c:v>0</c:v>
                </c:pt>
                <c:pt idx="8413">
                  <c:v>0</c:v>
                </c:pt>
                <c:pt idx="8414">
                  <c:v>0</c:v>
                </c:pt>
                <c:pt idx="8415">
                  <c:v>0</c:v>
                </c:pt>
                <c:pt idx="8416">
                  <c:v>0</c:v>
                </c:pt>
                <c:pt idx="8417">
                  <c:v>0</c:v>
                </c:pt>
                <c:pt idx="8418">
                  <c:v>0</c:v>
                </c:pt>
                <c:pt idx="8419">
                  <c:v>0</c:v>
                </c:pt>
                <c:pt idx="8420">
                  <c:v>0</c:v>
                </c:pt>
                <c:pt idx="8421">
                  <c:v>0</c:v>
                </c:pt>
                <c:pt idx="8422">
                  <c:v>0</c:v>
                </c:pt>
                <c:pt idx="8423">
                  <c:v>0</c:v>
                </c:pt>
                <c:pt idx="8424">
                  <c:v>0</c:v>
                </c:pt>
                <c:pt idx="8425">
                  <c:v>0</c:v>
                </c:pt>
                <c:pt idx="8426">
                  <c:v>0</c:v>
                </c:pt>
                <c:pt idx="8427">
                  <c:v>0</c:v>
                </c:pt>
                <c:pt idx="8428">
                  <c:v>0</c:v>
                </c:pt>
                <c:pt idx="8429">
                  <c:v>0</c:v>
                </c:pt>
                <c:pt idx="8430">
                  <c:v>0</c:v>
                </c:pt>
                <c:pt idx="8431">
                  <c:v>0</c:v>
                </c:pt>
                <c:pt idx="8432">
                  <c:v>0</c:v>
                </c:pt>
                <c:pt idx="8433">
                  <c:v>0</c:v>
                </c:pt>
                <c:pt idx="8434">
                  <c:v>0</c:v>
                </c:pt>
                <c:pt idx="8435">
                  <c:v>0</c:v>
                </c:pt>
                <c:pt idx="8436">
                  <c:v>0</c:v>
                </c:pt>
                <c:pt idx="8437">
                  <c:v>0</c:v>
                </c:pt>
                <c:pt idx="8438">
                  <c:v>0</c:v>
                </c:pt>
                <c:pt idx="8439">
                  <c:v>0</c:v>
                </c:pt>
                <c:pt idx="8440">
                  <c:v>0</c:v>
                </c:pt>
                <c:pt idx="8441">
                  <c:v>0</c:v>
                </c:pt>
                <c:pt idx="8442">
                  <c:v>0</c:v>
                </c:pt>
                <c:pt idx="8443">
                  <c:v>0</c:v>
                </c:pt>
                <c:pt idx="8444">
                  <c:v>0</c:v>
                </c:pt>
                <c:pt idx="8445">
                  <c:v>0</c:v>
                </c:pt>
                <c:pt idx="8446">
                  <c:v>0</c:v>
                </c:pt>
                <c:pt idx="8447">
                  <c:v>0</c:v>
                </c:pt>
                <c:pt idx="8448">
                  <c:v>0</c:v>
                </c:pt>
                <c:pt idx="8449">
                  <c:v>0</c:v>
                </c:pt>
                <c:pt idx="8450">
                  <c:v>0</c:v>
                </c:pt>
                <c:pt idx="8451">
                  <c:v>0</c:v>
                </c:pt>
                <c:pt idx="8452">
                  <c:v>0</c:v>
                </c:pt>
                <c:pt idx="8453">
                  <c:v>0</c:v>
                </c:pt>
                <c:pt idx="8454">
                  <c:v>0</c:v>
                </c:pt>
                <c:pt idx="8455">
                  <c:v>0</c:v>
                </c:pt>
                <c:pt idx="8456">
                  <c:v>0</c:v>
                </c:pt>
                <c:pt idx="8457">
                  <c:v>0</c:v>
                </c:pt>
                <c:pt idx="8458">
                  <c:v>0</c:v>
                </c:pt>
                <c:pt idx="8459">
                  <c:v>0</c:v>
                </c:pt>
                <c:pt idx="8460">
                  <c:v>0</c:v>
                </c:pt>
                <c:pt idx="8461">
                  <c:v>0</c:v>
                </c:pt>
                <c:pt idx="8462">
                  <c:v>0</c:v>
                </c:pt>
                <c:pt idx="8463">
                  <c:v>0</c:v>
                </c:pt>
                <c:pt idx="8464">
                  <c:v>0</c:v>
                </c:pt>
                <c:pt idx="8465">
                  <c:v>0</c:v>
                </c:pt>
                <c:pt idx="8466">
                  <c:v>0</c:v>
                </c:pt>
                <c:pt idx="8467">
                  <c:v>0</c:v>
                </c:pt>
                <c:pt idx="8468">
                  <c:v>0</c:v>
                </c:pt>
                <c:pt idx="8469">
                  <c:v>0</c:v>
                </c:pt>
                <c:pt idx="8470">
                  <c:v>0</c:v>
                </c:pt>
                <c:pt idx="8471">
                  <c:v>0</c:v>
                </c:pt>
                <c:pt idx="8472">
                  <c:v>0</c:v>
                </c:pt>
                <c:pt idx="8473">
                  <c:v>0</c:v>
                </c:pt>
                <c:pt idx="8474">
                  <c:v>0</c:v>
                </c:pt>
                <c:pt idx="8475">
                  <c:v>0</c:v>
                </c:pt>
                <c:pt idx="8476">
                  <c:v>0</c:v>
                </c:pt>
                <c:pt idx="8477">
                  <c:v>0</c:v>
                </c:pt>
                <c:pt idx="8478">
                  <c:v>0</c:v>
                </c:pt>
                <c:pt idx="8479">
                  <c:v>0</c:v>
                </c:pt>
                <c:pt idx="8480">
                  <c:v>0</c:v>
                </c:pt>
                <c:pt idx="8481">
                  <c:v>0</c:v>
                </c:pt>
                <c:pt idx="8482">
                  <c:v>0</c:v>
                </c:pt>
                <c:pt idx="8483">
                  <c:v>0</c:v>
                </c:pt>
                <c:pt idx="8484">
                  <c:v>0</c:v>
                </c:pt>
                <c:pt idx="8485">
                  <c:v>0</c:v>
                </c:pt>
                <c:pt idx="8486">
                  <c:v>0</c:v>
                </c:pt>
                <c:pt idx="8487">
                  <c:v>0</c:v>
                </c:pt>
                <c:pt idx="8488">
                  <c:v>0</c:v>
                </c:pt>
                <c:pt idx="8489">
                  <c:v>0</c:v>
                </c:pt>
                <c:pt idx="8490">
                  <c:v>0</c:v>
                </c:pt>
                <c:pt idx="8491">
                  <c:v>0</c:v>
                </c:pt>
                <c:pt idx="8492">
                  <c:v>0</c:v>
                </c:pt>
                <c:pt idx="8493">
                  <c:v>0</c:v>
                </c:pt>
                <c:pt idx="8494">
                  <c:v>0</c:v>
                </c:pt>
                <c:pt idx="8495">
                  <c:v>0</c:v>
                </c:pt>
                <c:pt idx="8496">
                  <c:v>0</c:v>
                </c:pt>
                <c:pt idx="8497">
                  <c:v>0</c:v>
                </c:pt>
                <c:pt idx="8498">
                  <c:v>0</c:v>
                </c:pt>
                <c:pt idx="8499">
                  <c:v>0</c:v>
                </c:pt>
                <c:pt idx="8500">
                  <c:v>0</c:v>
                </c:pt>
                <c:pt idx="8501">
                  <c:v>0</c:v>
                </c:pt>
                <c:pt idx="8502">
                  <c:v>0</c:v>
                </c:pt>
                <c:pt idx="8503">
                  <c:v>0</c:v>
                </c:pt>
                <c:pt idx="8504">
                  <c:v>0</c:v>
                </c:pt>
                <c:pt idx="8505">
                  <c:v>0</c:v>
                </c:pt>
                <c:pt idx="8506">
                  <c:v>0</c:v>
                </c:pt>
                <c:pt idx="8507">
                  <c:v>0</c:v>
                </c:pt>
                <c:pt idx="8508">
                  <c:v>0</c:v>
                </c:pt>
                <c:pt idx="8509">
                  <c:v>0</c:v>
                </c:pt>
                <c:pt idx="8510">
                  <c:v>0</c:v>
                </c:pt>
                <c:pt idx="8511">
                  <c:v>0</c:v>
                </c:pt>
                <c:pt idx="8512">
                  <c:v>0</c:v>
                </c:pt>
                <c:pt idx="8513">
                  <c:v>0</c:v>
                </c:pt>
                <c:pt idx="8514">
                  <c:v>0</c:v>
                </c:pt>
                <c:pt idx="8515">
                  <c:v>0</c:v>
                </c:pt>
                <c:pt idx="8516">
                  <c:v>0</c:v>
                </c:pt>
                <c:pt idx="8517">
                  <c:v>0</c:v>
                </c:pt>
                <c:pt idx="8518">
                  <c:v>0</c:v>
                </c:pt>
                <c:pt idx="8519">
                  <c:v>0</c:v>
                </c:pt>
                <c:pt idx="8520">
                  <c:v>0</c:v>
                </c:pt>
                <c:pt idx="8521">
                  <c:v>0</c:v>
                </c:pt>
                <c:pt idx="8522">
                  <c:v>0</c:v>
                </c:pt>
                <c:pt idx="8523">
                  <c:v>0</c:v>
                </c:pt>
                <c:pt idx="8524">
                  <c:v>0</c:v>
                </c:pt>
                <c:pt idx="8525">
                  <c:v>0</c:v>
                </c:pt>
                <c:pt idx="8526">
                  <c:v>0</c:v>
                </c:pt>
                <c:pt idx="8527">
                  <c:v>0</c:v>
                </c:pt>
                <c:pt idx="8528">
                  <c:v>0</c:v>
                </c:pt>
                <c:pt idx="8529">
                  <c:v>0</c:v>
                </c:pt>
                <c:pt idx="8530">
                  <c:v>0</c:v>
                </c:pt>
                <c:pt idx="8531">
                  <c:v>0</c:v>
                </c:pt>
                <c:pt idx="8532">
                  <c:v>0</c:v>
                </c:pt>
                <c:pt idx="8533">
                  <c:v>0</c:v>
                </c:pt>
                <c:pt idx="8534">
                  <c:v>0</c:v>
                </c:pt>
                <c:pt idx="8535">
                  <c:v>0</c:v>
                </c:pt>
                <c:pt idx="8536">
                  <c:v>0</c:v>
                </c:pt>
                <c:pt idx="8537">
                  <c:v>0</c:v>
                </c:pt>
                <c:pt idx="8538">
                  <c:v>0</c:v>
                </c:pt>
                <c:pt idx="8539">
                  <c:v>0</c:v>
                </c:pt>
                <c:pt idx="8540">
                  <c:v>0</c:v>
                </c:pt>
                <c:pt idx="8541">
                  <c:v>0</c:v>
                </c:pt>
                <c:pt idx="8542">
                  <c:v>0</c:v>
                </c:pt>
                <c:pt idx="8543">
                  <c:v>0</c:v>
                </c:pt>
                <c:pt idx="8544">
                  <c:v>0</c:v>
                </c:pt>
                <c:pt idx="8545">
                  <c:v>0</c:v>
                </c:pt>
                <c:pt idx="8546">
                  <c:v>0</c:v>
                </c:pt>
                <c:pt idx="8547">
                  <c:v>0</c:v>
                </c:pt>
                <c:pt idx="8548">
                  <c:v>0</c:v>
                </c:pt>
                <c:pt idx="8549">
                  <c:v>0</c:v>
                </c:pt>
                <c:pt idx="8550">
                  <c:v>0</c:v>
                </c:pt>
                <c:pt idx="8551">
                  <c:v>0</c:v>
                </c:pt>
                <c:pt idx="8552">
                  <c:v>0</c:v>
                </c:pt>
                <c:pt idx="8553">
                  <c:v>0</c:v>
                </c:pt>
                <c:pt idx="8554">
                  <c:v>0</c:v>
                </c:pt>
                <c:pt idx="8555">
                  <c:v>0</c:v>
                </c:pt>
                <c:pt idx="8556">
                  <c:v>0</c:v>
                </c:pt>
                <c:pt idx="8557">
                  <c:v>0</c:v>
                </c:pt>
                <c:pt idx="8558">
                  <c:v>0</c:v>
                </c:pt>
                <c:pt idx="8559">
                  <c:v>0</c:v>
                </c:pt>
                <c:pt idx="8560">
                  <c:v>0</c:v>
                </c:pt>
                <c:pt idx="8561">
                  <c:v>0</c:v>
                </c:pt>
                <c:pt idx="8562">
                  <c:v>0</c:v>
                </c:pt>
                <c:pt idx="8563">
                  <c:v>0</c:v>
                </c:pt>
                <c:pt idx="8564">
                  <c:v>0</c:v>
                </c:pt>
                <c:pt idx="8565">
                  <c:v>0</c:v>
                </c:pt>
                <c:pt idx="8566">
                  <c:v>0</c:v>
                </c:pt>
                <c:pt idx="8567">
                  <c:v>0</c:v>
                </c:pt>
                <c:pt idx="8568">
                  <c:v>0</c:v>
                </c:pt>
                <c:pt idx="8569">
                  <c:v>0</c:v>
                </c:pt>
                <c:pt idx="8570">
                  <c:v>0</c:v>
                </c:pt>
                <c:pt idx="8571">
                  <c:v>0</c:v>
                </c:pt>
                <c:pt idx="8572">
                  <c:v>0</c:v>
                </c:pt>
                <c:pt idx="8573">
                  <c:v>0</c:v>
                </c:pt>
                <c:pt idx="8574">
                  <c:v>0</c:v>
                </c:pt>
                <c:pt idx="8575">
                  <c:v>0</c:v>
                </c:pt>
                <c:pt idx="8576">
                  <c:v>0</c:v>
                </c:pt>
                <c:pt idx="8577">
                  <c:v>0</c:v>
                </c:pt>
                <c:pt idx="8578">
                  <c:v>0</c:v>
                </c:pt>
                <c:pt idx="8579">
                  <c:v>0</c:v>
                </c:pt>
                <c:pt idx="8580">
                  <c:v>0</c:v>
                </c:pt>
                <c:pt idx="8581">
                  <c:v>0</c:v>
                </c:pt>
                <c:pt idx="8582">
                  <c:v>0</c:v>
                </c:pt>
                <c:pt idx="8583">
                  <c:v>0</c:v>
                </c:pt>
                <c:pt idx="8584">
                  <c:v>0</c:v>
                </c:pt>
                <c:pt idx="8585">
                  <c:v>0</c:v>
                </c:pt>
                <c:pt idx="8586">
                  <c:v>0</c:v>
                </c:pt>
                <c:pt idx="8587">
                  <c:v>0</c:v>
                </c:pt>
                <c:pt idx="8588">
                  <c:v>0</c:v>
                </c:pt>
                <c:pt idx="8589">
                  <c:v>0</c:v>
                </c:pt>
                <c:pt idx="8590">
                  <c:v>0</c:v>
                </c:pt>
                <c:pt idx="8591">
                  <c:v>0</c:v>
                </c:pt>
                <c:pt idx="8592">
                  <c:v>0</c:v>
                </c:pt>
                <c:pt idx="8593">
                  <c:v>0</c:v>
                </c:pt>
                <c:pt idx="8594">
                  <c:v>0</c:v>
                </c:pt>
                <c:pt idx="8595">
                  <c:v>0</c:v>
                </c:pt>
                <c:pt idx="8596">
                  <c:v>0</c:v>
                </c:pt>
                <c:pt idx="8597">
                  <c:v>0</c:v>
                </c:pt>
                <c:pt idx="8598">
                  <c:v>0</c:v>
                </c:pt>
                <c:pt idx="8599">
                  <c:v>0</c:v>
                </c:pt>
                <c:pt idx="8600">
                  <c:v>0</c:v>
                </c:pt>
                <c:pt idx="8601">
                  <c:v>0</c:v>
                </c:pt>
                <c:pt idx="8602">
                  <c:v>0</c:v>
                </c:pt>
                <c:pt idx="8603">
                  <c:v>0</c:v>
                </c:pt>
                <c:pt idx="8604">
                  <c:v>0</c:v>
                </c:pt>
                <c:pt idx="8605">
                  <c:v>0</c:v>
                </c:pt>
                <c:pt idx="8606">
                  <c:v>0</c:v>
                </c:pt>
                <c:pt idx="8607">
                  <c:v>0</c:v>
                </c:pt>
                <c:pt idx="8608">
                  <c:v>0</c:v>
                </c:pt>
                <c:pt idx="8609">
                  <c:v>0</c:v>
                </c:pt>
                <c:pt idx="8610">
                  <c:v>0</c:v>
                </c:pt>
                <c:pt idx="8611">
                  <c:v>0</c:v>
                </c:pt>
                <c:pt idx="8612">
                  <c:v>0</c:v>
                </c:pt>
                <c:pt idx="8613">
                  <c:v>0</c:v>
                </c:pt>
                <c:pt idx="8614">
                  <c:v>0</c:v>
                </c:pt>
                <c:pt idx="8615">
                  <c:v>0</c:v>
                </c:pt>
                <c:pt idx="8616">
                  <c:v>0</c:v>
                </c:pt>
                <c:pt idx="8617">
                  <c:v>0</c:v>
                </c:pt>
                <c:pt idx="8618">
                  <c:v>0</c:v>
                </c:pt>
                <c:pt idx="8619">
                  <c:v>0</c:v>
                </c:pt>
                <c:pt idx="8620">
                  <c:v>0</c:v>
                </c:pt>
                <c:pt idx="8621">
                  <c:v>0</c:v>
                </c:pt>
                <c:pt idx="8622">
                  <c:v>0</c:v>
                </c:pt>
                <c:pt idx="8623">
                  <c:v>0</c:v>
                </c:pt>
                <c:pt idx="8624">
                  <c:v>0</c:v>
                </c:pt>
                <c:pt idx="8625">
                  <c:v>0</c:v>
                </c:pt>
                <c:pt idx="8626">
                  <c:v>0</c:v>
                </c:pt>
                <c:pt idx="8627">
                  <c:v>0</c:v>
                </c:pt>
                <c:pt idx="8628">
                  <c:v>0</c:v>
                </c:pt>
                <c:pt idx="8629">
                  <c:v>0</c:v>
                </c:pt>
                <c:pt idx="8630">
                  <c:v>0</c:v>
                </c:pt>
                <c:pt idx="8631">
                  <c:v>0</c:v>
                </c:pt>
                <c:pt idx="8632">
                  <c:v>0</c:v>
                </c:pt>
                <c:pt idx="8633">
                  <c:v>0</c:v>
                </c:pt>
                <c:pt idx="8634">
                  <c:v>0</c:v>
                </c:pt>
                <c:pt idx="8635">
                  <c:v>0</c:v>
                </c:pt>
                <c:pt idx="8636">
                  <c:v>0</c:v>
                </c:pt>
                <c:pt idx="8637">
                  <c:v>0</c:v>
                </c:pt>
                <c:pt idx="8638">
                  <c:v>0</c:v>
                </c:pt>
                <c:pt idx="8639">
                  <c:v>0</c:v>
                </c:pt>
                <c:pt idx="8640">
                  <c:v>0</c:v>
                </c:pt>
                <c:pt idx="8641">
                  <c:v>0</c:v>
                </c:pt>
                <c:pt idx="8642">
                  <c:v>0</c:v>
                </c:pt>
                <c:pt idx="8643">
                  <c:v>0</c:v>
                </c:pt>
                <c:pt idx="8644">
                  <c:v>0</c:v>
                </c:pt>
                <c:pt idx="8645">
                  <c:v>0</c:v>
                </c:pt>
                <c:pt idx="8646">
                  <c:v>0</c:v>
                </c:pt>
                <c:pt idx="8647">
                  <c:v>0</c:v>
                </c:pt>
                <c:pt idx="8648">
                  <c:v>0</c:v>
                </c:pt>
                <c:pt idx="8649">
                  <c:v>0</c:v>
                </c:pt>
                <c:pt idx="8650">
                  <c:v>0</c:v>
                </c:pt>
                <c:pt idx="8651">
                  <c:v>0</c:v>
                </c:pt>
                <c:pt idx="8652">
                  <c:v>0</c:v>
                </c:pt>
                <c:pt idx="8653">
                  <c:v>0</c:v>
                </c:pt>
                <c:pt idx="8654">
                  <c:v>0</c:v>
                </c:pt>
                <c:pt idx="8655">
                  <c:v>0</c:v>
                </c:pt>
                <c:pt idx="8656">
                  <c:v>0</c:v>
                </c:pt>
                <c:pt idx="8657">
                  <c:v>0</c:v>
                </c:pt>
                <c:pt idx="8658">
                  <c:v>0</c:v>
                </c:pt>
                <c:pt idx="8659">
                  <c:v>0</c:v>
                </c:pt>
                <c:pt idx="8660">
                  <c:v>0</c:v>
                </c:pt>
                <c:pt idx="8661">
                  <c:v>0</c:v>
                </c:pt>
                <c:pt idx="8662">
                  <c:v>0</c:v>
                </c:pt>
                <c:pt idx="8663">
                  <c:v>0</c:v>
                </c:pt>
                <c:pt idx="8664">
                  <c:v>0</c:v>
                </c:pt>
                <c:pt idx="8665">
                  <c:v>0</c:v>
                </c:pt>
                <c:pt idx="8666">
                  <c:v>0</c:v>
                </c:pt>
                <c:pt idx="8667">
                  <c:v>0</c:v>
                </c:pt>
                <c:pt idx="8668">
                  <c:v>0</c:v>
                </c:pt>
                <c:pt idx="8669">
                  <c:v>0</c:v>
                </c:pt>
                <c:pt idx="8670">
                  <c:v>0</c:v>
                </c:pt>
                <c:pt idx="8671">
                  <c:v>0</c:v>
                </c:pt>
                <c:pt idx="8672">
                  <c:v>0</c:v>
                </c:pt>
                <c:pt idx="8673">
                  <c:v>0</c:v>
                </c:pt>
                <c:pt idx="8674">
                  <c:v>0</c:v>
                </c:pt>
                <c:pt idx="8675">
                  <c:v>0</c:v>
                </c:pt>
                <c:pt idx="8676">
                  <c:v>0</c:v>
                </c:pt>
                <c:pt idx="8677">
                  <c:v>0</c:v>
                </c:pt>
                <c:pt idx="8678">
                  <c:v>0</c:v>
                </c:pt>
                <c:pt idx="8679">
                  <c:v>0</c:v>
                </c:pt>
                <c:pt idx="8680">
                  <c:v>0</c:v>
                </c:pt>
                <c:pt idx="8681">
                  <c:v>0</c:v>
                </c:pt>
                <c:pt idx="8682">
                  <c:v>0</c:v>
                </c:pt>
                <c:pt idx="8683">
                  <c:v>0</c:v>
                </c:pt>
                <c:pt idx="8684">
                  <c:v>0</c:v>
                </c:pt>
                <c:pt idx="8685">
                  <c:v>0</c:v>
                </c:pt>
                <c:pt idx="8686">
                  <c:v>0</c:v>
                </c:pt>
                <c:pt idx="8687">
                  <c:v>0</c:v>
                </c:pt>
                <c:pt idx="8688">
                  <c:v>0</c:v>
                </c:pt>
                <c:pt idx="8689">
                  <c:v>0</c:v>
                </c:pt>
                <c:pt idx="8690">
                  <c:v>0</c:v>
                </c:pt>
                <c:pt idx="8691">
                  <c:v>0</c:v>
                </c:pt>
                <c:pt idx="8692">
                  <c:v>0</c:v>
                </c:pt>
                <c:pt idx="8693">
                  <c:v>0</c:v>
                </c:pt>
                <c:pt idx="8694">
                  <c:v>0</c:v>
                </c:pt>
                <c:pt idx="8695">
                  <c:v>0</c:v>
                </c:pt>
                <c:pt idx="8696">
                  <c:v>0</c:v>
                </c:pt>
                <c:pt idx="8697">
                  <c:v>0</c:v>
                </c:pt>
                <c:pt idx="8698">
                  <c:v>0</c:v>
                </c:pt>
                <c:pt idx="8699">
                  <c:v>0</c:v>
                </c:pt>
                <c:pt idx="8700">
                  <c:v>0</c:v>
                </c:pt>
                <c:pt idx="8701">
                  <c:v>0</c:v>
                </c:pt>
                <c:pt idx="8702">
                  <c:v>0</c:v>
                </c:pt>
                <c:pt idx="8703">
                  <c:v>0</c:v>
                </c:pt>
                <c:pt idx="8704">
                  <c:v>0</c:v>
                </c:pt>
                <c:pt idx="8705">
                  <c:v>0</c:v>
                </c:pt>
                <c:pt idx="8706">
                  <c:v>0</c:v>
                </c:pt>
                <c:pt idx="8707">
                  <c:v>0</c:v>
                </c:pt>
                <c:pt idx="8708">
                  <c:v>0</c:v>
                </c:pt>
                <c:pt idx="8709">
                  <c:v>0</c:v>
                </c:pt>
                <c:pt idx="8710">
                  <c:v>0</c:v>
                </c:pt>
                <c:pt idx="8711">
                  <c:v>0</c:v>
                </c:pt>
                <c:pt idx="8712">
                  <c:v>0</c:v>
                </c:pt>
                <c:pt idx="8713">
                  <c:v>0</c:v>
                </c:pt>
                <c:pt idx="8714">
                  <c:v>0</c:v>
                </c:pt>
                <c:pt idx="8715">
                  <c:v>0</c:v>
                </c:pt>
                <c:pt idx="8716">
                  <c:v>0</c:v>
                </c:pt>
                <c:pt idx="8717">
                  <c:v>0</c:v>
                </c:pt>
                <c:pt idx="8718">
                  <c:v>0</c:v>
                </c:pt>
                <c:pt idx="8719">
                  <c:v>0</c:v>
                </c:pt>
                <c:pt idx="8720">
                  <c:v>0</c:v>
                </c:pt>
                <c:pt idx="8721">
                  <c:v>0</c:v>
                </c:pt>
                <c:pt idx="8722">
                  <c:v>0</c:v>
                </c:pt>
                <c:pt idx="8723">
                  <c:v>0</c:v>
                </c:pt>
                <c:pt idx="8724">
                  <c:v>0</c:v>
                </c:pt>
                <c:pt idx="8725">
                  <c:v>0</c:v>
                </c:pt>
                <c:pt idx="8726">
                  <c:v>0</c:v>
                </c:pt>
                <c:pt idx="8727">
                  <c:v>0</c:v>
                </c:pt>
                <c:pt idx="8728">
                  <c:v>0</c:v>
                </c:pt>
                <c:pt idx="8729">
                  <c:v>0</c:v>
                </c:pt>
                <c:pt idx="8730">
                  <c:v>0</c:v>
                </c:pt>
                <c:pt idx="8731">
                  <c:v>0</c:v>
                </c:pt>
                <c:pt idx="8732">
                  <c:v>0</c:v>
                </c:pt>
                <c:pt idx="8733">
                  <c:v>0</c:v>
                </c:pt>
                <c:pt idx="8734">
                  <c:v>0</c:v>
                </c:pt>
                <c:pt idx="8735">
                  <c:v>0</c:v>
                </c:pt>
                <c:pt idx="8736">
                  <c:v>0</c:v>
                </c:pt>
                <c:pt idx="8737">
                  <c:v>0</c:v>
                </c:pt>
                <c:pt idx="8738">
                  <c:v>0</c:v>
                </c:pt>
                <c:pt idx="8739">
                  <c:v>0</c:v>
                </c:pt>
                <c:pt idx="8740">
                  <c:v>0</c:v>
                </c:pt>
                <c:pt idx="8741">
                  <c:v>0</c:v>
                </c:pt>
                <c:pt idx="8742">
                  <c:v>0</c:v>
                </c:pt>
                <c:pt idx="8743">
                  <c:v>0</c:v>
                </c:pt>
                <c:pt idx="8744">
                  <c:v>0</c:v>
                </c:pt>
                <c:pt idx="8745">
                  <c:v>0</c:v>
                </c:pt>
                <c:pt idx="8746">
                  <c:v>0</c:v>
                </c:pt>
                <c:pt idx="8747">
                  <c:v>0</c:v>
                </c:pt>
                <c:pt idx="8748">
                  <c:v>0</c:v>
                </c:pt>
                <c:pt idx="8749">
                  <c:v>0</c:v>
                </c:pt>
                <c:pt idx="8750">
                  <c:v>0</c:v>
                </c:pt>
                <c:pt idx="8751">
                  <c:v>0</c:v>
                </c:pt>
                <c:pt idx="8752">
                  <c:v>0</c:v>
                </c:pt>
                <c:pt idx="8753">
                  <c:v>0</c:v>
                </c:pt>
                <c:pt idx="8754">
                  <c:v>0</c:v>
                </c:pt>
                <c:pt idx="8755">
                  <c:v>0</c:v>
                </c:pt>
                <c:pt idx="8756">
                  <c:v>0</c:v>
                </c:pt>
                <c:pt idx="8757">
                  <c:v>0</c:v>
                </c:pt>
                <c:pt idx="8758">
                  <c:v>0</c:v>
                </c:pt>
                <c:pt idx="8759">
                  <c:v>0</c:v>
                </c:pt>
                <c:pt idx="8760">
                  <c:v>0</c:v>
                </c:pt>
                <c:pt idx="8761">
                  <c:v>0</c:v>
                </c:pt>
                <c:pt idx="8762">
                  <c:v>0</c:v>
                </c:pt>
                <c:pt idx="8763">
                  <c:v>0</c:v>
                </c:pt>
                <c:pt idx="8764">
                  <c:v>0</c:v>
                </c:pt>
                <c:pt idx="8765">
                  <c:v>0</c:v>
                </c:pt>
                <c:pt idx="8766">
                  <c:v>0</c:v>
                </c:pt>
                <c:pt idx="8767">
                  <c:v>0</c:v>
                </c:pt>
                <c:pt idx="8768">
                  <c:v>0</c:v>
                </c:pt>
                <c:pt idx="8769">
                  <c:v>0</c:v>
                </c:pt>
                <c:pt idx="8770">
                  <c:v>0</c:v>
                </c:pt>
                <c:pt idx="8771">
                  <c:v>0</c:v>
                </c:pt>
                <c:pt idx="8772">
                  <c:v>0</c:v>
                </c:pt>
                <c:pt idx="8773">
                  <c:v>0</c:v>
                </c:pt>
                <c:pt idx="8774">
                  <c:v>0</c:v>
                </c:pt>
                <c:pt idx="8775">
                  <c:v>0</c:v>
                </c:pt>
                <c:pt idx="8776">
                  <c:v>0</c:v>
                </c:pt>
                <c:pt idx="8777">
                  <c:v>0</c:v>
                </c:pt>
                <c:pt idx="8778">
                  <c:v>0</c:v>
                </c:pt>
                <c:pt idx="8779">
                  <c:v>0</c:v>
                </c:pt>
                <c:pt idx="8780">
                  <c:v>0</c:v>
                </c:pt>
                <c:pt idx="8781">
                  <c:v>0</c:v>
                </c:pt>
                <c:pt idx="8782">
                  <c:v>0</c:v>
                </c:pt>
                <c:pt idx="8783">
                  <c:v>0</c:v>
                </c:pt>
                <c:pt idx="8784">
                  <c:v>0</c:v>
                </c:pt>
                <c:pt idx="8785">
                  <c:v>0</c:v>
                </c:pt>
                <c:pt idx="8786">
                  <c:v>0</c:v>
                </c:pt>
                <c:pt idx="8787">
                  <c:v>0</c:v>
                </c:pt>
                <c:pt idx="8788">
                  <c:v>0</c:v>
                </c:pt>
                <c:pt idx="8789">
                  <c:v>0</c:v>
                </c:pt>
                <c:pt idx="8790">
                  <c:v>0</c:v>
                </c:pt>
                <c:pt idx="8791">
                  <c:v>0</c:v>
                </c:pt>
                <c:pt idx="8792">
                  <c:v>0</c:v>
                </c:pt>
                <c:pt idx="8793">
                  <c:v>0</c:v>
                </c:pt>
                <c:pt idx="8794">
                  <c:v>0</c:v>
                </c:pt>
                <c:pt idx="8795">
                  <c:v>0</c:v>
                </c:pt>
                <c:pt idx="8796">
                  <c:v>0</c:v>
                </c:pt>
                <c:pt idx="8797">
                  <c:v>0</c:v>
                </c:pt>
                <c:pt idx="8798">
                  <c:v>0</c:v>
                </c:pt>
                <c:pt idx="8799">
                  <c:v>0</c:v>
                </c:pt>
                <c:pt idx="8800">
                  <c:v>0</c:v>
                </c:pt>
                <c:pt idx="8801">
                  <c:v>0</c:v>
                </c:pt>
                <c:pt idx="8802">
                  <c:v>0</c:v>
                </c:pt>
                <c:pt idx="8803">
                  <c:v>0</c:v>
                </c:pt>
                <c:pt idx="8804">
                  <c:v>0</c:v>
                </c:pt>
                <c:pt idx="8805">
                  <c:v>0</c:v>
                </c:pt>
                <c:pt idx="8806">
                  <c:v>0</c:v>
                </c:pt>
                <c:pt idx="8807">
                  <c:v>0</c:v>
                </c:pt>
                <c:pt idx="8808">
                  <c:v>0</c:v>
                </c:pt>
                <c:pt idx="8809">
                  <c:v>0</c:v>
                </c:pt>
                <c:pt idx="8810">
                  <c:v>0</c:v>
                </c:pt>
                <c:pt idx="8811">
                  <c:v>0</c:v>
                </c:pt>
                <c:pt idx="8812">
                  <c:v>0</c:v>
                </c:pt>
                <c:pt idx="8813">
                  <c:v>0</c:v>
                </c:pt>
                <c:pt idx="8814">
                  <c:v>0</c:v>
                </c:pt>
                <c:pt idx="8815">
                  <c:v>0</c:v>
                </c:pt>
                <c:pt idx="8816">
                  <c:v>0</c:v>
                </c:pt>
                <c:pt idx="8817">
                  <c:v>0</c:v>
                </c:pt>
                <c:pt idx="8818">
                  <c:v>0</c:v>
                </c:pt>
                <c:pt idx="8819">
                  <c:v>0</c:v>
                </c:pt>
                <c:pt idx="8820">
                  <c:v>0</c:v>
                </c:pt>
                <c:pt idx="8821">
                  <c:v>0</c:v>
                </c:pt>
                <c:pt idx="8822">
                  <c:v>0</c:v>
                </c:pt>
                <c:pt idx="8823">
                  <c:v>0</c:v>
                </c:pt>
                <c:pt idx="8824">
                  <c:v>0</c:v>
                </c:pt>
                <c:pt idx="8825">
                  <c:v>0</c:v>
                </c:pt>
                <c:pt idx="8826">
                  <c:v>0</c:v>
                </c:pt>
                <c:pt idx="8827">
                  <c:v>0</c:v>
                </c:pt>
                <c:pt idx="8828">
                  <c:v>0</c:v>
                </c:pt>
                <c:pt idx="8829">
                  <c:v>0</c:v>
                </c:pt>
                <c:pt idx="8830">
                  <c:v>0</c:v>
                </c:pt>
                <c:pt idx="8831">
                  <c:v>0</c:v>
                </c:pt>
                <c:pt idx="8832">
                  <c:v>0</c:v>
                </c:pt>
                <c:pt idx="8833">
                  <c:v>0</c:v>
                </c:pt>
                <c:pt idx="8834">
                  <c:v>0</c:v>
                </c:pt>
                <c:pt idx="8835">
                  <c:v>0</c:v>
                </c:pt>
                <c:pt idx="8836">
                  <c:v>0</c:v>
                </c:pt>
                <c:pt idx="8837">
                  <c:v>0</c:v>
                </c:pt>
                <c:pt idx="8838">
                  <c:v>0</c:v>
                </c:pt>
                <c:pt idx="8839">
                  <c:v>0</c:v>
                </c:pt>
                <c:pt idx="8840">
                  <c:v>0</c:v>
                </c:pt>
                <c:pt idx="8841">
                  <c:v>0</c:v>
                </c:pt>
                <c:pt idx="8842">
                  <c:v>0</c:v>
                </c:pt>
                <c:pt idx="8843">
                  <c:v>0</c:v>
                </c:pt>
                <c:pt idx="8844">
                  <c:v>0</c:v>
                </c:pt>
                <c:pt idx="8845">
                  <c:v>0</c:v>
                </c:pt>
                <c:pt idx="8846">
                  <c:v>0</c:v>
                </c:pt>
                <c:pt idx="8847">
                  <c:v>0</c:v>
                </c:pt>
                <c:pt idx="8848">
                  <c:v>0</c:v>
                </c:pt>
                <c:pt idx="8849">
                  <c:v>0</c:v>
                </c:pt>
                <c:pt idx="8850">
                  <c:v>0</c:v>
                </c:pt>
                <c:pt idx="8851">
                  <c:v>0</c:v>
                </c:pt>
                <c:pt idx="8852">
                  <c:v>0</c:v>
                </c:pt>
                <c:pt idx="8853">
                  <c:v>0</c:v>
                </c:pt>
                <c:pt idx="8854">
                  <c:v>0</c:v>
                </c:pt>
                <c:pt idx="8855">
                  <c:v>0</c:v>
                </c:pt>
                <c:pt idx="8856">
                  <c:v>0</c:v>
                </c:pt>
                <c:pt idx="8857">
                  <c:v>0</c:v>
                </c:pt>
                <c:pt idx="8858">
                  <c:v>0</c:v>
                </c:pt>
                <c:pt idx="8859">
                  <c:v>0</c:v>
                </c:pt>
                <c:pt idx="8860">
                  <c:v>0</c:v>
                </c:pt>
                <c:pt idx="8861">
                  <c:v>0</c:v>
                </c:pt>
                <c:pt idx="8862">
                  <c:v>0</c:v>
                </c:pt>
                <c:pt idx="8863">
                  <c:v>0</c:v>
                </c:pt>
                <c:pt idx="8864">
                  <c:v>0</c:v>
                </c:pt>
                <c:pt idx="8865">
                  <c:v>0</c:v>
                </c:pt>
                <c:pt idx="8866">
                  <c:v>0</c:v>
                </c:pt>
                <c:pt idx="8867">
                  <c:v>0</c:v>
                </c:pt>
                <c:pt idx="8868">
                  <c:v>0</c:v>
                </c:pt>
                <c:pt idx="8869">
                  <c:v>0</c:v>
                </c:pt>
                <c:pt idx="8870">
                  <c:v>0</c:v>
                </c:pt>
                <c:pt idx="8871">
                  <c:v>0</c:v>
                </c:pt>
                <c:pt idx="8872">
                  <c:v>0</c:v>
                </c:pt>
                <c:pt idx="8873">
                  <c:v>0</c:v>
                </c:pt>
                <c:pt idx="8874">
                  <c:v>0</c:v>
                </c:pt>
                <c:pt idx="8875">
                  <c:v>0</c:v>
                </c:pt>
                <c:pt idx="8876">
                  <c:v>0</c:v>
                </c:pt>
                <c:pt idx="8877">
                  <c:v>0</c:v>
                </c:pt>
                <c:pt idx="8878">
                  <c:v>0</c:v>
                </c:pt>
                <c:pt idx="8879">
                  <c:v>0</c:v>
                </c:pt>
                <c:pt idx="8880">
                  <c:v>0</c:v>
                </c:pt>
                <c:pt idx="8881">
                  <c:v>0</c:v>
                </c:pt>
                <c:pt idx="8882">
                  <c:v>0</c:v>
                </c:pt>
                <c:pt idx="8883">
                  <c:v>0</c:v>
                </c:pt>
                <c:pt idx="8884">
                  <c:v>0</c:v>
                </c:pt>
                <c:pt idx="8885">
                  <c:v>0</c:v>
                </c:pt>
                <c:pt idx="8886">
                  <c:v>0</c:v>
                </c:pt>
                <c:pt idx="8887">
                  <c:v>0</c:v>
                </c:pt>
                <c:pt idx="8888">
                  <c:v>0</c:v>
                </c:pt>
                <c:pt idx="8889">
                  <c:v>0</c:v>
                </c:pt>
                <c:pt idx="8890">
                  <c:v>0</c:v>
                </c:pt>
                <c:pt idx="8891">
                  <c:v>0</c:v>
                </c:pt>
                <c:pt idx="8892">
                  <c:v>0</c:v>
                </c:pt>
                <c:pt idx="8893">
                  <c:v>0</c:v>
                </c:pt>
                <c:pt idx="8894">
                  <c:v>0</c:v>
                </c:pt>
                <c:pt idx="8895">
                  <c:v>0</c:v>
                </c:pt>
                <c:pt idx="8896">
                  <c:v>0</c:v>
                </c:pt>
                <c:pt idx="8897">
                  <c:v>0</c:v>
                </c:pt>
                <c:pt idx="8898">
                  <c:v>0</c:v>
                </c:pt>
                <c:pt idx="8899">
                  <c:v>0</c:v>
                </c:pt>
                <c:pt idx="8900">
                  <c:v>0</c:v>
                </c:pt>
                <c:pt idx="8901">
                  <c:v>0</c:v>
                </c:pt>
                <c:pt idx="8902">
                  <c:v>0</c:v>
                </c:pt>
                <c:pt idx="8903">
                  <c:v>0</c:v>
                </c:pt>
                <c:pt idx="8904">
                  <c:v>0</c:v>
                </c:pt>
                <c:pt idx="8905">
                  <c:v>0</c:v>
                </c:pt>
                <c:pt idx="8906">
                  <c:v>0</c:v>
                </c:pt>
                <c:pt idx="8907">
                  <c:v>0</c:v>
                </c:pt>
                <c:pt idx="8908">
                  <c:v>0</c:v>
                </c:pt>
                <c:pt idx="8909">
                  <c:v>0</c:v>
                </c:pt>
                <c:pt idx="8910">
                  <c:v>0</c:v>
                </c:pt>
                <c:pt idx="8911">
                  <c:v>0</c:v>
                </c:pt>
                <c:pt idx="8912">
                  <c:v>0</c:v>
                </c:pt>
                <c:pt idx="8913">
                  <c:v>0</c:v>
                </c:pt>
                <c:pt idx="8914">
                  <c:v>0</c:v>
                </c:pt>
                <c:pt idx="8915">
                  <c:v>0</c:v>
                </c:pt>
                <c:pt idx="8916">
                  <c:v>0</c:v>
                </c:pt>
                <c:pt idx="8917">
                  <c:v>0</c:v>
                </c:pt>
                <c:pt idx="8918">
                  <c:v>0</c:v>
                </c:pt>
                <c:pt idx="8919">
                  <c:v>0</c:v>
                </c:pt>
                <c:pt idx="8920">
                  <c:v>0</c:v>
                </c:pt>
                <c:pt idx="8921">
                  <c:v>0</c:v>
                </c:pt>
                <c:pt idx="8922">
                  <c:v>0</c:v>
                </c:pt>
                <c:pt idx="8923">
                  <c:v>0</c:v>
                </c:pt>
                <c:pt idx="8924">
                  <c:v>0</c:v>
                </c:pt>
                <c:pt idx="8925">
                  <c:v>0</c:v>
                </c:pt>
                <c:pt idx="8926">
                  <c:v>0</c:v>
                </c:pt>
                <c:pt idx="8927">
                  <c:v>0</c:v>
                </c:pt>
                <c:pt idx="8928">
                  <c:v>0</c:v>
                </c:pt>
                <c:pt idx="8929">
                  <c:v>0</c:v>
                </c:pt>
                <c:pt idx="8930">
                  <c:v>0</c:v>
                </c:pt>
                <c:pt idx="8931">
                  <c:v>0</c:v>
                </c:pt>
                <c:pt idx="8932">
                  <c:v>0</c:v>
                </c:pt>
                <c:pt idx="8933">
                  <c:v>0</c:v>
                </c:pt>
                <c:pt idx="8934">
                  <c:v>0</c:v>
                </c:pt>
                <c:pt idx="8935">
                  <c:v>0</c:v>
                </c:pt>
                <c:pt idx="8936">
                  <c:v>0</c:v>
                </c:pt>
                <c:pt idx="8937">
                  <c:v>0</c:v>
                </c:pt>
                <c:pt idx="8938">
                  <c:v>0</c:v>
                </c:pt>
                <c:pt idx="8939">
                  <c:v>0</c:v>
                </c:pt>
                <c:pt idx="8940">
                  <c:v>0</c:v>
                </c:pt>
                <c:pt idx="8941">
                  <c:v>0</c:v>
                </c:pt>
                <c:pt idx="8942">
                  <c:v>0</c:v>
                </c:pt>
                <c:pt idx="8943">
                  <c:v>0</c:v>
                </c:pt>
                <c:pt idx="8944">
                  <c:v>0</c:v>
                </c:pt>
                <c:pt idx="8945">
                  <c:v>0</c:v>
                </c:pt>
                <c:pt idx="8946">
                  <c:v>0</c:v>
                </c:pt>
                <c:pt idx="8947">
                  <c:v>0</c:v>
                </c:pt>
                <c:pt idx="8948">
                  <c:v>0</c:v>
                </c:pt>
                <c:pt idx="8949">
                  <c:v>0</c:v>
                </c:pt>
                <c:pt idx="8950">
                  <c:v>0</c:v>
                </c:pt>
                <c:pt idx="8951">
                  <c:v>0</c:v>
                </c:pt>
                <c:pt idx="8952">
                  <c:v>0</c:v>
                </c:pt>
                <c:pt idx="8953">
                  <c:v>0</c:v>
                </c:pt>
                <c:pt idx="8954">
                  <c:v>0</c:v>
                </c:pt>
                <c:pt idx="8955">
                  <c:v>0</c:v>
                </c:pt>
                <c:pt idx="8956">
                  <c:v>0</c:v>
                </c:pt>
                <c:pt idx="8957">
                  <c:v>0</c:v>
                </c:pt>
                <c:pt idx="8958">
                  <c:v>0</c:v>
                </c:pt>
                <c:pt idx="8959">
                  <c:v>0</c:v>
                </c:pt>
                <c:pt idx="8960">
                  <c:v>0</c:v>
                </c:pt>
                <c:pt idx="8961">
                  <c:v>0</c:v>
                </c:pt>
                <c:pt idx="8962">
                  <c:v>0</c:v>
                </c:pt>
                <c:pt idx="8963">
                  <c:v>0</c:v>
                </c:pt>
                <c:pt idx="8964">
                  <c:v>0</c:v>
                </c:pt>
                <c:pt idx="8965">
                  <c:v>0</c:v>
                </c:pt>
                <c:pt idx="8966">
                  <c:v>0</c:v>
                </c:pt>
                <c:pt idx="8967">
                  <c:v>0</c:v>
                </c:pt>
                <c:pt idx="8968">
                  <c:v>0</c:v>
                </c:pt>
                <c:pt idx="8969">
                  <c:v>0</c:v>
                </c:pt>
                <c:pt idx="8970">
                  <c:v>0</c:v>
                </c:pt>
                <c:pt idx="8971">
                  <c:v>0</c:v>
                </c:pt>
                <c:pt idx="8972">
                  <c:v>0</c:v>
                </c:pt>
                <c:pt idx="8973">
                  <c:v>0</c:v>
                </c:pt>
                <c:pt idx="8974">
                  <c:v>0</c:v>
                </c:pt>
                <c:pt idx="8975">
                  <c:v>0</c:v>
                </c:pt>
                <c:pt idx="8976">
                  <c:v>0</c:v>
                </c:pt>
                <c:pt idx="8977">
                  <c:v>0</c:v>
                </c:pt>
                <c:pt idx="8978">
                  <c:v>0</c:v>
                </c:pt>
                <c:pt idx="8979">
                  <c:v>0</c:v>
                </c:pt>
                <c:pt idx="8980">
                  <c:v>0</c:v>
                </c:pt>
                <c:pt idx="8981">
                  <c:v>0</c:v>
                </c:pt>
                <c:pt idx="8982">
                  <c:v>0</c:v>
                </c:pt>
                <c:pt idx="8983">
                  <c:v>0</c:v>
                </c:pt>
                <c:pt idx="8984">
                  <c:v>0</c:v>
                </c:pt>
                <c:pt idx="8985">
                  <c:v>0</c:v>
                </c:pt>
                <c:pt idx="8986">
                  <c:v>0</c:v>
                </c:pt>
                <c:pt idx="8987">
                  <c:v>0</c:v>
                </c:pt>
                <c:pt idx="8988">
                  <c:v>0</c:v>
                </c:pt>
                <c:pt idx="8989">
                  <c:v>0</c:v>
                </c:pt>
                <c:pt idx="8990">
                  <c:v>0</c:v>
                </c:pt>
                <c:pt idx="8991">
                  <c:v>0</c:v>
                </c:pt>
                <c:pt idx="8992">
                  <c:v>0</c:v>
                </c:pt>
                <c:pt idx="8993">
                  <c:v>0</c:v>
                </c:pt>
                <c:pt idx="8994">
                  <c:v>0</c:v>
                </c:pt>
                <c:pt idx="8995">
                  <c:v>0</c:v>
                </c:pt>
                <c:pt idx="8996">
                  <c:v>0</c:v>
                </c:pt>
                <c:pt idx="8997">
                  <c:v>0</c:v>
                </c:pt>
                <c:pt idx="8998">
                  <c:v>0</c:v>
                </c:pt>
                <c:pt idx="8999">
                  <c:v>0</c:v>
                </c:pt>
                <c:pt idx="9000">
                  <c:v>0</c:v>
                </c:pt>
                <c:pt idx="9001">
                  <c:v>0</c:v>
                </c:pt>
                <c:pt idx="9002">
                  <c:v>0</c:v>
                </c:pt>
                <c:pt idx="9003">
                  <c:v>0</c:v>
                </c:pt>
                <c:pt idx="9004">
                  <c:v>0</c:v>
                </c:pt>
                <c:pt idx="9005">
                  <c:v>0</c:v>
                </c:pt>
                <c:pt idx="9006">
                  <c:v>0</c:v>
                </c:pt>
                <c:pt idx="9007">
                  <c:v>0</c:v>
                </c:pt>
                <c:pt idx="9008">
                  <c:v>0</c:v>
                </c:pt>
                <c:pt idx="9009">
                  <c:v>0</c:v>
                </c:pt>
                <c:pt idx="9010">
                  <c:v>0</c:v>
                </c:pt>
                <c:pt idx="9011">
                  <c:v>0</c:v>
                </c:pt>
                <c:pt idx="9012">
                  <c:v>0</c:v>
                </c:pt>
                <c:pt idx="9013">
                  <c:v>0</c:v>
                </c:pt>
                <c:pt idx="9014">
                  <c:v>0</c:v>
                </c:pt>
                <c:pt idx="9015">
                  <c:v>0</c:v>
                </c:pt>
                <c:pt idx="9016">
                  <c:v>0</c:v>
                </c:pt>
                <c:pt idx="9017">
                  <c:v>0</c:v>
                </c:pt>
                <c:pt idx="9018">
                  <c:v>0</c:v>
                </c:pt>
                <c:pt idx="9019">
                  <c:v>0</c:v>
                </c:pt>
                <c:pt idx="9020">
                  <c:v>0</c:v>
                </c:pt>
                <c:pt idx="9021">
                  <c:v>0</c:v>
                </c:pt>
                <c:pt idx="9022">
                  <c:v>0</c:v>
                </c:pt>
                <c:pt idx="9023">
                  <c:v>0</c:v>
                </c:pt>
                <c:pt idx="9024">
                  <c:v>0</c:v>
                </c:pt>
                <c:pt idx="9025">
                  <c:v>0</c:v>
                </c:pt>
                <c:pt idx="9026">
                  <c:v>0</c:v>
                </c:pt>
                <c:pt idx="9027">
                  <c:v>0</c:v>
                </c:pt>
                <c:pt idx="9028">
                  <c:v>0</c:v>
                </c:pt>
                <c:pt idx="9029">
                  <c:v>0</c:v>
                </c:pt>
                <c:pt idx="9030">
                  <c:v>0</c:v>
                </c:pt>
                <c:pt idx="9031">
                  <c:v>0</c:v>
                </c:pt>
                <c:pt idx="9032">
                  <c:v>0</c:v>
                </c:pt>
                <c:pt idx="9033">
                  <c:v>0</c:v>
                </c:pt>
                <c:pt idx="9034">
                  <c:v>0</c:v>
                </c:pt>
                <c:pt idx="9035">
                  <c:v>0</c:v>
                </c:pt>
                <c:pt idx="9036">
                  <c:v>0</c:v>
                </c:pt>
                <c:pt idx="9037">
                  <c:v>0</c:v>
                </c:pt>
                <c:pt idx="9038">
                  <c:v>0</c:v>
                </c:pt>
                <c:pt idx="9039">
                  <c:v>0</c:v>
                </c:pt>
                <c:pt idx="9040">
                  <c:v>0</c:v>
                </c:pt>
                <c:pt idx="9041">
                  <c:v>0</c:v>
                </c:pt>
                <c:pt idx="9042">
                  <c:v>0</c:v>
                </c:pt>
                <c:pt idx="9043">
                  <c:v>0</c:v>
                </c:pt>
                <c:pt idx="9044">
                  <c:v>0</c:v>
                </c:pt>
                <c:pt idx="9045">
                  <c:v>0</c:v>
                </c:pt>
                <c:pt idx="9046">
                  <c:v>0</c:v>
                </c:pt>
                <c:pt idx="9047">
                  <c:v>0</c:v>
                </c:pt>
                <c:pt idx="9048">
                  <c:v>0</c:v>
                </c:pt>
                <c:pt idx="9049">
                  <c:v>0</c:v>
                </c:pt>
                <c:pt idx="9050">
                  <c:v>0</c:v>
                </c:pt>
                <c:pt idx="9051">
                  <c:v>0</c:v>
                </c:pt>
                <c:pt idx="9052">
                  <c:v>0</c:v>
                </c:pt>
                <c:pt idx="9053">
                  <c:v>0</c:v>
                </c:pt>
                <c:pt idx="9054">
                  <c:v>0</c:v>
                </c:pt>
                <c:pt idx="9055">
                  <c:v>0</c:v>
                </c:pt>
                <c:pt idx="9056">
                  <c:v>0</c:v>
                </c:pt>
                <c:pt idx="9057">
                  <c:v>0</c:v>
                </c:pt>
                <c:pt idx="9058">
                  <c:v>0</c:v>
                </c:pt>
                <c:pt idx="9059">
                  <c:v>0</c:v>
                </c:pt>
                <c:pt idx="9060">
                  <c:v>0</c:v>
                </c:pt>
                <c:pt idx="9061">
                  <c:v>0</c:v>
                </c:pt>
                <c:pt idx="9062">
                  <c:v>0</c:v>
                </c:pt>
                <c:pt idx="9063">
                  <c:v>0</c:v>
                </c:pt>
                <c:pt idx="9064">
                  <c:v>0</c:v>
                </c:pt>
                <c:pt idx="9065">
                  <c:v>0</c:v>
                </c:pt>
                <c:pt idx="9066">
                  <c:v>0</c:v>
                </c:pt>
                <c:pt idx="9067">
                  <c:v>0</c:v>
                </c:pt>
                <c:pt idx="9068">
                  <c:v>0</c:v>
                </c:pt>
                <c:pt idx="9069">
                  <c:v>0</c:v>
                </c:pt>
                <c:pt idx="9070">
                  <c:v>0</c:v>
                </c:pt>
                <c:pt idx="9071">
                  <c:v>0</c:v>
                </c:pt>
                <c:pt idx="9072">
                  <c:v>0</c:v>
                </c:pt>
                <c:pt idx="9073">
                  <c:v>0</c:v>
                </c:pt>
                <c:pt idx="9074">
                  <c:v>0</c:v>
                </c:pt>
                <c:pt idx="9075">
                  <c:v>0</c:v>
                </c:pt>
                <c:pt idx="9076">
                  <c:v>0</c:v>
                </c:pt>
                <c:pt idx="9077">
                  <c:v>0</c:v>
                </c:pt>
                <c:pt idx="9078">
                  <c:v>0</c:v>
                </c:pt>
                <c:pt idx="9079">
                  <c:v>0</c:v>
                </c:pt>
                <c:pt idx="9080">
                  <c:v>0</c:v>
                </c:pt>
                <c:pt idx="9081">
                  <c:v>0</c:v>
                </c:pt>
                <c:pt idx="9082">
                  <c:v>0</c:v>
                </c:pt>
                <c:pt idx="9083">
                  <c:v>0</c:v>
                </c:pt>
                <c:pt idx="9084">
                  <c:v>0</c:v>
                </c:pt>
                <c:pt idx="9085">
                  <c:v>0</c:v>
                </c:pt>
                <c:pt idx="9086">
                  <c:v>0</c:v>
                </c:pt>
                <c:pt idx="9087">
                  <c:v>0</c:v>
                </c:pt>
                <c:pt idx="9088">
                  <c:v>0</c:v>
                </c:pt>
                <c:pt idx="9089">
                  <c:v>0</c:v>
                </c:pt>
                <c:pt idx="9090">
                  <c:v>0</c:v>
                </c:pt>
                <c:pt idx="9091">
                  <c:v>0</c:v>
                </c:pt>
                <c:pt idx="9092">
                  <c:v>0</c:v>
                </c:pt>
                <c:pt idx="9093">
                  <c:v>0</c:v>
                </c:pt>
                <c:pt idx="9094">
                  <c:v>0</c:v>
                </c:pt>
                <c:pt idx="9095">
                  <c:v>0</c:v>
                </c:pt>
                <c:pt idx="9096">
                  <c:v>0</c:v>
                </c:pt>
                <c:pt idx="9097">
                  <c:v>0</c:v>
                </c:pt>
                <c:pt idx="9098">
                  <c:v>0</c:v>
                </c:pt>
                <c:pt idx="9099">
                  <c:v>0</c:v>
                </c:pt>
                <c:pt idx="9100">
                  <c:v>0</c:v>
                </c:pt>
                <c:pt idx="9101">
                  <c:v>0</c:v>
                </c:pt>
                <c:pt idx="9102">
                  <c:v>0</c:v>
                </c:pt>
                <c:pt idx="9103">
                  <c:v>0</c:v>
                </c:pt>
                <c:pt idx="9104">
                  <c:v>0</c:v>
                </c:pt>
                <c:pt idx="9105">
                  <c:v>0</c:v>
                </c:pt>
                <c:pt idx="9106">
                  <c:v>0</c:v>
                </c:pt>
                <c:pt idx="9107">
                  <c:v>0</c:v>
                </c:pt>
                <c:pt idx="9108">
                  <c:v>0</c:v>
                </c:pt>
                <c:pt idx="9109">
                  <c:v>0</c:v>
                </c:pt>
                <c:pt idx="9110">
                  <c:v>0</c:v>
                </c:pt>
                <c:pt idx="9111">
                  <c:v>0</c:v>
                </c:pt>
                <c:pt idx="9112">
                  <c:v>0</c:v>
                </c:pt>
                <c:pt idx="9113">
                  <c:v>0</c:v>
                </c:pt>
                <c:pt idx="9114">
                  <c:v>0</c:v>
                </c:pt>
                <c:pt idx="9115">
                  <c:v>0</c:v>
                </c:pt>
                <c:pt idx="9116">
                  <c:v>0</c:v>
                </c:pt>
                <c:pt idx="9117">
                  <c:v>0</c:v>
                </c:pt>
                <c:pt idx="9118">
                  <c:v>0</c:v>
                </c:pt>
                <c:pt idx="9119">
                  <c:v>0</c:v>
                </c:pt>
                <c:pt idx="9120">
                  <c:v>0</c:v>
                </c:pt>
                <c:pt idx="9121">
                  <c:v>0</c:v>
                </c:pt>
                <c:pt idx="9122">
                  <c:v>0</c:v>
                </c:pt>
                <c:pt idx="9123">
                  <c:v>0</c:v>
                </c:pt>
                <c:pt idx="9124">
                  <c:v>0</c:v>
                </c:pt>
                <c:pt idx="9125">
                  <c:v>0</c:v>
                </c:pt>
                <c:pt idx="9126">
                  <c:v>0</c:v>
                </c:pt>
                <c:pt idx="9127">
                  <c:v>0</c:v>
                </c:pt>
                <c:pt idx="9128">
                  <c:v>0</c:v>
                </c:pt>
                <c:pt idx="9129">
                  <c:v>0</c:v>
                </c:pt>
                <c:pt idx="9130">
                  <c:v>0</c:v>
                </c:pt>
                <c:pt idx="9131">
                  <c:v>0</c:v>
                </c:pt>
                <c:pt idx="9132">
                  <c:v>0</c:v>
                </c:pt>
                <c:pt idx="9133">
                  <c:v>0</c:v>
                </c:pt>
                <c:pt idx="9134">
                  <c:v>0</c:v>
                </c:pt>
                <c:pt idx="9135">
                  <c:v>0</c:v>
                </c:pt>
                <c:pt idx="9136">
                  <c:v>0</c:v>
                </c:pt>
                <c:pt idx="9137">
                  <c:v>0</c:v>
                </c:pt>
                <c:pt idx="9138">
                  <c:v>0</c:v>
                </c:pt>
                <c:pt idx="9139">
                  <c:v>0</c:v>
                </c:pt>
                <c:pt idx="9140">
                  <c:v>0</c:v>
                </c:pt>
                <c:pt idx="9141">
                  <c:v>0</c:v>
                </c:pt>
                <c:pt idx="9142">
                  <c:v>0</c:v>
                </c:pt>
                <c:pt idx="9143">
                  <c:v>0</c:v>
                </c:pt>
                <c:pt idx="9144">
                  <c:v>0</c:v>
                </c:pt>
                <c:pt idx="9145">
                  <c:v>0</c:v>
                </c:pt>
                <c:pt idx="9146">
                  <c:v>0</c:v>
                </c:pt>
                <c:pt idx="9147">
                  <c:v>0</c:v>
                </c:pt>
                <c:pt idx="9148">
                  <c:v>0</c:v>
                </c:pt>
                <c:pt idx="9149">
                  <c:v>0</c:v>
                </c:pt>
                <c:pt idx="9150">
                  <c:v>0</c:v>
                </c:pt>
                <c:pt idx="9151">
                  <c:v>0</c:v>
                </c:pt>
                <c:pt idx="9152">
                  <c:v>0</c:v>
                </c:pt>
                <c:pt idx="9153">
                  <c:v>0</c:v>
                </c:pt>
                <c:pt idx="9154">
                  <c:v>0</c:v>
                </c:pt>
                <c:pt idx="9155">
                  <c:v>0</c:v>
                </c:pt>
                <c:pt idx="9156">
                  <c:v>0</c:v>
                </c:pt>
                <c:pt idx="9157">
                  <c:v>0</c:v>
                </c:pt>
                <c:pt idx="9158">
                  <c:v>0</c:v>
                </c:pt>
                <c:pt idx="9159">
                  <c:v>0</c:v>
                </c:pt>
                <c:pt idx="9160">
                  <c:v>0</c:v>
                </c:pt>
                <c:pt idx="9161">
                  <c:v>0</c:v>
                </c:pt>
                <c:pt idx="9162">
                  <c:v>0</c:v>
                </c:pt>
                <c:pt idx="9163">
                  <c:v>0</c:v>
                </c:pt>
                <c:pt idx="9164">
                  <c:v>0</c:v>
                </c:pt>
                <c:pt idx="9165">
                  <c:v>0</c:v>
                </c:pt>
                <c:pt idx="9166">
                  <c:v>0</c:v>
                </c:pt>
                <c:pt idx="9167">
                  <c:v>0</c:v>
                </c:pt>
                <c:pt idx="9168">
                  <c:v>0</c:v>
                </c:pt>
                <c:pt idx="9169">
                  <c:v>0</c:v>
                </c:pt>
                <c:pt idx="9170">
                  <c:v>0</c:v>
                </c:pt>
                <c:pt idx="9171">
                  <c:v>0</c:v>
                </c:pt>
                <c:pt idx="9172">
                  <c:v>0</c:v>
                </c:pt>
                <c:pt idx="9173">
                  <c:v>0</c:v>
                </c:pt>
                <c:pt idx="9174">
                  <c:v>0</c:v>
                </c:pt>
                <c:pt idx="9175">
                  <c:v>0</c:v>
                </c:pt>
                <c:pt idx="9176">
                  <c:v>0</c:v>
                </c:pt>
                <c:pt idx="9177">
                  <c:v>0</c:v>
                </c:pt>
                <c:pt idx="9178">
                  <c:v>0</c:v>
                </c:pt>
                <c:pt idx="9179">
                  <c:v>0</c:v>
                </c:pt>
                <c:pt idx="9180">
                  <c:v>0</c:v>
                </c:pt>
                <c:pt idx="9181">
                  <c:v>0</c:v>
                </c:pt>
                <c:pt idx="9182">
                  <c:v>0</c:v>
                </c:pt>
                <c:pt idx="9183">
                  <c:v>0</c:v>
                </c:pt>
                <c:pt idx="9184">
                  <c:v>0</c:v>
                </c:pt>
                <c:pt idx="9185">
                  <c:v>0</c:v>
                </c:pt>
                <c:pt idx="9186">
                  <c:v>0</c:v>
                </c:pt>
                <c:pt idx="9187">
                  <c:v>0</c:v>
                </c:pt>
                <c:pt idx="9188">
                  <c:v>0</c:v>
                </c:pt>
                <c:pt idx="9189">
                  <c:v>0</c:v>
                </c:pt>
                <c:pt idx="9190">
                  <c:v>0</c:v>
                </c:pt>
                <c:pt idx="9191">
                  <c:v>0</c:v>
                </c:pt>
                <c:pt idx="9192">
                  <c:v>0</c:v>
                </c:pt>
                <c:pt idx="9193">
                  <c:v>0</c:v>
                </c:pt>
                <c:pt idx="9194">
                  <c:v>0</c:v>
                </c:pt>
                <c:pt idx="9195">
                  <c:v>0</c:v>
                </c:pt>
                <c:pt idx="9196">
                  <c:v>0</c:v>
                </c:pt>
                <c:pt idx="9197">
                  <c:v>0</c:v>
                </c:pt>
                <c:pt idx="9198">
                  <c:v>0</c:v>
                </c:pt>
                <c:pt idx="9199">
                  <c:v>0</c:v>
                </c:pt>
                <c:pt idx="9200">
                  <c:v>0</c:v>
                </c:pt>
                <c:pt idx="9201">
                  <c:v>0</c:v>
                </c:pt>
                <c:pt idx="9202">
                  <c:v>0</c:v>
                </c:pt>
                <c:pt idx="9203">
                  <c:v>0</c:v>
                </c:pt>
                <c:pt idx="9204">
                  <c:v>0</c:v>
                </c:pt>
                <c:pt idx="9205">
                  <c:v>0</c:v>
                </c:pt>
                <c:pt idx="9206">
                  <c:v>0</c:v>
                </c:pt>
                <c:pt idx="9207">
                  <c:v>0</c:v>
                </c:pt>
                <c:pt idx="9208">
                  <c:v>0</c:v>
                </c:pt>
                <c:pt idx="9209">
                  <c:v>0</c:v>
                </c:pt>
                <c:pt idx="9210">
                  <c:v>0</c:v>
                </c:pt>
                <c:pt idx="9211">
                  <c:v>0</c:v>
                </c:pt>
                <c:pt idx="9212">
                  <c:v>0</c:v>
                </c:pt>
                <c:pt idx="9213">
                  <c:v>0</c:v>
                </c:pt>
                <c:pt idx="9214">
                  <c:v>0</c:v>
                </c:pt>
                <c:pt idx="9215">
                  <c:v>0</c:v>
                </c:pt>
                <c:pt idx="9216">
                  <c:v>0</c:v>
                </c:pt>
                <c:pt idx="9217">
                  <c:v>0</c:v>
                </c:pt>
                <c:pt idx="9218">
                  <c:v>0</c:v>
                </c:pt>
                <c:pt idx="9219">
                  <c:v>0</c:v>
                </c:pt>
                <c:pt idx="9220">
                  <c:v>0</c:v>
                </c:pt>
                <c:pt idx="9221">
                  <c:v>0</c:v>
                </c:pt>
                <c:pt idx="9222">
                  <c:v>0</c:v>
                </c:pt>
                <c:pt idx="9223">
                  <c:v>0</c:v>
                </c:pt>
                <c:pt idx="9224">
                  <c:v>0</c:v>
                </c:pt>
                <c:pt idx="9225">
                  <c:v>0</c:v>
                </c:pt>
                <c:pt idx="9226">
                  <c:v>0</c:v>
                </c:pt>
                <c:pt idx="9227">
                  <c:v>0</c:v>
                </c:pt>
                <c:pt idx="9228">
                  <c:v>0</c:v>
                </c:pt>
                <c:pt idx="9229">
                  <c:v>0</c:v>
                </c:pt>
                <c:pt idx="9230">
                  <c:v>0</c:v>
                </c:pt>
                <c:pt idx="9231">
                  <c:v>0</c:v>
                </c:pt>
                <c:pt idx="9232">
                  <c:v>0</c:v>
                </c:pt>
                <c:pt idx="9233">
                  <c:v>0</c:v>
                </c:pt>
                <c:pt idx="9234">
                  <c:v>0</c:v>
                </c:pt>
                <c:pt idx="9235">
                  <c:v>0</c:v>
                </c:pt>
                <c:pt idx="9236">
                  <c:v>0</c:v>
                </c:pt>
                <c:pt idx="9237">
                  <c:v>0</c:v>
                </c:pt>
                <c:pt idx="9238">
                  <c:v>0</c:v>
                </c:pt>
                <c:pt idx="9239">
                  <c:v>0</c:v>
                </c:pt>
                <c:pt idx="9240">
                  <c:v>0</c:v>
                </c:pt>
                <c:pt idx="9241">
                  <c:v>0</c:v>
                </c:pt>
                <c:pt idx="9242">
                  <c:v>0</c:v>
                </c:pt>
                <c:pt idx="9243">
                  <c:v>0</c:v>
                </c:pt>
                <c:pt idx="9244">
                  <c:v>0</c:v>
                </c:pt>
                <c:pt idx="9245">
                  <c:v>0</c:v>
                </c:pt>
                <c:pt idx="9246">
                  <c:v>0</c:v>
                </c:pt>
                <c:pt idx="9247">
                  <c:v>0</c:v>
                </c:pt>
                <c:pt idx="9248">
                  <c:v>0</c:v>
                </c:pt>
                <c:pt idx="9249">
                  <c:v>0</c:v>
                </c:pt>
                <c:pt idx="9250">
                  <c:v>0</c:v>
                </c:pt>
                <c:pt idx="9251">
                  <c:v>0</c:v>
                </c:pt>
                <c:pt idx="9252">
                  <c:v>0</c:v>
                </c:pt>
                <c:pt idx="9253">
                  <c:v>0</c:v>
                </c:pt>
                <c:pt idx="9254">
                  <c:v>0</c:v>
                </c:pt>
                <c:pt idx="9255">
                  <c:v>0</c:v>
                </c:pt>
                <c:pt idx="9256">
                  <c:v>0</c:v>
                </c:pt>
                <c:pt idx="9257">
                  <c:v>0</c:v>
                </c:pt>
                <c:pt idx="9258">
                  <c:v>0</c:v>
                </c:pt>
                <c:pt idx="9259">
                  <c:v>0</c:v>
                </c:pt>
                <c:pt idx="9260">
                  <c:v>0</c:v>
                </c:pt>
                <c:pt idx="9261">
                  <c:v>0</c:v>
                </c:pt>
                <c:pt idx="9262">
                  <c:v>0</c:v>
                </c:pt>
                <c:pt idx="9263">
                  <c:v>0</c:v>
                </c:pt>
                <c:pt idx="9264">
                  <c:v>0</c:v>
                </c:pt>
                <c:pt idx="9265">
                  <c:v>0</c:v>
                </c:pt>
                <c:pt idx="9266">
                  <c:v>0</c:v>
                </c:pt>
                <c:pt idx="9267">
                  <c:v>0</c:v>
                </c:pt>
                <c:pt idx="9268">
                  <c:v>0</c:v>
                </c:pt>
                <c:pt idx="9269">
                  <c:v>0</c:v>
                </c:pt>
                <c:pt idx="9270">
                  <c:v>0</c:v>
                </c:pt>
                <c:pt idx="9271">
                  <c:v>0</c:v>
                </c:pt>
                <c:pt idx="9272">
                  <c:v>0</c:v>
                </c:pt>
                <c:pt idx="9273">
                  <c:v>0</c:v>
                </c:pt>
                <c:pt idx="9274">
                  <c:v>0</c:v>
                </c:pt>
                <c:pt idx="9275">
                  <c:v>0</c:v>
                </c:pt>
                <c:pt idx="9276">
                  <c:v>0</c:v>
                </c:pt>
                <c:pt idx="9277">
                  <c:v>0</c:v>
                </c:pt>
                <c:pt idx="9278">
                  <c:v>0</c:v>
                </c:pt>
                <c:pt idx="9279">
                  <c:v>0</c:v>
                </c:pt>
                <c:pt idx="9280">
                  <c:v>0</c:v>
                </c:pt>
                <c:pt idx="9281">
                  <c:v>0</c:v>
                </c:pt>
                <c:pt idx="9282">
                  <c:v>0</c:v>
                </c:pt>
                <c:pt idx="9283">
                  <c:v>0</c:v>
                </c:pt>
                <c:pt idx="9284">
                  <c:v>0</c:v>
                </c:pt>
                <c:pt idx="9285">
                  <c:v>0</c:v>
                </c:pt>
                <c:pt idx="9286">
                  <c:v>0</c:v>
                </c:pt>
                <c:pt idx="9287">
                  <c:v>0</c:v>
                </c:pt>
                <c:pt idx="9288">
                  <c:v>0</c:v>
                </c:pt>
                <c:pt idx="9289">
                  <c:v>0</c:v>
                </c:pt>
                <c:pt idx="9290">
                  <c:v>0</c:v>
                </c:pt>
                <c:pt idx="9291">
                  <c:v>0</c:v>
                </c:pt>
                <c:pt idx="9292">
                  <c:v>0</c:v>
                </c:pt>
                <c:pt idx="9293">
                  <c:v>0</c:v>
                </c:pt>
                <c:pt idx="9294">
                  <c:v>0</c:v>
                </c:pt>
                <c:pt idx="9295">
                  <c:v>0</c:v>
                </c:pt>
                <c:pt idx="9296">
                  <c:v>0</c:v>
                </c:pt>
                <c:pt idx="9297">
                  <c:v>0</c:v>
                </c:pt>
                <c:pt idx="9298">
                  <c:v>0</c:v>
                </c:pt>
                <c:pt idx="9299">
                  <c:v>0</c:v>
                </c:pt>
                <c:pt idx="9300">
                  <c:v>0</c:v>
                </c:pt>
                <c:pt idx="9301">
                  <c:v>0</c:v>
                </c:pt>
                <c:pt idx="9302">
                  <c:v>0</c:v>
                </c:pt>
                <c:pt idx="9303">
                  <c:v>0</c:v>
                </c:pt>
                <c:pt idx="9304">
                  <c:v>0</c:v>
                </c:pt>
                <c:pt idx="9305">
                  <c:v>0</c:v>
                </c:pt>
                <c:pt idx="9306">
                  <c:v>0</c:v>
                </c:pt>
                <c:pt idx="9307">
                  <c:v>0</c:v>
                </c:pt>
                <c:pt idx="9308">
                  <c:v>0</c:v>
                </c:pt>
                <c:pt idx="9309">
                  <c:v>0</c:v>
                </c:pt>
                <c:pt idx="9310">
                  <c:v>0</c:v>
                </c:pt>
                <c:pt idx="9311">
                  <c:v>0</c:v>
                </c:pt>
                <c:pt idx="9312">
                  <c:v>0</c:v>
                </c:pt>
                <c:pt idx="9313">
                  <c:v>0</c:v>
                </c:pt>
                <c:pt idx="9314">
                  <c:v>0</c:v>
                </c:pt>
                <c:pt idx="9315">
                  <c:v>0</c:v>
                </c:pt>
                <c:pt idx="9316">
                  <c:v>0</c:v>
                </c:pt>
                <c:pt idx="9317">
                  <c:v>0</c:v>
                </c:pt>
                <c:pt idx="9318">
                  <c:v>0</c:v>
                </c:pt>
                <c:pt idx="9319">
                  <c:v>0</c:v>
                </c:pt>
                <c:pt idx="9320">
                  <c:v>0</c:v>
                </c:pt>
                <c:pt idx="9321">
                  <c:v>0</c:v>
                </c:pt>
                <c:pt idx="9322">
                  <c:v>0</c:v>
                </c:pt>
                <c:pt idx="9323">
                  <c:v>0</c:v>
                </c:pt>
                <c:pt idx="9324">
                  <c:v>0</c:v>
                </c:pt>
                <c:pt idx="9325">
                  <c:v>0</c:v>
                </c:pt>
                <c:pt idx="9326">
                  <c:v>0</c:v>
                </c:pt>
                <c:pt idx="9327">
                  <c:v>0</c:v>
                </c:pt>
                <c:pt idx="9328">
                  <c:v>0</c:v>
                </c:pt>
                <c:pt idx="9329">
                  <c:v>0</c:v>
                </c:pt>
                <c:pt idx="9330">
                  <c:v>0</c:v>
                </c:pt>
                <c:pt idx="9331">
                  <c:v>0</c:v>
                </c:pt>
                <c:pt idx="9332">
                  <c:v>0</c:v>
                </c:pt>
                <c:pt idx="9333">
                  <c:v>0</c:v>
                </c:pt>
                <c:pt idx="9334">
                  <c:v>0</c:v>
                </c:pt>
                <c:pt idx="9335">
                  <c:v>0</c:v>
                </c:pt>
                <c:pt idx="9336">
                  <c:v>0</c:v>
                </c:pt>
                <c:pt idx="9337">
                  <c:v>0</c:v>
                </c:pt>
                <c:pt idx="9338">
                  <c:v>0</c:v>
                </c:pt>
                <c:pt idx="9339">
                  <c:v>0</c:v>
                </c:pt>
                <c:pt idx="9340">
                  <c:v>0</c:v>
                </c:pt>
                <c:pt idx="9341">
                  <c:v>0</c:v>
                </c:pt>
                <c:pt idx="9342">
                  <c:v>0</c:v>
                </c:pt>
                <c:pt idx="9343">
                  <c:v>0</c:v>
                </c:pt>
                <c:pt idx="9344">
                  <c:v>0</c:v>
                </c:pt>
                <c:pt idx="9345">
                  <c:v>0</c:v>
                </c:pt>
                <c:pt idx="9346">
                  <c:v>0</c:v>
                </c:pt>
                <c:pt idx="9347">
                  <c:v>0</c:v>
                </c:pt>
                <c:pt idx="9348">
                  <c:v>0</c:v>
                </c:pt>
                <c:pt idx="9349">
                  <c:v>0</c:v>
                </c:pt>
                <c:pt idx="9350">
                  <c:v>0</c:v>
                </c:pt>
                <c:pt idx="9351">
                  <c:v>0</c:v>
                </c:pt>
                <c:pt idx="9352">
                  <c:v>0</c:v>
                </c:pt>
                <c:pt idx="9353">
                  <c:v>0</c:v>
                </c:pt>
                <c:pt idx="9354">
                  <c:v>0</c:v>
                </c:pt>
                <c:pt idx="9355">
                  <c:v>0</c:v>
                </c:pt>
                <c:pt idx="9356">
                  <c:v>0</c:v>
                </c:pt>
                <c:pt idx="9357">
                  <c:v>0</c:v>
                </c:pt>
                <c:pt idx="9358">
                  <c:v>0</c:v>
                </c:pt>
                <c:pt idx="9359">
                  <c:v>0</c:v>
                </c:pt>
                <c:pt idx="9360">
                  <c:v>0</c:v>
                </c:pt>
                <c:pt idx="9361">
                  <c:v>0</c:v>
                </c:pt>
                <c:pt idx="9362">
                  <c:v>0</c:v>
                </c:pt>
                <c:pt idx="9363">
                  <c:v>0</c:v>
                </c:pt>
                <c:pt idx="9364">
                  <c:v>0</c:v>
                </c:pt>
                <c:pt idx="9365">
                  <c:v>0</c:v>
                </c:pt>
                <c:pt idx="9366">
                  <c:v>0</c:v>
                </c:pt>
                <c:pt idx="9367">
                  <c:v>0</c:v>
                </c:pt>
                <c:pt idx="9368">
                  <c:v>0</c:v>
                </c:pt>
                <c:pt idx="9369">
                  <c:v>0</c:v>
                </c:pt>
                <c:pt idx="9370">
                  <c:v>0</c:v>
                </c:pt>
                <c:pt idx="9371">
                  <c:v>0</c:v>
                </c:pt>
                <c:pt idx="9372">
                  <c:v>0</c:v>
                </c:pt>
                <c:pt idx="9373">
                  <c:v>0</c:v>
                </c:pt>
                <c:pt idx="9374">
                  <c:v>0</c:v>
                </c:pt>
                <c:pt idx="9375">
                  <c:v>0</c:v>
                </c:pt>
                <c:pt idx="9376">
                  <c:v>0</c:v>
                </c:pt>
                <c:pt idx="9377">
                  <c:v>0</c:v>
                </c:pt>
                <c:pt idx="9378">
                  <c:v>0</c:v>
                </c:pt>
                <c:pt idx="9379">
                  <c:v>0</c:v>
                </c:pt>
                <c:pt idx="9380">
                  <c:v>0</c:v>
                </c:pt>
                <c:pt idx="9381">
                  <c:v>0</c:v>
                </c:pt>
                <c:pt idx="9382">
                  <c:v>0</c:v>
                </c:pt>
                <c:pt idx="9383">
                  <c:v>0</c:v>
                </c:pt>
                <c:pt idx="9384">
                  <c:v>0</c:v>
                </c:pt>
                <c:pt idx="9385">
                  <c:v>0</c:v>
                </c:pt>
                <c:pt idx="9386">
                  <c:v>0</c:v>
                </c:pt>
                <c:pt idx="9387">
                  <c:v>0</c:v>
                </c:pt>
                <c:pt idx="9388">
                  <c:v>0</c:v>
                </c:pt>
                <c:pt idx="9389">
                  <c:v>0</c:v>
                </c:pt>
                <c:pt idx="9390">
                  <c:v>0</c:v>
                </c:pt>
                <c:pt idx="9391">
                  <c:v>0</c:v>
                </c:pt>
                <c:pt idx="9392">
                  <c:v>0</c:v>
                </c:pt>
                <c:pt idx="9393">
                  <c:v>0</c:v>
                </c:pt>
                <c:pt idx="9394">
                  <c:v>0</c:v>
                </c:pt>
                <c:pt idx="9395">
                  <c:v>0</c:v>
                </c:pt>
                <c:pt idx="9396">
                  <c:v>0</c:v>
                </c:pt>
                <c:pt idx="9397">
                  <c:v>0</c:v>
                </c:pt>
                <c:pt idx="9398">
                  <c:v>0</c:v>
                </c:pt>
                <c:pt idx="9399">
                  <c:v>0</c:v>
                </c:pt>
                <c:pt idx="9400">
                  <c:v>0</c:v>
                </c:pt>
                <c:pt idx="9401">
                  <c:v>0</c:v>
                </c:pt>
                <c:pt idx="9402">
                  <c:v>0</c:v>
                </c:pt>
                <c:pt idx="9403">
                  <c:v>0</c:v>
                </c:pt>
                <c:pt idx="9404">
                  <c:v>0</c:v>
                </c:pt>
                <c:pt idx="9405">
                  <c:v>0</c:v>
                </c:pt>
                <c:pt idx="9406">
                  <c:v>0</c:v>
                </c:pt>
                <c:pt idx="9407">
                  <c:v>0</c:v>
                </c:pt>
                <c:pt idx="9408">
                  <c:v>0</c:v>
                </c:pt>
                <c:pt idx="9409">
                  <c:v>0</c:v>
                </c:pt>
                <c:pt idx="9410">
                  <c:v>0</c:v>
                </c:pt>
                <c:pt idx="9411">
                  <c:v>0</c:v>
                </c:pt>
                <c:pt idx="9412">
                  <c:v>0</c:v>
                </c:pt>
                <c:pt idx="9413">
                  <c:v>0</c:v>
                </c:pt>
                <c:pt idx="9414">
                  <c:v>0</c:v>
                </c:pt>
                <c:pt idx="9415">
                  <c:v>0</c:v>
                </c:pt>
                <c:pt idx="9416">
                  <c:v>0</c:v>
                </c:pt>
                <c:pt idx="9417">
                  <c:v>0</c:v>
                </c:pt>
                <c:pt idx="9418">
                  <c:v>0</c:v>
                </c:pt>
                <c:pt idx="9419">
                  <c:v>0</c:v>
                </c:pt>
                <c:pt idx="9420">
                  <c:v>0</c:v>
                </c:pt>
                <c:pt idx="9421">
                  <c:v>0</c:v>
                </c:pt>
                <c:pt idx="9422">
                  <c:v>0</c:v>
                </c:pt>
                <c:pt idx="9423">
                  <c:v>0</c:v>
                </c:pt>
                <c:pt idx="9424">
                  <c:v>0</c:v>
                </c:pt>
                <c:pt idx="9425">
                  <c:v>0</c:v>
                </c:pt>
                <c:pt idx="9426">
                  <c:v>0</c:v>
                </c:pt>
                <c:pt idx="9427">
                  <c:v>0</c:v>
                </c:pt>
                <c:pt idx="9428">
                  <c:v>0</c:v>
                </c:pt>
                <c:pt idx="9429">
                  <c:v>0</c:v>
                </c:pt>
                <c:pt idx="9430">
                  <c:v>0</c:v>
                </c:pt>
                <c:pt idx="9431">
                  <c:v>0</c:v>
                </c:pt>
                <c:pt idx="9432">
                  <c:v>0</c:v>
                </c:pt>
                <c:pt idx="9433">
                  <c:v>0</c:v>
                </c:pt>
                <c:pt idx="9434">
                  <c:v>0</c:v>
                </c:pt>
                <c:pt idx="9435">
                  <c:v>0</c:v>
                </c:pt>
                <c:pt idx="9436">
                  <c:v>0</c:v>
                </c:pt>
                <c:pt idx="9437">
                  <c:v>0</c:v>
                </c:pt>
                <c:pt idx="9438">
                  <c:v>0</c:v>
                </c:pt>
                <c:pt idx="9439">
                  <c:v>0</c:v>
                </c:pt>
                <c:pt idx="9440">
                  <c:v>0</c:v>
                </c:pt>
                <c:pt idx="9441">
                  <c:v>0</c:v>
                </c:pt>
                <c:pt idx="9442">
                  <c:v>0</c:v>
                </c:pt>
                <c:pt idx="9443">
                  <c:v>0</c:v>
                </c:pt>
                <c:pt idx="9444">
                  <c:v>0</c:v>
                </c:pt>
                <c:pt idx="9445">
                  <c:v>0</c:v>
                </c:pt>
                <c:pt idx="9446">
                  <c:v>0</c:v>
                </c:pt>
                <c:pt idx="9447">
                  <c:v>0</c:v>
                </c:pt>
                <c:pt idx="9448">
                  <c:v>0</c:v>
                </c:pt>
                <c:pt idx="9449">
                  <c:v>0</c:v>
                </c:pt>
                <c:pt idx="9450">
                  <c:v>0</c:v>
                </c:pt>
                <c:pt idx="9451">
                  <c:v>0</c:v>
                </c:pt>
                <c:pt idx="9452">
                  <c:v>0</c:v>
                </c:pt>
                <c:pt idx="9453">
                  <c:v>0</c:v>
                </c:pt>
                <c:pt idx="9454">
                  <c:v>0</c:v>
                </c:pt>
                <c:pt idx="9455">
                  <c:v>0</c:v>
                </c:pt>
                <c:pt idx="9456">
                  <c:v>0</c:v>
                </c:pt>
                <c:pt idx="9457">
                  <c:v>0</c:v>
                </c:pt>
                <c:pt idx="9458">
                  <c:v>0</c:v>
                </c:pt>
                <c:pt idx="9459">
                  <c:v>0</c:v>
                </c:pt>
                <c:pt idx="9460">
                  <c:v>0</c:v>
                </c:pt>
                <c:pt idx="9461">
                  <c:v>0</c:v>
                </c:pt>
                <c:pt idx="9462">
                  <c:v>0</c:v>
                </c:pt>
                <c:pt idx="9463">
                  <c:v>0</c:v>
                </c:pt>
                <c:pt idx="9464">
                  <c:v>0</c:v>
                </c:pt>
                <c:pt idx="9465">
                  <c:v>0</c:v>
                </c:pt>
                <c:pt idx="9466">
                  <c:v>0</c:v>
                </c:pt>
                <c:pt idx="9467">
                  <c:v>0</c:v>
                </c:pt>
                <c:pt idx="9468">
                  <c:v>0</c:v>
                </c:pt>
                <c:pt idx="9469">
                  <c:v>0</c:v>
                </c:pt>
                <c:pt idx="9470">
                  <c:v>0</c:v>
                </c:pt>
                <c:pt idx="9471">
                  <c:v>0</c:v>
                </c:pt>
                <c:pt idx="9472">
                  <c:v>0</c:v>
                </c:pt>
                <c:pt idx="9473">
                  <c:v>0</c:v>
                </c:pt>
                <c:pt idx="9474">
                  <c:v>0</c:v>
                </c:pt>
                <c:pt idx="9475">
                  <c:v>0</c:v>
                </c:pt>
                <c:pt idx="9476">
                  <c:v>0</c:v>
                </c:pt>
                <c:pt idx="9477">
                  <c:v>0</c:v>
                </c:pt>
                <c:pt idx="9478">
                  <c:v>0</c:v>
                </c:pt>
                <c:pt idx="9479">
                  <c:v>0</c:v>
                </c:pt>
                <c:pt idx="9480">
                  <c:v>0</c:v>
                </c:pt>
                <c:pt idx="9481">
                  <c:v>0</c:v>
                </c:pt>
                <c:pt idx="9482">
                  <c:v>0</c:v>
                </c:pt>
                <c:pt idx="9483">
                  <c:v>0</c:v>
                </c:pt>
                <c:pt idx="9484">
                  <c:v>0</c:v>
                </c:pt>
                <c:pt idx="9485">
                  <c:v>0</c:v>
                </c:pt>
                <c:pt idx="9486">
                  <c:v>0</c:v>
                </c:pt>
                <c:pt idx="9487">
                  <c:v>0</c:v>
                </c:pt>
                <c:pt idx="9488">
                  <c:v>0</c:v>
                </c:pt>
                <c:pt idx="9489">
                  <c:v>0</c:v>
                </c:pt>
                <c:pt idx="9490">
                  <c:v>0</c:v>
                </c:pt>
                <c:pt idx="9491">
                  <c:v>0</c:v>
                </c:pt>
                <c:pt idx="9492">
                  <c:v>0</c:v>
                </c:pt>
                <c:pt idx="9493">
                  <c:v>0</c:v>
                </c:pt>
                <c:pt idx="9494">
                  <c:v>0</c:v>
                </c:pt>
                <c:pt idx="9495">
                  <c:v>0</c:v>
                </c:pt>
                <c:pt idx="9496">
                  <c:v>0</c:v>
                </c:pt>
                <c:pt idx="9497">
                  <c:v>0</c:v>
                </c:pt>
                <c:pt idx="9498">
                  <c:v>0</c:v>
                </c:pt>
                <c:pt idx="9499">
                  <c:v>0</c:v>
                </c:pt>
                <c:pt idx="9500">
                  <c:v>0</c:v>
                </c:pt>
                <c:pt idx="9501">
                  <c:v>0</c:v>
                </c:pt>
                <c:pt idx="9502">
                  <c:v>0</c:v>
                </c:pt>
                <c:pt idx="9503">
                  <c:v>0</c:v>
                </c:pt>
                <c:pt idx="9504">
                  <c:v>0</c:v>
                </c:pt>
                <c:pt idx="9505">
                  <c:v>0</c:v>
                </c:pt>
                <c:pt idx="9506">
                  <c:v>0</c:v>
                </c:pt>
                <c:pt idx="9507">
                  <c:v>0</c:v>
                </c:pt>
                <c:pt idx="9508">
                  <c:v>0</c:v>
                </c:pt>
                <c:pt idx="9509">
                  <c:v>0</c:v>
                </c:pt>
                <c:pt idx="9510">
                  <c:v>0</c:v>
                </c:pt>
                <c:pt idx="9511">
                  <c:v>0</c:v>
                </c:pt>
                <c:pt idx="9512">
                  <c:v>0</c:v>
                </c:pt>
                <c:pt idx="9513">
                  <c:v>0</c:v>
                </c:pt>
                <c:pt idx="9514">
                  <c:v>0</c:v>
                </c:pt>
                <c:pt idx="9515">
                  <c:v>0</c:v>
                </c:pt>
                <c:pt idx="9516">
                  <c:v>0</c:v>
                </c:pt>
                <c:pt idx="9517">
                  <c:v>0</c:v>
                </c:pt>
                <c:pt idx="9518">
                  <c:v>0</c:v>
                </c:pt>
                <c:pt idx="9519">
                  <c:v>0</c:v>
                </c:pt>
                <c:pt idx="9520">
                  <c:v>0</c:v>
                </c:pt>
                <c:pt idx="9521">
                  <c:v>0</c:v>
                </c:pt>
                <c:pt idx="9522">
                  <c:v>0</c:v>
                </c:pt>
                <c:pt idx="9523">
                  <c:v>0</c:v>
                </c:pt>
                <c:pt idx="9524">
                  <c:v>0</c:v>
                </c:pt>
                <c:pt idx="9525">
                  <c:v>0</c:v>
                </c:pt>
                <c:pt idx="9526">
                  <c:v>0</c:v>
                </c:pt>
                <c:pt idx="9527">
                  <c:v>0</c:v>
                </c:pt>
                <c:pt idx="9528">
                  <c:v>0</c:v>
                </c:pt>
                <c:pt idx="9529">
                  <c:v>0</c:v>
                </c:pt>
                <c:pt idx="9530">
                  <c:v>0</c:v>
                </c:pt>
                <c:pt idx="9531">
                  <c:v>0</c:v>
                </c:pt>
                <c:pt idx="9532">
                  <c:v>0</c:v>
                </c:pt>
                <c:pt idx="9533">
                  <c:v>0</c:v>
                </c:pt>
                <c:pt idx="9534">
                  <c:v>0</c:v>
                </c:pt>
                <c:pt idx="9535">
                  <c:v>0</c:v>
                </c:pt>
                <c:pt idx="9536">
                  <c:v>0</c:v>
                </c:pt>
                <c:pt idx="9537">
                  <c:v>0</c:v>
                </c:pt>
                <c:pt idx="9538">
                  <c:v>0</c:v>
                </c:pt>
                <c:pt idx="9539">
                  <c:v>0</c:v>
                </c:pt>
                <c:pt idx="9540">
                  <c:v>0</c:v>
                </c:pt>
                <c:pt idx="9541">
                  <c:v>0</c:v>
                </c:pt>
                <c:pt idx="9542">
                  <c:v>0</c:v>
                </c:pt>
                <c:pt idx="9543">
                  <c:v>0</c:v>
                </c:pt>
                <c:pt idx="9544">
                  <c:v>0</c:v>
                </c:pt>
                <c:pt idx="9545">
                  <c:v>0</c:v>
                </c:pt>
                <c:pt idx="9546">
                  <c:v>0</c:v>
                </c:pt>
                <c:pt idx="9547">
                  <c:v>0</c:v>
                </c:pt>
                <c:pt idx="9548">
                  <c:v>0</c:v>
                </c:pt>
                <c:pt idx="9549">
                  <c:v>0</c:v>
                </c:pt>
                <c:pt idx="9550">
                  <c:v>0</c:v>
                </c:pt>
                <c:pt idx="9551">
                  <c:v>0</c:v>
                </c:pt>
                <c:pt idx="9552">
                  <c:v>0</c:v>
                </c:pt>
                <c:pt idx="9553">
                  <c:v>0</c:v>
                </c:pt>
                <c:pt idx="9554">
                  <c:v>0</c:v>
                </c:pt>
                <c:pt idx="9555">
                  <c:v>0</c:v>
                </c:pt>
                <c:pt idx="9556">
                  <c:v>0</c:v>
                </c:pt>
                <c:pt idx="9557">
                  <c:v>0</c:v>
                </c:pt>
                <c:pt idx="9558">
                  <c:v>0</c:v>
                </c:pt>
                <c:pt idx="9559">
                  <c:v>0</c:v>
                </c:pt>
                <c:pt idx="9560">
                  <c:v>0</c:v>
                </c:pt>
                <c:pt idx="9561">
                  <c:v>0</c:v>
                </c:pt>
                <c:pt idx="9562">
                  <c:v>0</c:v>
                </c:pt>
                <c:pt idx="9563">
                  <c:v>0</c:v>
                </c:pt>
                <c:pt idx="9564">
                  <c:v>0</c:v>
                </c:pt>
                <c:pt idx="9565">
                  <c:v>0</c:v>
                </c:pt>
                <c:pt idx="9566">
                  <c:v>0</c:v>
                </c:pt>
                <c:pt idx="9567">
                  <c:v>0</c:v>
                </c:pt>
                <c:pt idx="9568">
                  <c:v>0</c:v>
                </c:pt>
                <c:pt idx="9569">
                  <c:v>0</c:v>
                </c:pt>
                <c:pt idx="9570">
                  <c:v>0</c:v>
                </c:pt>
                <c:pt idx="9571">
                  <c:v>0</c:v>
                </c:pt>
                <c:pt idx="9572">
                  <c:v>0</c:v>
                </c:pt>
                <c:pt idx="9573">
                  <c:v>0</c:v>
                </c:pt>
                <c:pt idx="9574">
                  <c:v>0</c:v>
                </c:pt>
                <c:pt idx="9575">
                  <c:v>0</c:v>
                </c:pt>
                <c:pt idx="9576">
                  <c:v>0</c:v>
                </c:pt>
                <c:pt idx="9577">
                  <c:v>0</c:v>
                </c:pt>
                <c:pt idx="9578">
                  <c:v>0</c:v>
                </c:pt>
                <c:pt idx="9579">
                  <c:v>0</c:v>
                </c:pt>
                <c:pt idx="9580">
                  <c:v>0</c:v>
                </c:pt>
                <c:pt idx="9581">
                  <c:v>0</c:v>
                </c:pt>
                <c:pt idx="9582">
                  <c:v>0</c:v>
                </c:pt>
                <c:pt idx="9583">
                  <c:v>0</c:v>
                </c:pt>
                <c:pt idx="9584">
                  <c:v>0</c:v>
                </c:pt>
                <c:pt idx="9585">
                  <c:v>0</c:v>
                </c:pt>
                <c:pt idx="9586">
                  <c:v>0</c:v>
                </c:pt>
                <c:pt idx="9587">
                  <c:v>0</c:v>
                </c:pt>
                <c:pt idx="9588">
                  <c:v>0</c:v>
                </c:pt>
                <c:pt idx="9589">
                  <c:v>0</c:v>
                </c:pt>
                <c:pt idx="9590">
                  <c:v>0</c:v>
                </c:pt>
                <c:pt idx="9591">
                  <c:v>0</c:v>
                </c:pt>
                <c:pt idx="9592">
                  <c:v>0</c:v>
                </c:pt>
                <c:pt idx="9593">
                  <c:v>0</c:v>
                </c:pt>
                <c:pt idx="9594">
                  <c:v>0</c:v>
                </c:pt>
                <c:pt idx="9595">
                  <c:v>0</c:v>
                </c:pt>
                <c:pt idx="9596">
                  <c:v>0</c:v>
                </c:pt>
                <c:pt idx="9597">
                  <c:v>0</c:v>
                </c:pt>
                <c:pt idx="9598">
                  <c:v>0</c:v>
                </c:pt>
                <c:pt idx="9599">
                  <c:v>0</c:v>
                </c:pt>
                <c:pt idx="9600">
                  <c:v>0</c:v>
                </c:pt>
                <c:pt idx="9601">
                  <c:v>0</c:v>
                </c:pt>
                <c:pt idx="9602">
                  <c:v>0</c:v>
                </c:pt>
                <c:pt idx="9603">
                  <c:v>0</c:v>
                </c:pt>
                <c:pt idx="9604">
                  <c:v>0</c:v>
                </c:pt>
                <c:pt idx="9605">
                  <c:v>0</c:v>
                </c:pt>
                <c:pt idx="9606">
                  <c:v>0</c:v>
                </c:pt>
                <c:pt idx="9607">
                  <c:v>0</c:v>
                </c:pt>
                <c:pt idx="9608">
                  <c:v>0</c:v>
                </c:pt>
                <c:pt idx="9609">
                  <c:v>0</c:v>
                </c:pt>
                <c:pt idx="9610">
                  <c:v>0</c:v>
                </c:pt>
                <c:pt idx="9611">
                  <c:v>0</c:v>
                </c:pt>
                <c:pt idx="9612">
                  <c:v>0</c:v>
                </c:pt>
                <c:pt idx="9613">
                  <c:v>0</c:v>
                </c:pt>
                <c:pt idx="9614">
                  <c:v>0</c:v>
                </c:pt>
                <c:pt idx="9615">
                  <c:v>0</c:v>
                </c:pt>
                <c:pt idx="9616">
                  <c:v>0</c:v>
                </c:pt>
                <c:pt idx="9617">
                  <c:v>0</c:v>
                </c:pt>
                <c:pt idx="9618">
                  <c:v>0</c:v>
                </c:pt>
                <c:pt idx="9619">
                  <c:v>0</c:v>
                </c:pt>
                <c:pt idx="9620">
                  <c:v>0</c:v>
                </c:pt>
                <c:pt idx="9621">
                  <c:v>0</c:v>
                </c:pt>
                <c:pt idx="9622">
                  <c:v>0</c:v>
                </c:pt>
                <c:pt idx="9623">
                  <c:v>0</c:v>
                </c:pt>
                <c:pt idx="9624">
                  <c:v>0</c:v>
                </c:pt>
                <c:pt idx="9625">
                  <c:v>0</c:v>
                </c:pt>
                <c:pt idx="9626">
                  <c:v>0</c:v>
                </c:pt>
                <c:pt idx="9627">
                  <c:v>0</c:v>
                </c:pt>
                <c:pt idx="9628">
                  <c:v>0</c:v>
                </c:pt>
                <c:pt idx="9629">
                  <c:v>0</c:v>
                </c:pt>
                <c:pt idx="9630">
                  <c:v>0</c:v>
                </c:pt>
                <c:pt idx="9631">
                  <c:v>0</c:v>
                </c:pt>
                <c:pt idx="9632">
                  <c:v>0</c:v>
                </c:pt>
                <c:pt idx="9633">
                  <c:v>0</c:v>
                </c:pt>
                <c:pt idx="9634">
                  <c:v>0</c:v>
                </c:pt>
                <c:pt idx="9635">
                  <c:v>0</c:v>
                </c:pt>
                <c:pt idx="9636">
                  <c:v>0</c:v>
                </c:pt>
                <c:pt idx="9637">
                  <c:v>0</c:v>
                </c:pt>
                <c:pt idx="9638">
                  <c:v>0</c:v>
                </c:pt>
                <c:pt idx="9639">
                  <c:v>0</c:v>
                </c:pt>
                <c:pt idx="9640">
                  <c:v>0</c:v>
                </c:pt>
                <c:pt idx="9641">
                  <c:v>0</c:v>
                </c:pt>
                <c:pt idx="9642">
                  <c:v>0</c:v>
                </c:pt>
                <c:pt idx="9643">
                  <c:v>0</c:v>
                </c:pt>
                <c:pt idx="9644">
                  <c:v>0</c:v>
                </c:pt>
                <c:pt idx="9645">
                  <c:v>0</c:v>
                </c:pt>
                <c:pt idx="9646">
                  <c:v>0</c:v>
                </c:pt>
                <c:pt idx="9647">
                  <c:v>0</c:v>
                </c:pt>
                <c:pt idx="9648">
                  <c:v>0</c:v>
                </c:pt>
                <c:pt idx="9649">
                  <c:v>0</c:v>
                </c:pt>
                <c:pt idx="9650">
                  <c:v>0</c:v>
                </c:pt>
                <c:pt idx="9651">
                  <c:v>0</c:v>
                </c:pt>
                <c:pt idx="9652">
                  <c:v>0</c:v>
                </c:pt>
                <c:pt idx="9653">
                  <c:v>0</c:v>
                </c:pt>
                <c:pt idx="9654">
                  <c:v>0</c:v>
                </c:pt>
                <c:pt idx="9655">
                  <c:v>0</c:v>
                </c:pt>
                <c:pt idx="9656">
                  <c:v>0</c:v>
                </c:pt>
                <c:pt idx="9657">
                  <c:v>0</c:v>
                </c:pt>
                <c:pt idx="9658">
                  <c:v>0</c:v>
                </c:pt>
                <c:pt idx="9659">
                  <c:v>0</c:v>
                </c:pt>
                <c:pt idx="9660">
                  <c:v>0</c:v>
                </c:pt>
                <c:pt idx="9661">
                  <c:v>0</c:v>
                </c:pt>
                <c:pt idx="9662">
                  <c:v>0</c:v>
                </c:pt>
                <c:pt idx="9663">
                  <c:v>0</c:v>
                </c:pt>
                <c:pt idx="9664">
                  <c:v>0</c:v>
                </c:pt>
                <c:pt idx="9665">
                  <c:v>0</c:v>
                </c:pt>
                <c:pt idx="9666">
                  <c:v>0</c:v>
                </c:pt>
                <c:pt idx="9667">
                  <c:v>0</c:v>
                </c:pt>
                <c:pt idx="9668">
                  <c:v>0</c:v>
                </c:pt>
                <c:pt idx="9669">
                  <c:v>0</c:v>
                </c:pt>
                <c:pt idx="9670">
                  <c:v>0</c:v>
                </c:pt>
                <c:pt idx="9671">
                  <c:v>0</c:v>
                </c:pt>
                <c:pt idx="9672">
                  <c:v>0</c:v>
                </c:pt>
                <c:pt idx="9673">
                  <c:v>0</c:v>
                </c:pt>
                <c:pt idx="9674">
                  <c:v>0</c:v>
                </c:pt>
                <c:pt idx="9675">
                  <c:v>0</c:v>
                </c:pt>
                <c:pt idx="9676">
                  <c:v>0</c:v>
                </c:pt>
                <c:pt idx="9677">
                  <c:v>0</c:v>
                </c:pt>
                <c:pt idx="9678">
                  <c:v>0</c:v>
                </c:pt>
                <c:pt idx="9679">
                  <c:v>0</c:v>
                </c:pt>
                <c:pt idx="9680">
                  <c:v>0</c:v>
                </c:pt>
                <c:pt idx="9681">
                  <c:v>0</c:v>
                </c:pt>
                <c:pt idx="9682">
                  <c:v>0</c:v>
                </c:pt>
                <c:pt idx="9683">
                  <c:v>0</c:v>
                </c:pt>
                <c:pt idx="9684">
                  <c:v>0</c:v>
                </c:pt>
                <c:pt idx="9685">
                  <c:v>0</c:v>
                </c:pt>
                <c:pt idx="9686">
                  <c:v>0</c:v>
                </c:pt>
                <c:pt idx="9687">
                  <c:v>0</c:v>
                </c:pt>
                <c:pt idx="9688">
                  <c:v>0</c:v>
                </c:pt>
                <c:pt idx="9689">
                  <c:v>0</c:v>
                </c:pt>
                <c:pt idx="9690">
                  <c:v>0</c:v>
                </c:pt>
                <c:pt idx="9691">
                  <c:v>0</c:v>
                </c:pt>
                <c:pt idx="9692">
                  <c:v>0</c:v>
                </c:pt>
                <c:pt idx="9693">
                  <c:v>0</c:v>
                </c:pt>
                <c:pt idx="9694">
                  <c:v>0</c:v>
                </c:pt>
                <c:pt idx="9695">
                  <c:v>0</c:v>
                </c:pt>
                <c:pt idx="9696">
                  <c:v>0</c:v>
                </c:pt>
                <c:pt idx="9697">
                  <c:v>0</c:v>
                </c:pt>
                <c:pt idx="9698">
                  <c:v>0</c:v>
                </c:pt>
                <c:pt idx="9699">
                  <c:v>0</c:v>
                </c:pt>
                <c:pt idx="9700">
                  <c:v>0</c:v>
                </c:pt>
                <c:pt idx="9701">
                  <c:v>0</c:v>
                </c:pt>
                <c:pt idx="9702">
                  <c:v>0</c:v>
                </c:pt>
                <c:pt idx="9703">
                  <c:v>0</c:v>
                </c:pt>
                <c:pt idx="9704">
                  <c:v>0</c:v>
                </c:pt>
                <c:pt idx="9705">
                  <c:v>0</c:v>
                </c:pt>
                <c:pt idx="9706">
                  <c:v>0</c:v>
                </c:pt>
                <c:pt idx="9707">
                  <c:v>0</c:v>
                </c:pt>
                <c:pt idx="9708">
                  <c:v>0</c:v>
                </c:pt>
                <c:pt idx="9709">
                  <c:v>0</c:v>
                </c:pt>
                <c:pt idx="9710">
                  <c:v>0</c:v>
                </c:pt>
                <c:pt idx="9711">
                  <c:v>0</c:v>
                </c:pt>
                <c:pt idx="9712">
                  <c:v>0</c:v>
                </c:pt>
                <c:pt idx="9713">
                  <c:v>0</c:v>
                </c:pt>
                <c:pt idx="9714">
                  <c:v>0</c:v>
                </c:pt>
                <c:pt idx="9715">
                  <c:v>0</c:v>
                </c:pt>
                <c:pt idx="9716">
                  <c:v>0</c:v>
                </c:pt>
                <c:pt idx="9717">
                  <c:v>0</c:v>
                </c:pt>
                <c:pt idx="9718">
                  <c:v>0</c:v>
                </c:pt>
                <c:pt idx="9719">
                  <c:v>0</c:v>
                </c:pt>
                <c:pt idx="9720">
                  <c:v>0</c:v>
                </c:pt>
                <c:pt idx="9721">
                  <c:v>0</c:v>
                </c:pt>
                <c:pt idx="9722">
                  <c:v>0</c:v>
                </c:pt>
                <c:pt idx="9723">
                  <c:v>0</c:v>
                </c:pt>
                <c:pt idx="9724">
                  <c:v>0</c:v>
                </c:pt>
                <c:pt idx="9725">
                  <c:v>0</c:v>
                </c:pt>
                <c:pt idx="9726">
                  <c:v>0</c:v>
                </c:pt>
                <c:pt idx="9727">
                  <c:v>0</c:v>
                </c:pt>
                <c:pt idx="9728">
                  <c:v>0</c:v>
                </c:pt>
                <c:pt idx="9729">
                  <c:v>0</c:v>
                </c:pt>
                <c:pt idx="9730">
                  <c:v>0</c:v>
                </c:pt>
                <c:pt idx="9731">
                  <c:v>0</c:v>
                </c:pt>
                <c:pt idx="9732">
                  <c:v>0</c:v>
                </c:pt>
                <c:pt idx="9733">
                  <c:v>0</c:v>
                </c:pt>
                <c:pt idx="9734">
                  <c:v>0</c:v>
                </c:pt>
                <c:pt idx="9735">
                  <c:v>0</c:v>
                </c:pt>
                <c:pt idx="9736">
                  <c:v>0</c:v>
                </c:pt>
                <c:pt idx="9737">
                  <c:v>0</c:v>
                </c:pt>
                <c:pt idx="9738">
                  <c:v>0</c:v>
                </c:pt>
                <c:pt idx="9739">
                  <c:v>0</c:v>
                </c:pt>
                <c:pt idx="9740">
                  <c:v>0</c:v>
                </c:pt>
                <c:pt idx="9741">
                  <c:v>0</c:v>
                </c:pt>
                <c:pt idx="9742">
                  <c:v>0</c:v>
                </c:pt>
                <c:pt idx="9743">
                  <c:v>0</c:v>
                </c:pt>
                <c:pt idx="9744">
                  <c:v>0</c:v>
                </c:pt>
                <c:pt idx="9745">
                  <c:v>0</c:v>
                </c:pt>
                <c:pt idx="9746">
                  <c:v>0</c:v>
                </c:pt>
                <c:pt idx="9747">
                  <c:v>0</c:v>
                </c:pt>
                <c:pt idx="9748">
                  <c:v>0</c:v>
                </c:pt>
                <c:pt idx="9749">
                  <c:v>0</c:v>
                </c:pt>
                <c:pt idx="9750">
                  <c:v>0</c:v>
                </c:pt>
                <c:pt idx="9751">
                  <c:v>0</c:v>
                </c:pt>
                <c:pt idx="9752">
                  <c:v>0</c:v>
                </c:pt>
                <c:pt idx="9753">
                  <c:v>0</c:v>
                </c:pt>
                <c:pt idx="9754">
                  <c:v>0</c:v>
                </c:pt>
                <c:pt idx="9755">
                  <c:v>0</c:v>
                </c:pt>
                <c:pt idx="9756">
                  <c:v>0</c:v>
                </c:pt>
                <c:pt idx="9757">
                  <c:v>0</c:v>
                </c:pt>
                <c:pt idx="9758">
                  <c:v>0</c:v>
                </c:pt>
                <c:pt idx="9759">
                  <c:v>0</c:v>
                </c:pt>
                <c:pt idx="9760">
                  <c:v>0</c:v>
                </c:pt>
                <c:pt idx="9761">
                  <c:v>0</c:v>
                </c:pt>
                <c:pt idx="9762">
                  <c:v>0</c:v>
                </c:pt>
                <c:pt idx="9763">
                  <c:v>0</c:v>
                </c:pt>
                <c:pt idx="9764">
                  <c:v>0</c:v>
                </c:pt>
                <c:pt idx="9765">
                  <c:v>0</c:v>
                </c:pt>
                <c:pt idx="9766">
                  <c:v>0</c:v>
                </c:pt>
                <c:pt idx="9767">
                  <c:v>0</c:v>
                </c:pt>
                <c:pt idx="9768">
                  <c:v>0</c:v>
                </c:pt>
                <c:pt idx="9769">
                  <c:v>0</c:v>
                </c:pt>
                <c:pt idx="9770">
                  <c:v>0</c:v>
                </c:pt>
                <c:pt idx="9771">
                  <c:v>0</c:v>
                </c:pt>
                <c:pt idx="9772">
                  <c:v>0</c:v>
                </c:pt>
                <c:pt idx="9773">
                  <c:v>0</c:v>
                </c:pt>
                <c:pt idx="9774">
                  <c:v>0</c:v>
                </c:pt>
                <c:pt idx="9775">
                  <c:v>0</c:v>
                </c:pt>
                <c:pt idx="9776">
                  <c:v>0</c:v>
                </c:pt>
                <c:pt idx="9777">
                  <c:v>0</c:v>
                </c:pt>
                <c:pt idx="9778">
                  <c:v>0</c:v>
                </c:pt>
                <c:pt idx="9779">
                  <c:v>0</c:v>
                </c:pt>
                <c:pt idx="9780">
                  <c:v>0</c:v>
                </c:pt>
                <c:pt idx="9781">
                  <c:v>0</c:v>
                </c:pt>
                <c:pt idx="9782">
                  <c:v>0</c:v>
                </c:pt>
                <c:pt idx="9783">
                  <c:v>0</c:v>
                </c:pt>
                <c:pt idx="9784">
                  <c:v>0</c:v>
                </c:pt>
                <c:pt idx="9785">
                  <c:v>0</c:v>
                </c:pt>
                <c:pt idx="9786">
                  <c:v>0</c:v>
                </c:pt>
                <c:pt idx="9787">
                  <c:v>0</c:v>
                </c:pt>
                <c:pt idx="9788">
                  <c:v>0</c:v>
                </c:pt>
                <c:pt idx="9789">
                  <c:v>0</c:v>
                </c:pt>
                <c:pt idx="9790">
                  <c:v>0</c:v>
                </c:pt>
                <c:pt idx="9791">
                  <c:v>0</c:v>
                </c:pt>
                <c:pt idx="9792">
                  <c:v>0</c:v>
                </c:pt>
                <c:pt idx="9793">
                  <c:v>0</c:v>
                </c:pt>
                <c:pt idx="9794">
                  <c:v>0</c:v>
                </c:pt>
                <c:pt idx="9795">
                  <c:v>0</c:v>
                </c:pt>
                <c:pt idx="9796">
                  <c:v>0</c:v>
                </c:pt>
                <c:pt idx="9797">
                  <c:v>0</c:v>
                </c:pt>
                <c:pt idx="9798">
                  <c:v>0</c:v>
                </c:pt>
                <c:pt idx="9799">
                  <c:v>0</c:v>
                </c:pt>
                <c:pt idx="9800">
                  <c:v>0</c:v>
                </c:pt>
                <c:pt idx="9801">
                  <c:v>0</c:v>
                </c:pt>
                <c:pt idx="9802">
                  <c:v>0</c:v>
                </c:pt>
                <c:pt idx="9803">
                  <c:v>0</c:v>
                </c:pt>
                <c:pt idx="9804">
                  <c:v>0</c:v>
                </c:pt>
                <c:pt idx="9805">
                  <c:v>0</c:v>
                </c:pt>
                <c:pt idx="9806">
                  <c:v>0</c:v>
                </c:pt>
                <c:pt idx="9807">
                  <c:v>0</c:v>
                </c:pt>
                <c:pt idx="9808">
                  <c:v>0</c:v>
                </c:pt>
                <c:pt idx="9809">
                  <c:v>0</c:v>
                </c:pt>
                <c:pt idx="9810">
                  <c:v>0</c:v>
                </c:pt>
                <c:pt idx="9811">
                  <c:v>0</c:v>
                </c:pt>
                <c:pt idx="9812">
                  <c:v>0</c:v>
                </c:pt>
                <c:pt idx="9813">
                  <c:v>0</c:v>
                </c:pt>
                <c:pt idx="9814">
                  <c:v>0</c:v>
                </c:pt>
                <c:pt idx="9815">
                  <c:v>0</c:v>
                </c:pt>
                <c:pt idx="9816">
                  <c:v>0</c:v>
                </c:pt>
                <c:pt idx="9817">
                  <c:v>0</c:v>
                </c:pt>
                <c:pt idx="9818">
                  <c:v>0</c:v>
                </c:pt>
                <c:pt idx="9819">
                  <c:v>0</c:v>
                </c:pt>
                <c:pt idx="9820">
                  <c:v>0</c:v>
                </c:pt>
                <c:pt idx="9821">
                  <c:v>0</c:v>
                </c:pt>
                <c:pt idx="9822">
                  <c:v>0</c:v>
                </c:pt>
                <c:pt idx="9823">
                  <c:v>0</c:v>
                </c:pt>
                <c:pt idx="9824">
                  <c:v>0</c:v>
                </c:pt>
                <c:pt idx="9825">
                  <c:v>0</c:v>
                </c:pt>
                <c:pt idx="9826">
                  <c:v>0</c:v>
                </c:pt>
                <c:pt idx="9827">
                  <c:v>0</c:v>
                </c:pt>
                <c:pt idx="9828">
                  <c:v>0</c:v>
                </c:pt>
                <c:pt idx="9829">
                  <c:v>0</c:v>
                </c:pt>
                <c:pt idx="9830">
                  <c:v>0</c:v>
                </c:pt>
                <c:pt idx="9831">
                  <c:v>0</c:v>
                </c:pt>
                <c:pt idx="9832">
                  <c:v>0</c:v>
                </c:pt>
                <c:pt idx="9833">
                  <c:v>0</c:v>
                </c:pt>
                <c:pt idx="9834">
                  <c:v>0</c:v>
                </c:pt>
                <c:pt idx="9835">
                  <c:v>0</c:v>
                </c:pt>
                <c:pt idx="9836">
                  <c:v>0</c:v>
                </c:pt>
                <c:pt idx="9837">
                  <c:v>0</c:v>
                </c:pt>
                <c:pt idx="9838">
                  <c:v>0</c:v>
                </c:pt>
                <c:pt idx="9839">
                  <c:v>0</c:v>
                </c:pt>
                <c:pt idx="9840">
                  <c:v>0</c:v>
                </c:pt>
                <c:pt idx="9841">
                  <c:v>0</c:v>
                </c:pt>
                <c:pt idx="9842">
                  <c:v>0</c:v>
                </c:pt>
                <c:pt idx="9843">
                  <c:v>0</c:v>
                </c:pt>
                <c:pt idx="9844">
                  <c:v>0</c:v>
                </c:pt>
                <c:pt idx="9845">
                  <c:v>0</c:v>
                </c:pt>
                <c:pt idx="9846">
                  <c:v>0</c:v>
                </c:pt>
                <c:pt idx="9847">
                  <c:v>0</c:v>
                </c:pt>
                <c:pt idx="9848">
                  <c:v>0</c:v>
                </c:pt>
                <c:pt idx="9849">
                  <c:v>0</c:v>
                </c:pt>
                <c:pt idx="9850">
                  <c:v>0</c:v>
                </c:pt>
                <c:pt idx="9851">
                  <c:v>0</c:v>
                </c:pt>
                <c:pt idx="9852">
                  <c:v>0</c:v>
                </c:pt>
                <c:pt idx="9853">
                  <c:v>0</c:v>
                </c:pt>
                <c:pt idx="9854">
                  <c:v>0</c:v>
                </c:pt>
                <c:pt idx="9855">
                  <c:v>0</c:v>
                </c:pt>
                <c:pt idx="9856">
                  <c:v>0</c:v>
                </c:pt>
                <c:pt idx="9857">
                  <c:v>0</c:v>
                </c:pt>
                <c:pt idx="9858">
                  <c:v>0</c:v>
                </c:pt>
                <c:pt idx="9859">
                  <c:v>0</c:v>
                </c:pt>
                <c:pt idx="9860">
                  <c:v>0</c:v>
                </c:pt>
                <c:pt idx="9861">
                  <c:v>0</c:v>
                </c:pt>
                <c:pt idx="9862">
                  <c:v>0</c:v>
                </c:pt>
                <c:pt idx="9863">
                  <c:v>0</c:v>
                </c:pt>
                <c:pt idx="9864">
                  <c:v>0</c:v>
                </c:pt>
                <c:pt idx="9865">
                  <c:v>0</c:v>
                </c:pt>
                <c:pt idx="9866">
                  <c:v>0</c:v>
                </c:pt>
                <c:pt idx="9867">
                  <c:v>0</c:v>
                </c:pt>
                <c:pt idx="9868">
                  <c:v>0</c:v>
                </c:pt>
                <c:pt idx="9869">
                  <c:v>0</c:v>
                </c:pt>
                <c:pt idx="9870">
                  <c:v>0</c:v>
                </c:pt>
                <c:pt idx="9871">
                  <c:v>0</c:v>
                </c:pt>
                <c:pt idx="9872">
                  <c:v>0</c:v>
                </c:pt>
                <c:pt idx="9873">
                  <c:v>0</c:v>
                </c:pt>
                <c:pt idx="9874">
                  <c:v>0</c:v>
                </c:pt>
                <c:pt idx="9875">
                  <c:v>0</c:v>
                </c:pt>
                <c:pt idx="9876">
                  <c:v>0</c:v>
                </c:pt>
                <c:pt idx="9877">
                  <c:v>0</c:v>
                </c:pt>
                <c:pt idx="9878">
                  <c:v>0</c:v>
                </c:pt>
                <c:pt idx="9879">
                  <c:v>0</c:v>
                </c:pt>
                <c:pt idx="9880">
                  <c:v>0</c:v>
                </c:pt>
                <c:pt idx="9881">
                  <c:v>0</c:v>
                </c:pt>
                <c:pt idx="9882">
                  <c:v>0</c:v>
                </c:pt>
                <c:pt idx="9883">
                  <c:v>0</c:v>
                </c:pt>
                <c:pt idx="9884">
                  <c:v>0</c:v>
                </c:pt>
                <c:pt idx="9885">
                  <c:v>0</c:v>
                </c:pt>
                <c:pt idx="9886">
                  <c:v>0</c:v>
                </c:pt>
                <c:pt idx="9887">
                  <c:v>0</c:v>
                </c:pt>
                <c:pt idx="9888">
                  <c:v>0</c:v>
                </c:pt>
                <c:pt idx="9889">
                  <c:v>0</c:v>
                </c:pt>
                <c:pt idx="9890">
                  <c:v>0</c:v>
                </c:pt>
                <c:pt idx="9891">
                  <c:v>0</c:v>
                </c:pt>
                <c:pt idx="9892">
                  <c:v>0</c:v>
                </c:pt>
                <c:pt idx="9893">
                  <c:v>0</c:v>
                </c:pt>
                <c:pt idx="9894">
                  <c:v>0</c:v>
                </c:pt>
                <c:pt idx="9895">
                  <c:v>0</c:v>
                </c:pt>
                <c:pt idx="9896">
                  <c:v>0</c:v>
                </c:pt>
                <c:pt idx="9897">
                  <c:v>0</c:v>
                </c:pt>
                <c:pt idx="9898">
                  <c:v>0</c:v>
                </c:pt>
                <c:pt idx="9899">
                  <c:v>0</c:v>
                </c:pt>
                <c:pt idx="9900">
                  <c:v>0</c:v>
                </c:pt>
                <c:pt idx="9901">
                  <c:v>0</c:v>
                </c:pt>
                <c:pt idx="9902">
                  <c:v>0</c:v>
                </c:pt>
                <c:pt idx="9903">
                  <c:v>0</c:v>
                </c:pt>
                <c:pt idx="9904">
                  <c:v>0</c:v>
                </c:pt>
                <c:pt idx="9905">
                  <c:v>0</c:v>
                </c:pt>
                <c:pt idx="9906">
                  <c:v>0</c:v>
                </c:pt>
                <c:pt idx="9907">
                  <c:v>0</c:v>
                </c:pt>
                <c:pt idx="9908">
                  <c:v>0</c:v>
                </c:pt>
                <c:pt idx="9909">
                  <c:v>0</c:v>
                </c:pt>
                <c:pt idx="9910">
                  <c:v>0</c:v>
                </c:pt>
                <c:pt idx="9911">
                  <c:v>0</c:v>
                </c:pt>
                <c:pt idx="9912">
                  <c:v>0</c:v>
                </c:pt>
                <c:pt idx="9913">
                  <c:v>0</c:v>
                </c:pt>
                <c:pt idx="9914">
                  <c:v>0</c:v>
                </c:pt>
                <c:pt idx="9915">
                  <c:v>0</c:v>
                </c:pt>
                <c:pt idx="9916">
                  <c:v>0</c:v>
                </c:pt>
                <c:pt idx="9917">
                  <c:v>0</c:v>
                </c:pt>
                <c:pt idx="9918">
                  <c:v>0</c:v>
                </c:pt>
                <c:pt idx="9919">
                  <c:v>0</c:v>
                </c:pt>
                <c:pt idx="9920">
                  <c:v>0</c:v>
                </c:pt>
                <c:pt idx="9921">
                  <c:v>0</c:v>
                </c:pt>
                <c:pt idx="9922">
                  <c:v>0</c:v>
                </c:pt>
                <c:pt idx="9923">
                  <c:v>0</c:v>
                </c:pt>
                <c:pt idx="9924">
                  <c:v>0</c:v>
                </c:pt>
                <c:pt idx="9925">
                  <c:v>0</c:v>
                </c:pt>
                <c:pt idx="9926">
                  <c:v>0</c:v>
                </c:pt>
                <c:pt idx="9927">
                  <c:v>0</c:v>
                </c:pt>
                <c:pt idx="9928">
                  <c:v>0</c:v>
                </c:pt>
                <c:pt idx="9929">
                  <c:v>0</c:v>
                </c:pt>
                <c:pt idx="9930">
                  <c:v>0</c:v>
                </c:pt>
                <c:pt idx="9931">
                  <c:v>0</c:v>
                </c:pt>
                <c:pt idx="9932">
                  <c:v>0</c:v>
                </c:pt>
                <c:pt idx="9933">
                  <c:v>0</c:v>
                </c:pt>
                <c:pt idx="9934">
                  <c:v>0</c:v>
                </c:pt>
                <c:pt idx="9935">
                  <c:v>0</c:v>
                </c:pt>
                <c:pt idx="9936">
                  <c:v>0</c:v>
                </c:pt>
                <c:pt idx="9937">
                  <c:v>0</c:v>
                </c:pt>
                <c:pt idx="9938">
                  <c:v>0</c:v>
                </c:pt>
                <c:pt idx="9939">
                  <c:v>0</c:v>
                </c:pt>
                <c:pt idx="9940">
                  <c:v>0</c:v>
                </c:pt>
                <c:pt idx="9941">
                  <c:v>0</c:v>
                </c:pt>
                <c:pt idx="9942">
                  <c:v>0</c:v>
                </c:pt>
                <c:pt idx="9943">
                  <c:v>0</c:v>
                </c:pt>
                <c:pt idx="9944">
                  <c:v>0</c:v>
                </c:pt>
                <c:pt idx="9945">
                  <c:v>0</c:v>
                </c:pt>
                <c:pt idx="9946">
                  <c:v>0</c:v>
                </c:pt>
                <c:pt idx="9947">
                  <c:v>0</c:v>
                </c:pt>
                <c:pt idx="9948">
                  <c:v>0</c:v>
                </c:pt>
                <c:pt idx="9949">
                  <c:v>0</c:v>
                </c:pt>
                <c:pt idx="9950">
                  <c:v>0</c:v>
                </c:pt>
                <c:pt idx="9951">
                  <c:v>0</c:v>
                </c:pt>
                <c:pt idx="9952">
                  <c:v>0</c:v>
                </c:pt>
                <c:pt idx="9953">
                  <c:v>0</c:v>
                </c:pt>
                <c:pt idx="9954">
                  <c:v>0</c:v>
                </c:pt>
                <c:pt idx="9955">
                  <c:v>0</c:v>
                </c:pt>
                <c:pt idx="9956">
                  <c:v>0</c:v>
                </c:pt>
                <c:pt idx="9957">
                  <c:v>0</c:v>
                </c:pt>
                <c:pt idx="9958">
                  <c:v>0</c:v>
                </c:pt>
                <c:pt idx="9959">
                  <c:v>0</c:v>
                </c:pt>
                <c:pt idx="9960">
                  <c:v>0</c:v>
                </c:pt>
                <c:pt idx="9961">
                  <c:v>0</c:v>
                </c:pt>
                <c:pt idx="9962">
                  <c:v>0</c:v>
                </c:pt>
                <c:pt idx="9963">
                  <c:v>0</c:v>
                </c:pt>
                <c:pt idx="9964">
                  <c:v>0</c:v>
                </c:pt>
                <c:pt idx="9965">
                  <c:v>0</c:v>
                </c:pt>
                <c:pt idx="9966">
                  <c:v>0</c:v>
                </c:pt>
                <c:pt idx="9967">
                  <c:v>0</c:v>
                </c:pt>
                <c:pt idx="9968">
                  <c:v>0</c:v>
                </c:pt>
                <c:pt idx="9969">
                  <c:v>0</c:v>
                </c:pt>
                <c:pt idx="9970">
                  <c:v>0</c:v>
                </c:pt>
                <c:pt idx="9971">
                  <c:v>0</c:v>
                </c:pt>
                <c:pt idx="9972">
                  <c:v>0</c:v>
                </c:pt>
                <c:pt idx="9973">
                  <c:v>0</c:v>
                </c:pt>
                <c:pt idx="9974">
                  <c:v>0</c:v>
                </c:pt>
                <c:pt idx="9975">
                  <c:v>0</c:v>
                </c:pt>
                <c:pt idx="9976">
                  <c:v>0</c:v>
                </c:pt>
                <c:pt idx="9977">
                  <c:v>0</c:v>
                </c:pt>
                <c:pt idx="9978">
                  <c:v>0</c:v>
                </c:pt>
                <c:pt idx="9979">
                  <c:v>0</c:v>
                </c:pt>
                <c:pt idx="9980">
                  <c:v>0</c:v>
                </c:pt>
                <c:pt idx="9981">
                  <c:v>0</c:v>
                </c:pt>
                <c:pt idx="9982">
                  <c:v>0</c:v>
                </c:pt>
                <c:pt idx="9983">
                  <c:v>0</c:v>
                </c:pt>
                <c:pt idx="9984">
                  <c:v>0</c:v>
                </c:pt>
                <c:pt idx="9985">
                  <c:v>0</c:v>
                </c:pt>
                <c:pt idx="9986">
                  <c:v>0</c:v>
                </c:pt>
                <c:pt idx="9987">
                  <c:v>0</c:v>
                </c:pt>
                <c:pt idx="9988">
                  <c:v>0</c:v>
                </c:pt>
                <c:pt idx="9989">
                  <c:v>0</c:v>
                </c:pt>
                <c:pt idx="9990">
                  <c:v>0</c:v>
                </c:pt>
                <c:pt idx="9991">
                  <c:v>0</c:v>
                </c:pt>
                <c:pt idx="9992">
                  <c:v>0</c:v>
                </c:pt>
                <c:pt idx="9993">
                  <c:v>0</c:v>
                </c:pt>
                <c:pt idx="9994">
                  <c:v>0</c:v>
                </c:pt>
                <c:pt idx="9995">
                  <c:v>0</c:v>
                </c:pt>
                <c:pt idx="9996">
                  <c:v>0</c:v>
                </c:pt>
                <c:pt idx="9997">
                  <c:v>0</c:v>
                </c:pt>
                <c:pt idx="9998">
                  <c:v>0</c:v>
                </c:pt>
                <c:pt idx="9999">
                  <c:v>0</c:v>
                </c:pt>
              </c:numCache>
            </c:numRef>
          </c:val>
          <c:extLst>
            <c:ext xmlns:c16="http://schemas.microsoft.com/office/drawing/2014/chart" uri="{C3380CC4-5D6E-409C-BE32-E72D297353CC}">
              <c16:uniqueId val="{00000000-294B-7D4F-8CCD-FC9BC27515FB}"/>
            </c:ext>
          </c:extLst>
        </c:ser>
        <c:dLbls>
          <c:showLegendKey val="0"/>
          <c:showVal val="0"/>
          <c:showCatName val="0"/>
          <c:showSerName val="0"/>
          <c:showPercent val="0"/>
          <c:showBubbleSize val="0"/>
        </c:dLbls>
        <c:gapWidth val="150"/>
        <c:axId val="499931584"/>
        <c:axId val="499927264"/>
      </c:barChart>
      <c:catAx>
        <c:axId val="499931584"/>
        <c:scaling>
          <c:orientation val="minMax"/>
        </c:scaling>
        <c:delete val="0"/>
        <c:axPos val="b"/>
        <c:majorTickMark val="out"/>
        <c:minorTickMark val="none"/>
        <c:tickLblPos val="nextTo"/>
        <c:crossAx val="499927264"/>
        <c:crosses val="autoZero"/>
        <c:auto val="1"/>
        <c:lblAlgn val="ctr"/>
        <c:lblOffset val="100"/>
        <c:noMultiLvlLbl val="0"/>
      </c:catAx>
      <c:valAx>
        <c:axId val="499927264"/>
        <c:scaling>
          <c:orientation val="minMax"/>
        </c:scaling>
        <c:delete val="0"/>
        <c:axPos val="l"/>
        <c:majorGridlines/>
        <c:numFmt formatCode="General" sourceLinked="1"/>
        <c:majorTickMark val="out"/>
        <c:minorTickMark val="none"/>
        <c:tickLblPos val="nextTo"/>
        <c:crossAx val="499931584"/>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sz="1000"/>
      </a:pPr>
      <a:endParaRPr lang="en-KW"/>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Black-Scholes vs Monte Carlo Pricing</a:t>
            </a:r>
          </a:p>
        </c:rich>
      </c:tx>
      <c:overlay val="0"/>
    </c:title>
    <c:autoTitleDeleted val="0"/>
    <c:plotArea>
      <c:layout/>
      <c:barChart>
        <c:barDir val="col"/>
        <c:grouping val="clustered"/>
        <c:varyColors val="0"/>
        <c:ser>
          <c:idx val="0"/>
          <c:order val="0"/>
          <c:invertIfNegative val="0"/>
          <c:val>
            <c:numRef>
              <c:f>[2]Inputs!$B$7:$B$10</c:f>
              <c:numCache>
                <c:formatCode>General</c:formatCode>
                <c:ptCount val="4"/>
                <c:pt idx="0">
                  <c:v>0</c:v>
                </c:pt>
                <c:pt idx="1">
                  <c:v>0</c:v>
                </c:pt>
                <c:pt idx="2">
                  <c:v>0</c:v>
                </c:pt>
                <c:pt idx="3">
                  <c:v>0</c:v>
                </c:pt>
              </c:numCache>
            </c:numRef>
          </c:val>
          <c:extLst>
            <c:ext xmlns:c15="http://schemas.microsoft.com/office/drawing/2012/chart" uri="{02D57815-91ED-43cb-92C2-25804820EDAC}">
              <c15:filteredCategoryTitle>
                <c15:cat>
                  <c:numRef>
                    <c:extLst>
                      <c:ext uri="{02D57815-91ED-43cb-92C2-25804820EDAC}">
                        <c15:formulaRef>
                          <c15:sqref>[2]Inputs!$A$7:$A$10</c15:sqref>
                        </c15:formulaRef>
                      </c:ext>
                    </c:extLst>
                    <c:numCache>
                      <c:formatCode>General</c:formatCode>
                      <c:ptCount val="4"/>
                      <c:pt idx="0">
                        <c:v>0</c:v>
                      </c:pt>
                      <c:pt idx="1">
                        <c:v>0</c:v>
                      </c:pt>
                      <c:pt idx="2">
                        <c:v>0</c:v>
                      </c:pt>
                      <c:pt idx="3">
                        <c:v>0</c:v>
                      </c:pt>
                    </c:numCache>
                  </c:numRef>
                </c15:cat>
              </c15:filteredCategoryTitle>
            </c:ext>
            <c:ext xmlns:c16="http://schemas.microsoft.com/office/drawing/2014/chart" uri="{C3380CC4-5D6E-409C-BE32-E72D297353CC}">
              <c16:uniqueId val="{00000000-F350-0646-81D4-0423D4F79657}"/>
            </c:ext>
          </c:extLst>
        </c:ser>
        <c:dLbls>
          <c:showLegendKey val="0"/>
          <c:showVal val="0"/>
          <c:showCatName val="0"/>
          <c:showSerName val="0"/>
          <c:showPercent val="0"/>
          <c:showBubbleSize val="0"/>
        </c:dLbls>
        <c:gapWidth val="150"/>
        <c:axId val="499935904"/>
        <c:axId val="499934464"/>
      </c:barChart>
      <c:catAx>
        <c:axId val="499935904"/>
        <c:scaling>
          <c:orientation val="minMax"/>
        </c:scaling>
        <c:delete val="0"/>
        <c:axPos val="b"/>
        <c:numFmt formatCode="General" sourceLinked="1"/>
        <c:majorTickMark val="out"/>
        <c:minorTickMark val="none"/>
        <c:tickLblPos val="nextTo"/>
        <c:crossAx val="499934464"/>
        <c:crosses val="autoZero"/>
        <c:auto val="1"/>
        <c:lblAlgn val="ctr"/>
        <c:lblOffset val="100"/>
        <c:noMultiLvlLbl val="0"/>
      </c:catAx>
      <c:valAx>
        <c:axId val="499934464"/>
        <c:scaling>
          <c:orientation val="minMax"/>
        </c:scaling>
        <c:delete val="0"/>
        <c:axPos val="l"/>
        <c:majorGridlines/>
        <c:numFmt formatCode="General" sourceLinked="1"/>
        <c:majorTickMark val="out"/>
        <c:minorTickMark val="none"/>
        <c:tickLblPos val="nextTo"/>
        <c:crossAx val="499935904"/>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MACD Histogram</cx:v>
        </cx:txData>
      </cx:tx>
      <cx:txPr>
        <a:bodyPr spcFirstLastPara="1" vertOverflow="ellipsis" horzOverflow="overflow" wrap="square" lIns="0" tIns="0" rIns="0" bIns="0" anchor="ctr" anchorCtr="1"/>
        <a:lstStyle/>
        <a:p>
          <a:pPr algn="ctr" rtl="0">
            <a:defRPr>
              <a:solidFill>
                <a:sysClr val="windowText" lastClr="000000"/>
              </a:solidFill>
            </a:defRPr>
          </a:pPr>
          <a:r>
            <a:rPr lang="en-US" sz="1400" b="0" i="0" u="none" strike="noStrike" baseline="0">
              <a:solidFill>
                <a:sysClr val="windowText" lastClr="000000"/>
              </a:solidFill>
              <a:latin typeface="Calibri" panose="020F0502020204030204"/>
            </a:rPr>
            <a:t>MACD Histogram</a:t>
          </a:r>
        </a:p>
      </cx:txPr>
    </cx:title>
    <cx:plotArea>
      <cx:plotAreaRegion>
        <cx:series layoutId="clusteredColumn" uniqueId="{80E11B06-4F73-4417-BA19-5C5FA3818296}" formatIdx="0">
          <cx:tx>
            <cx:txData>
              <cx:f>_xlchart.v1.0</cx:f>
              <cx:v>MACD Histogram</cx:v>
            </cx:txData>
          </cx:tx>
          <cx:dataId val="0"/>
          <cx:layoutPr>
            <cx:binning intervalClosed="r"/>
          </cx:layoutPr>
        </cx:series>
      </cx:plotAreaRegion>
      <cx:axis id="0">
        <cx:catScaling gapWidth="0"/>
        <cx:tickLabels/>
        <cx:numFmt formatCode="0.00" sourceLinked="0"/>
        <cx:spPr>
          <a:ln w="28575">
            <a:solidFill>
              <a:schemeClr val="tx1"/>
            </a:solidFill>
          </a:ln>
        </cx:spPr>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KE">
              <a:solidFill>
                <a:sysClr val="windowText" lastClr="000000"/>
              </a:solidFill>
            </a:endParaRPr>
          </a:p>
        </cx:txPr>
      </cx:axis>
      <cx:axis id="1">
        <cx:valScaling/>
        <cx:majorGridlines/>
        <cx:tickLabels/>
        <cx:txPr>
          <a:bodyPr vertOverflow="overflow" horzOverflow="overflow" wrap="square" lIns="0" tIns="0" rIns="0" bIns="0"/>
          <a:lstStyle/>
          <a:p>
            <a:pPr algn="ctr" rtl="0">
              <a:defRPr sz="900" b="0" i="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KE">
              <a:solidFill>
                <a:sysClr val="windowText" lastClr="000000"/>
              </a:solidFill>
            </a:endParaRPr>
          </a:p>
        </cx:txPr>
      </cx:axis>
    </cx:plotArea>
  </cx:chart>
  <cx:spPr>
    <a:ln w="28575">
      <a:solidFill>
        <a:schemeClr val="tx1"/>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161925</xdr:colOff>
      <xdr:row>12</xdr:row>
      <xdr:rowOff>0</xdr:rowOff>
    </xdr:from>
    <xdr:to>
      <xdr:col>9</xdr:col>
      <xdr:colOff>952500</xdr:colOff>
      <xdr:row>23</xdr:row>
      <xdr:rowOff>152400</xdr:rowOff>
    </xdr:to>
    <xdr:sp macro="" textlink="">
      <xdr:nvSpPr>
        <xdr:cNvPr id="2" name="TextBox 1">
          <a:extLst>
            <a:ext uri="{FF2B5EF4-FFF2-40B4-BE49-F238E27FC236}">
              <a16:creationId xmlns:a16="http://schemas.microsoft.com/office/drawing/2014/main" id="{0FEF2806-9A80-8C43-983E-E1191BF0C7BC}"/>
            </a:ext>
          </a:extLst>
        </xdr:cNvPr>
        <xdr:cNvSpPr txBox="1"/>
      </xdr:nvSpPr>
      <xdr:spPr>
        <a:xfrm>
          <a:off x="4657725" y="2387600"/>
          <a:ext cx="5133975" cy="2133600"/>
        </a:xfrm>
        <a:prstGeom prst="rect">
          <a:avLst/>
        </a:prstGeom>
        <a:solidFill>
          <a:schemeClr val="accent4">
            <a:lumMod val="20000"/>
            <a:lumOff val="80000"/>
          </a:schemeClr>
        </a:solidFill>
        <a:ln w="2857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latin typeface="Abadi" panose="020B0604020104020204" pitchFamily="34" charset="0"/>
            </a:rPr>
            <a:t>The </a:t>
          </a:r>
          <a:r>
            <a:rPr lang="en-GB" sz="900" b="1">
              <a:latin typeface="Abadi" panose="020B0604020104020204" pitchFamily="34" charset="0"/>
            </a:rPr>
            <a:t>1-day 95% Value-at-Risk (VaR)</a:t>
          </a:r>
          <a:r>
            <a:rPr lang="en-GB" sz="900">
              <a:latin typeface="Abadi" panose="020B0604020104020204" pitchFamily="34" charset="0"/>
            </a:rPr>
            <a:t> </a:t>
          </a:r>
          <a:r>
            <a:rPr lang="en-GB" sz="900" b="0">
              <a:latin typeface="Abadi" panose="020B0604020104020204" pitchFamily="34" charset="0"/>
            </a:rPr>
            <a:t>of -0.02619 indicates that, with 95% confidence, the stock is not expected to lose more than 2.62% of its value in a single trading day under normal market conditions. Based on a hypothetical portfolio of $10,000 invested in the stock, this translates to a Value at Risk of approximately $261.94. This means there's only a 5% chance that the portfolio could lose more than this amount in one day, assuming historical return patterns continue.</a:t>
          </a:r>
        </a:p>
        <a:p>
          <a:endParaRPr lang="en-GB" sz="900">
            <a:latin typeface="Abadi" panose="020B0604020104020204" pitchFamily="34" charset="0"/>
          </a:endParaRPr>
        </a:p>
        <a:p>
          <a:r>
            <a:rPr lang="en-GB" sz="900">
              <a:latin typeface="Abadi" panose="020B0604020104020204" pitchFamily="34" charset="0"/>
            </a:rPr>
            <a:t>The </a:t>
          </a:r>
          <a:r>
            <a:rPr lang="en-GB" sz="900" b="1">
              <a:latin typeface="Abadi" panose="020B0604020104020204" pitchFamily="34" charset="0"/>
            </a:rPr>
            <a:t>Beta</a:t>
          </a:r>
          <a:r>
            <a:rPr lang="en-GB" sz="900">
              <a:latin typeface="Abadi" panose="020B0604020104020204" pitchFamily="34" charset="0"/>
            </a:rPr>
            <a:t> of </a:t>
          </a:r>
          <a:r>
            <a:rPr lang="en-GB" sz="900" b="1">
              <a:latin typeface="Abadi" panose="020B0604020104020204" pitchFamily="34" charset="0"/>
            </a:rPr>
            <a:t>0.9263</a:t>
          </a:r>
          <a:r>
            <a:rPr lang="en-GB" sz="900">
              <a:latin typeface="Abadi" panose="020B0604020104020204" pitchFamily="34" charset="0"/>
            </a:rPr>
            <a:t> suggests that the stock's price tends to move slightly less than the market. Specifically, for every 1% movement in the S&amp;P 500 index, the stock moves approximately 0.93% in the same direction. Since the Beta is close to 1, the stock has a strong correlation with the overall market, but it is slightly less volatile. This Beta value is crucial for understanding the stock's systematic risk and for use in models like the Capital Asset Pricing Model (CAPM) to estimate expected returns.</a:t>
          </a:r>
        </a:p>
        <a:p>
          <a:endParaRPr lang="en-KE" sz="900">
            <a:latin typeface="Abadi" panose="020B0604020104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49161</xdr:colOff>
      <xdr:row>0</xdr:row>
      <xdr:rowOff>133145</xdr:rowOff>
    </xdr:from>
    <xdr:to>
      <xdr:col>21</xdr:col>
      <xdr:colOff>92177</xdr:colOff>
      <xdr:row>16</xdr:row>
      <xdr:rowOff>10241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6CAFBFB-504E-0341-A04D-72F61FA060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161161" y="133145"/>
              <a:ext cx="5758016" cy="227739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3071</xdr:colOff>
      <xdr:row>16</xdr:row>
      <xdr:rowOff>57148</xdr:rowOff>
    </xdr:from>
    <xdr:to>
      <xdr:col>21</xdr:col>
      <xdr:colOff>122903</xdr:colOff>
      <xdr:row>33</xdr:row>
      <xdr:rowOff>143387</xdr:rowOff>
    </xdr:to>
    <xdr:graphicFrame macro="">
      <xdr:nvGraphicFramePr>
        <xdr:cNvPr id="3" name="Chart 2">
          <a:extLst>
            <a:ext uri="{FF2B5EF4-FFF2-40B4-BE49-F238E27FC236}">
              <a16:creationId xmlns:a16="http://schemas.microsoft.com/office/drawing/2014/main" id="{FA7AD79E-8AE0-854F-A0A3-5684D321E5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9525</xdr:colOff>
      <xdr:row>1</xdr:row>
      <xdr:rowOff>161924</xdr:rowOff>
    </xdr:from>
    <xdr:to>
      <xdr:col>20</xdr:col>
      <xdr:colOff>600074</xdr:colOff>
      <xdr:row>17</xdr:row>
      <xdr:rowOff>142874</xdr:rowOff>
    </xdr:to>
    <xdr:graphicFrame macro="">
      <xdr:nvGraphicFramePr>
        <xdr:cNvPr id="2" name="Chart 1">
          <a:extLst>
            <a:ext uri="{FF2B5EF4-FFF2-40B4-BE49-F238E27FC236}">
              <a16:creationId xmlns:a16="http://schemas.microsoft.com/office/drawing/2014/main" id="{74946A31-4C62-6448-ADEF-433F801A7B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27214</xdr:colOff>
      <xdr:row>0</xdr:row>
      <xdr:rowOff>109484</xdr:rowOff>
    </xdr:from>
    <xdr:to>
      <xdr:col>16</xdr:col>
      <xdr:colOff>523353</xdr:colOff>
      <xdr:row>18</xdr:row>
      <xdr:rowOff>104670</xdr:rowOff>
    </xdr:to>
    <xdr:graphicFrame macro="">
      <xdr:nvGraphicFramePr>
        <xdr:cNvPr id="2" name="Chart 1">
          <a:extLst>
            <a:ext uri="{FF2B5EF4-FFF2-40B4-BE49-F238E27FC236}">
              <a16:creationId xmlns:a16="http://schemas.microsoft.com/office/drawing/2014/main" id="{E9D0E532-BF9E-E74A-BE94-DA7BF2D47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9525</xdr:colOff>
      <xdr:row>1</xdr:row>
      <xdr:rowOff>76200</xdr:rowOff>
    </xdr:from>
    <xdr:to>
      <xdr:col>19</xdr:col>
      <xdr:colOff>581025</xdr:colOff>
      <xdr:row>20</xdr:row>
      <xdr:rowOff>38100</xdr:rowOff>
    </xdr:to>
    <xdr:graphicFrame macro="">
      <xdr:nvGraphicFramePr>
        <xdr:cNvPr id="2" name="Chart 1">
          <a:extLst>
            <a:ext uri="{FF2B5EF4-FFF2-40B4-BE49-F238E27FC236}">
              <a16:creationId xmlns:a16="http://schemas.microsoft.com/office/drawing/2014/main" id="{D6D7E676-FBF9-514E-B521-1EBB710B77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11</xdr:row>
      <xdr:rowOff>66675</xdr:rowOff>
    </xdr:from>
    <xdr:to>
      <xdr:col>3</xdr:col>
      <xdr:colOff>590550</xdr:colOff>
      <xdr:row>25</xdr:row>
      <xdr:rowOff>57150</xdr:rowOff>
    </xdr:to>
    <xdr:graphicFrame macro="">
      <xdr:nvGraphicFramePr>
        <xdr:cNvPr id="2" name="Chart 1">
          <a:extLst>
            <a:ext uri="{FF2B5EF4-FFF2-40B4-BE49-F238E27FC236}">
              <a16:creationId xmlns:a16="http://schemas.microsoft.com/office/drawing/2014/main" id="{42258B8C-16AF-9E4F-98B2-9928B98DB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47625</xdr:colOff>
      <xdr:row>11</xdr:row>
      <xdr:rowOff>57150</xdr:rowOff>
    </xdr:from>
    <xdr:to>
      <xdr:col>11</xdr:col>
      <xdr:colOff>28575</xdr:colOff>
      <xdr:row>25</xdr:row>
      <xdr:rowOff>123825</xdr:rowOff>
    </xdr:to>
    <xdr:graphicFrame macro="">
      <xdr:nvGraphicFramePr>
        <xdr:cNvPr id="3" name="Chart 2">
          <a:extLst>
            <a:ext uri="{FF2B5EF4-FFF2-40B4-BE49-F238E27FC236}">
              <a16:creationId xmlns:a16="http://schemas.microsoft.com/office/drawing/2014/main" id="{313CF040-CDDD-CA4A-B0FE-44860E361F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161925</xdr:colOff>
      <xdr:row>17</xdr:row>
      <xdr:rowOff>161924</xdr:rowOff>
    </xdr:from>
    <xdr:to>
      <xdr:col>18</xdr:col>
      <xdr:colOff>9525</xdr:colOff>
      <xdr:row>31</xdr:row>
      <xdr:rowOff>38099</xdr:rowOff>
    </xdr:to>
    <xdr:graphicFrame macro="">
      <xdr:nvGraphicFramePr>
        <xdr:cNvPr id="4" name="Chart 3">
          <a:extLst>
            <a:ext uri="{FF2B5EF4-FFF2-40B4-BE49-F238E27FC236}">
              <a16:creationId xmlns:a16="http://schemas.microsoft.com/office/drawing/2014/main" id="{BD3F8660-6877-0B4E-856A-7FEE6F9609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152400</xdr:colOff>
      <xdr:row>0</xdr:row>
      <xdr:rowOff>114300</xdr:rowOff>
    </xdr:from>
    <xdr:to>
      <xdr:col>17</xdr:col>
      <xdr:colOff>600075</xdr:colOff>
      <xdr:row>16</xdr:row>
      <xdr:rowOff>123825</xdr:rowOff>
    </xdr:to>
    <xdr:graphicFrame macro="">
      <xdr:nvGraphicFramePr>
        <xdr:cNvPr id="5" name="Chart 4">
          <a:extLst>
            <a:ext uri="{FF2B5EF4-FFF2-40B4-BE49-F238E27FC236}">
              <a16:creationId xmlns:a16="http://schemas.microsoft.com/office/drawing/2014/main" id="{C333901A-70CF-5D4F-B45A-6E6684310C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Users/hubble/Downloads/AAPL%20Excel%20Final.xlsx" TargetMode="External"/><Relationship Id="rId1" Type="http://schemas.openxmlformats.org/officeDocument/2006/relationships/externalLinkPath" Target="/Users/hubble/Downloads/AAPL%20Excel%20Final.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nnualized Return &amp; Volatility"/>
      <sheetName val="VaR &amp; CAPM"/>
      <sheetName val="MACD"/>
      <sheetName val="RSI"/>
      <sheetName val="Bollinger"/>
      <sheetName val="Stochastic Oscillator"/>
      <sheetName val="European Option"/>
      <sheetName val="Black Scholes"/>
      <sheetName val="Monte Carlo"/>
    </sheetNames>
    <sheetDataSet>
      <sheetData sheetId="0">
        <row r="3">
          <cell r="C3">
            <v>1.8951187029484631E-2</v>
          </cell>
        </row>
        <row r="4">
          <cell r="C4">
            <v>-1.2812636024009335E-2</v>
          </cell>
        </row>
        <row r="5">
          <cell r="C5">
            <v>-2.7412467370684025E-2</v>
          </cell>
        </row>
        <row r="6">
          <cell r="C6">
            <v>-2.4284615815310331E-4</v>
          </cell>
        </row>
        <row r="7">
          <cell r="C7">
            <v>6.2925205093107527E-3</v>
          </cell>
        </row>
        <row r="8">
          <cell r="C8">
            <v>-1.1396476466492649E-3</v>
          </cell>
        </row>
        <row r="9">
          <cell r="C9">
            <v>3.9127826565687213E-3</v>
          </cell>
        </row>
        <row r="10">
          <cell r="C10">
            <v>1.6348554750960618E-3</v>
          </cell>
        </row>
        <row r="11">
          <cell r="C11">
            <v>-5.3162125283384893E-4</v>
          </cell>
        </row>
        <row r="12">
          <cell r="C12">
            <v>1.2630534273072785E-2</v>
          </cell>
        </row>
        <row r="13">
          <cell r="C13">
            <v>1.9482221545508639E-2</v>
          </cell>
        </row>
        <row r="14">
          <cell r="C14">
            <v>1.810524652359782E-2</v>
          </cell>
        </row>
        <row r="15">
          <cell r="C15">
            <v>2.1596859130101596E-2</v>
          </cell>
        </row>
        <row r="16">
          <cell r="C16">
            <v>1.1867350798305443E-3</v>
          </cell>
        </row>
        <row r="17">
          <cell r="C17">
            <v>-2.4244138307360684E-2</v>
          </cell>
        </row>
        <row r="18">
          <cell r="C18">
            <v>3.2246303497214098E-3</v>
          </cell>
        </row>
        <row r="19">
          <cell r="C19">
            <v>-1.4201185818622931E-3</v>
          </cell>
        </row>
        <row r="20">
          <cell r="C20">
            <v>2.0769810270679916E-2</v>
          </cell>
        </row>
        <row r="21">
          <cell r="C21">
            <v>-3.4437059828641335E-2</v>
          </cell>
        </row>
        <row r="22">
          <cell r="C22">
            <v>-6.7220749029913655E-3</v>
          </cell>
        </row>
        <row r="23">
          <cell r="C23">
            <v>-7.4302967628642747E-3</v>
          </cell>
        </row>
        <row r="24">
          <cell r="C24">
            <v>4.6112007928043354E-3</v>
          </cell>
        </row>
        <row r="25">
          <cell r="C25">
            <v>3.5888456167542923E-2</v>
          </cell>
        </row>
        <row r="26">
          <cell r="C26">
            <v>3.1275356774377476E-2</v>
          </cell>
        </row>
        <row r="27">
          <cell r="C27">
            <v>-3.9017876611094752E-3</v>
          </cell>
        </row>
        <row r="28">
          <cell r="C28">
            <v>-7.6064345151594635E-4</v>
          </cell>
        </row>
        <row r="29">
          <cell r="C29">
            <v>5.2917294657523701E-3</v>
          </cell>
        </row>
        <row r="30">
          <cell r="C30">
            <v>-3.2427143927652155E-2</v>
          </cell>
        </row>
        <row r="31">
          <cell r="C31">
            <v>7.5152186623223651E-3</v>
          </cell>
        </row>
        <row r="32">
          <cell r="C32">
            <v>-4.1241186503164516E-2</v>
          </cell>
        </row>
        <row r="33">
          <cell r="C33">
            <v>1.9506387353126643E-2</v>
          </cell>
        </row>
        <row r="34">
          <cell r="C34">
            <v>-4.7949402597312245E-3</v>
          </cell>
        </row>
        <row r="35">
          <cell r="C35">
            <v>-1.0409458172670963E-2</v>
          </cell>
        </row>
        <row r="36">
          <cell r="C36">
            <v>-2.4384323689268669E-2</v>
          </cell>
        </row>
        <row r="37">
          <cell r="C37">
            <v>2.0232473817637991E-3</v>
          </cell>
        </row>
        <row r="38">
          <cell r="C38">
            <v>-1.146580050320813E-2</v>
          </cell>
        </row>
        <row r="39">
          <cell r="C39">
            <v>6.7238168941666978E-3</v>
          </cell>
        </row>
        <row r="40">
          <cell r="C40">
            <v>-2.0136855182209196E-3</v>
          </cell>
        </row>
        <row r="41">
          <cell r="C41">
            <v>-2.6575330461795967E-2</v>
          </cell>
        </row>
        <row r="42">
          <cell r="C42">
            <v>-7.0908156720087398E-3</v>
          </cell>
        </row>
        <row r="43">
          <cell r="C43">
            <v>-1.3366916291947089E-2</v>
          </cell>
        </row>
        <row r="44">
          <cell r="C44">
            <v>-1.3345203405039715E-2</v>
          </cell>
        </row>
        <row r="45">
          <cell r="C45">
            <v>3.1742371714923658E-3</v>
          </cell>
        </row>
        <row r="46">
          <cell r="C46">
            <v>1.1425130615067084E-2</v>
          </cell>
        </row>
        <row r="47">
          <cell r="C47">
            <v>3.0636316185366614E-3</v>
          </cell>
        </row>
        <row r="48">
          <cell r="C48">
            <v>1.8621624785112027E-2</v>
          </cell>
        </row>
        <row r="49">
          <cell r="C49">
            <v>6.9978166119550357E-3</v>
          </cell>
        </row>
        <row r="50">
          <cell r="C50">
            <v>-2.1638434582428322E-2</v>
          </cell>
        </row>
        <row r="51">
          <cell r="C51">
            <v>9.6833838642533133E-3</v>
          </cell>
        </row>
        <row r="52">
          <cell r="C52">
            <v>1.1632235769039597E-2</v>
          </cell>
        </row>
        <row r="53">
          <cell r="C53">
            <v>6.861063733985867E-4</v>
          </cell>
        </row>
        <row r="54">
          <cell r="C54">
            <v>5.9525190438606762E-3</v>
          </cell>
        </row>
        <row r="55">
          <cell r="C55">
            <v>-5.1851367892760594E-3</v>
          </cell>
        </row>
        <row r="56">
          <cell r="C56">
            <v>4.1297277203325156E-3</v>
          </cell>
        </row>
        <row r="57">
          <cell r="C57">
            <v>1.5990525771282665E-2</v>
          </cell>
        </row>
        <row r="58">
          <cell r="C58">
            <v>-8.241645498858587E-4</v>
          </cell>
        </row>
        <row r="59">
          <cell r="C59">
            <v>1.2358138880023292E-4</v>
          </cell>
        </row>
        <row r="60">
          <cell r="C60">
            <v>1.4841691378741065E-3</v>
          </cell>
        </row>
        <row r="61">
          <cell r="C61">
            <v>1.2663389833818005E-2</v>
          </cell>
        </row>
        <row r="62">
          <cell r="C62">
            <v>9.4878965313822013E-3</v>
          </cell>
        </row>
        <row r="63">
          <cell r="C63">
            <v>1.0175184240637307E-2</v>
          </cell>
        </row>
        <row r="64">
          <cell r="C64">
            <v>-5.5381601943783768E-4</v>
          </cell>
        </row>
        <row r="65">
          <cell r="C65">
            <v>9.3708565321250926E-3</v>
          </cell>
        </row>
        <row r="66">
          <cell r="C66">
            <v>1.2937462756150393E-2</v>
          </cell>
        </row>
        <row r="67">
          <cell r="C67">
            <v>5.8966298091247243E-3</v>
          </cell>
        </row>
        <row r="68">
          <cell r="C68">
            <v>-2.1005652990895717E-3</v>
          </cell>
        </row>
        <row r="69">
          <cell r="C69">
            <v>3.1525049095720084E-3</v>
          </cell>
        </row>
        <row r="70">
          <cell r="C70">
            <v>1.1408513742872169E-3</v>
          </cell>
        </row>
        <row r="71">
          <cell r="C71">
            <v>1.334767452004185E-2</v>
          </cell>
        </row>
        <row r="72">
          <cell r="C72">
            <v>-1.4225367998073618E-2</v>
          </cell>
        </row>
        <row r="73">
          <cell r="C73">
            <v>1.3691583901061604E-2</v>
          </cell>
        </row>
        <row r="74">
          <cell r="C74">
            <v>3.9656952941941369E-3</v>
          </cell>
        </row>
        <row r="75">
          <cell r="C75">
            <v>0</v>
          </cell>
        </row>
        <row r="76">
          <cell r="C76">
            <v>-1.2114905546190815E-2</v>
          </cell>
        </row>
        <row r="77">
          <cell r="C77">
            <v>-1.1902401722545598E-3</v>
          </cell>
        </row>
        <row r="78">
          <cell r="C78">
            <v>2.1149026279615627E-2</v>
          </cell>
        </row>
        <row r="79">
          <cell r="C79">
            <v>-3.2795015803156191E-3</v>
          </cell>
        </row>
        <row r="80">
          <cell r="C80">
            <v>6.4795043109864021E-3</v>
          </cell>
        </row>
        <row r="81">
          <cell r="C81">
            <v>-4.05460752798941E-3</v>
          </cell>
        </row>
        <row r="82">
          <cell r="C82">
            <v>-1.3353479803173054E-2</v>
          </cell>
        </row>
        <row r="83">
          <cell r="C83">
            <v>-1.8374143296070497E-2</v>
          </cell>
        </row>
        <row r="84">
          <cell r="C84">
            <v>-1.5429803687409642E-2</v>
          </cell>
        </row>
        <row r="85">
          <cell r="C85">
            <v>1.1586740916503088E-3</v>
          </cell>
        </row>
        <row r="86">
          <cell r="C86">
            <v>8.5815227252490026E-3</v>
          </cell>
        </row>
        <row r="87">
          <cell r="C87">
            <v>3.6445718925855637E-3</v>
          </cell>
        </row>
        <row r="88">
          <cell r="C88">
            <v>-8.2553066755202689E-4</v>
          </cell>
        </row>
        <row r="89">
          <cell r="C89">
            <v>-2.1865601900366627E-2</v>
          </cell>
        </row>
        <row r="90">
          <cell r="C90">
            <v>-2.6310220990916956E-3</v>
          </cell>
        </row>
        <row r="91">
          <cell r="C91">
            <v>6.2920027322376044E-3</v>
          </cell>
        </row>
        <row r="92">
          <cell r="C92">
            <v>1.2185854045047868E-2</v>
          </cell>
        </row>
        <row r="93">
          <cell r="C93">
            <v>1.5985832183084761E-3</v>
          </cell>
        </row>
        <row r="94">
          <cell r="C94">
            <v>-8.9107582564304077E-3</v>
          </cell>
        </row>
        <row r="95">
          <cell r="C95">
            <v>1.0988411256757934E-2</v>
          </cell>
        </row>
        <row r="96">
          <cell r="C96">
            <v>1.6337948594992768E-2</v>
          </cell>
        </row>
        <row r="97">
          <cell r="C97">
            <v>-6.5409921746075045E-3</v>
          </cell>
        </row>
        <row r="98">
          <cell r="C98">
            <v>-2.1854110712919879E-3</v>
          </cell>
        </row>
        <row r="99">
          <cell r="C99">
            <v>1.6596978009957238E-2</v>
          </cell>
        </row>
        <row r="100">
          <cell r="C100">
            <v>1.8232413131722684E-2</v>
          </cell>
        </row>
        <row r="101">
          <cell r="C101">
            <v>-2.2794282991312097E-2</v>
          </cell>
        </row>
        <row r="102">
          <cell r="C102">
            <v>5.0058801679230833E-3</v>
          </cell>
        </row>
        <row r="103">
          <cell r="C103">
            <v>-4.9174980033862741E-3</v>
          </cell>
        </row>
        <row r="104">
          <cell r="C104">
            <v>2.5221810312898219E-3</v>
          </cell>
        </row>
        <row r="105">
          <cell r="C105">
            <v>-2.9596223906068742E-2</v>
          </cell>
        </row>
        <row r="106">
          <cell r="C106">
            <v>2.2620478179666136E-2</v>
          </cell>
        </row>
        <row r="107">
          <cell r="C107">
            <v>1.1886158428744205E-3</v>
          </cell>
        </row>
        <row r="108">
          <cell r="C108">
            <v>5.0785067970527519E-3</v>
          </cell>
        </row>
        <row r="109">
          <cell r="C109">
            <v>-4.4175536786287412E-3</v>
          </cell>
        </row>
        <row r="110">
          <cell r="C110">
            <v>3.9749191104953199E-3</v>
          </cell>
        </row>
        <row r="111">
          <cell r="C111">
            <v>-7.6267259714198664E-3</v>
          </cell>
        </row>
        <row r="112">
          <cell r="C112">
            <v>-2.9381475738065473E-3</v>
          </cell>
        </row>
        <row r="113">
          <cell r="C113">
            <v>3.6385484125399568E-2</v>
          </cell>
        </row>
        <row r="114">
          <cell r="C114">
            <v>1.7869072542690635E-2</v>
          </cell>
        </row>
        <row r="115">
          <cell r="C115">
            <v>2.1751715159644049E-3</v>
          </cell>
        </row>
        <row r="116">
          <cell r="C116">
            <v>-2.8185033443381146E-2</v>
          </cell>
        </row>
        <row r="117">
          <cell r="C117">
            <v>-1.2154225088936183E-3</v>
          </cell>
        </row>
        <row r="118">
          <cell r="C118">
            <v>4.9499382268422857E-4</v>
          </cell>
        </row>
        <row r="119">
          <cell r="C119">
            <v>1.1498542262375277E-2</v>
          </cell>
        </row>
        <row r="120">
          <cell r="C120">
            <v>-3.5905049367348455E-3</v>
          </cell>
        </row>
        <row r="121">
          <cell r="C121">
            <v>3.6300935147691872E-4</v>
          </cell>
        </row>
        <row r="122">
          <cell r="C122">
            <v>-7.0099556664062158E-3</v>
          </cell>
        </row>
        <row r="123">
          <cell r="C123">
            <v>6.8738117166600565E-3</v>
          </cell>
        </row>
        <row r="124">
          <cell r="C124">
            <v>-8.6298965500553881E-3</v>
          </cell>
        </row>
        <row r="125">
          <cell r="C125">
            <v>-2.759836192253886E-2</v>
          </cell>
        </row>
        <row r="126">
          <cell r="C126">
            <v>-3.4513675886430196E-3</v>
          </cell>
        </row>
        <row r="127">
          <cell r="C127">
            <v>1.4496827417189384E-2</v>
          </cell>
        </row>
        <row r="128">
          <cell r="C128">
            <v>-6.7913473233223382E-3</v>
          </cell>
        </row>
        <row r="129">
          <cell r="C129">
            <v>3.7427665276168476E-3</v>
          </cell>
        </row>
        <row r="130">
          <cell r="C130">
            <v>1.5010377636228969E-3</v>
          </cell>
        </row>
        <row r="131">
          <cell r="C131">
            <v>1.0213686196164055E-2</v>
          </cell>
        </row>
        <row r="132">
          <cell r="C132">
            <v>-8.2678161323260658E-3</v>
          </cell>
        </row>
        <row r="133">
          <cell r="C133">
            <v>-4.8682260703440645E-4</v>
          </cell>
        </row>
        <row r="134">
          <cell r="C134">
            <v>2.7470110318130333E-3</v>
          </cell>
        </row>
        <row r="135">
          <cell r="C135">
            <v>-7.096288052260935E-4</v>
          </cell>
        </row>
        <row r="136">
          <cell r="C136">
            <v>5.8695530689656791E-3</v>
          </cell>
        </row>
        <row r="137">
          <cell r="C137">
            <v>1.3469426463543996E-2</v>
          </cell>
        </row>
        <row r="138">
          <cell r="C138">
            <v>2.036153731689676E-3</v>
          </cell>
        </row>
        <row r="139">
          <cell r="C139">
            <v>1.7038988844602927E-2</v>
          </cell>
        </row>
        <row r="140">
          <cell r="C140">
            <v>7.0740290835488006E-3</v>
          </cell>
        </row>
        <row r="141">
          <cell r="C141">
            <v>1.3641246754206419E-2</v>
          </cell>
        </row>
        <row r="142">
          <cell r="C142">
            <v>1.6504216031935779E-2</v>
          </cell>
        </row>
        <row r="143">
          <cell r="C143">
            <v>1.2414151632654054E-2</v>
          </cell>
        </row>
        <row r="144">
          <cell r="C144">
            <v>-9.7806180652857035E-3</v>
          </cell>
        </row>
        <row r="145">
          <cell r="C145">
            <v>-4.9344808646279097E-2</v>
          </cell>
        </row>
        <row r="146">
          <cell r="C146">
            <v>6.8231518288470235E-3</v>
          </cell>
        </row>
        <row r="147">
          <cell r="C147">
            <v>-1.6903607710663595E-2</v>
          </cell>
        </row>
        <row r="148">
          <cell r="C148">
            <v>1.4883868671985554E-2</v>
          </cell>
        </row>
        <row r="149">
          <cell r="C149">
            <v>2.5712856813312028E-3</v>
          </cell>
        </row>
        <row r="150">
          <cell r="C150">
            <v>1.2881264144836378E-3</v>
          </cell>
        </row>
        <row r="151">
          <cell r="C151">
            <v>2.165949370925574E-3</v>
          </cell>
        </row>
        <row r="152">
          <cell r="C152">
            <v>-4.8323724292231411E-3</v>
          </cell>
        </row>
        <row r="153">
          <cell r="C153">
            <v>-2.9182969905598075E-2</v>
          </cell>
        </row>
        <row r="154">
          <cell r="C154">
            <v>4.6930606618136661E-3</v>
          </cell>
        </row>
        <row r="155">
          <cell r="C155">
            <v>-1.5668020305764693E-3</v>
          </cell>
        </row>
        <row r="156">
          <cell r="C156">
            <v>5.8166851010230526E-4</v>
          </cell>
        </row>
        <row r="157">
          <cell r="C157">
            <v>-2.0729802858852276E-2</v>
          </cell>
        </row>
        <row r="158">
          <cell r="C158">
            <v>-2.5621343518084202E-2</v>
          </cell>
        </row>
        <row r="159">
          <cell r="C159">
            <v>1.7962540113270755E-3</v>
          </cell>
        </row>
        <row r="160">
          <cell r="C160">
            <v>1.6574249667392557E-2</v>
          </cell>
        </row>
        <row r="161">
          <cell r="C161">
            <v>1.2966145997267501E-2</v>
          </cell>
        </row>
        <row r="162">
          <cell r="C162">
            <v>-2.3486406671446532E-2</v>
          </cell>
        </row>
        <row r="163">
          <cell r="C163">
            <v>1.8648255080551276E-2</v>
          </cell>
        </row>
        <row r="164">
          <cell r="C164">
            <v>3.7365144468522286E-3</v>
          </cell>
        </row>
        <row r="165">
          <cell r="C165">
            <v>6.5394365246167251E-3</v>
          </cell>
        </row>
        <row r="166">
          <cell r="C166">
            <v>2.1372259979312514E-2</v>
          </cell>
        </row>
        <row r="167">
          <cell r="C167">
            <v>5.8137057966268484E-3</v>
          </cell>
        </row>
        <row r="168">
          <cell r="C168">
            <v>1.6117901445503208E-2</v>
          </cell>
        </row>
        <row r="169">
          <cell r="C169">
            <v>2.8692128564413031E-2</v>
          </cell>
        </row>
        <row r="170">
          <cell r="C170">
            <v>-1.6395746337400107E-2</v>
          </cell>
        </row>
        <row r="171">
          <cell r="C171">
            <v>3.9444078187661344E-3</v>
          </cell>
        </row>
        <row r="172">
          <cell r="C172">
            <v>1.981486036244012E-2</v>
          </cell>
        </row>
        <row r="173">
          <cell r="C173">
            <v>4.4732043516999094E-3</v>
          </cell>
        </row>
        <row r="174">
          <cell r="C174">
            <v>3.1383556647388432E-3</v>
          </cell>
        </row>
        <row r="175">
          <cell r="C175">
            <v>-1.0534768040294691E-2</v>
          </cell>
        </row>
        <row r="176">
          <cell r="C176">
            <v>-2.1726094177926824E-2</v>
          </cell>
        </row>
        <row r="177">
          <cell r="C177">
            <v>-1.1035943535102778E-2</v>
          </cell>
        </row>
        <row r="178">
          <cell r="C178">
            <v>1.9452591316685867E-2</v>
          </cell>
        </row>
        <row r="179">
          <cell r="C179">
            <v>-8.1825050939603149E-3</v>
          </cell>
        </row>
        <row r="180">
          <cell r="C180">
            <v>5.4475573807978668E-3</v>
          </cell>
        </row>
        <row r="181">
          <cell r="C181">
            <v>2.8176258678026787E-2</v>
          </cell>
        </row>
        <row r="182">
          <cell r="C182">
            <v>7.0166391610411619E-2</v>
          </cell>
        </row>
        <row r="183">
          <cell r="C183">
            <v>-1.9347143214198562E-2</v>
          </cell>
        </row>
        <row r="184">
          <cell r="C184">
            <v>1.230595440304714E-2</v>
          </cell>
        </row>
        <row r="185">
          <cell r="C185">
            <v>-7.0944159368185444E-3</v>
          </cell>
        </row>
        <row r="186">
          <cell r="C186">
            <v>7.7653317620523911E-3</v>
          </cell>
        </row>
        <row r="187">
          <cell r="C187">
            <v>1.6534053575486475E-3</v>
          </cell>
        </row>
        <row r="188">
          <cell r="C188">
            <v>9.1951088137939702E-3</v>
          </cell>
        </row>
        <row r="189">
          <cell r="C189">
            <v>5.0227699380348207E-3</v>
          </cell>
        </row>
        <row r="190">
          <cell r="C190">
            <v>5.2590181686647678E-3</v>
          </cell>
        </row>
        <row r="191">
          <cell r="C191">
            <v>1.5831137871040672E-3</v>
          </cell>
        </row>
        <row r="192">
          <cell r="C192">
            <v>5.2813647058620284E-5</v>
          </cell>
        </row>
        <row r="193">
          <cell r="C193">
            <v>1.6454483441076379E-2</v>
          </cell>
        </row>
        <row r="194">
          <cell r="C194">
            <v>-2.1301700518641966E-2</v>
          </cell>
        </row>
        <row r="195">
          <cell r="C195">
            <v>-7.592255753647156E-3</v>
          </cell>
        </row>
        <row r="196">
          <cell r="C196">
            <v>6.8566911746931955E-3</v>
          </cell>
        </row>
        <row r="197">
          <cell r="C197">
            <v>6.163915941306026E-3</v>
          </cell>
        </row>
        <row r="198">
          <cell r="C198">
            <v>1.5854979818105108E-4</v>
          </cell>
        </row>
        <row r="199">
          <cell r="C199">
            <v>6.3445069274207242E-4</v>
          </cell>
        </row>
        <row r="200">
          <cell r="C200">
            <v>1.2131680130293457E-2</v>
          </cell>
        </row>
        <row r="201">
          <cell r="C201">
            <v>6.1214818229557589E-3</v>
          </cell>
        </row>
        <row r="202">
          <cell r="C202">
            <v>1.7495692128286784E-2</v>
          </cell>
        </row>
        <row r="203">
          <cell r="C203">
            <v>-6.8826403775802325E-3</v>
          </cell>
        </row>
        <row r="204">
          <cell r="C204">
            <v>9.9568632642701698E-3</v>
          </cell>
        </row>
        <row r="205">
          <cell r="C205">
            <v>1.871113858328669E-3</v>
          </cell>
        </row>
        <row r="206">
          <cell r="C206">
            <v>3.7527637861470148E-3</v>
          </cell>
        </row>
        <row r="207">
          <cell r="C207">
            <v>-9.1365047468676599E-3</v>
          </cell>
        </row>
        <row r="208">
          <cell r="C208">
            <v>5.8087026791182654E-2</v>
          </cell>
        </row>
        <row r="209">
          <cell r="C209">
            <v>2.1836979475602668E-2</v>
          </cell>
        </row>
        <row r="210">
          <cell r="C210" t="e">
            <v>#DIV/0!</v>
          </cell>
        </row>
      </sheetData>
      <sheetData sheetId="1">
        <row r="5">
          <cell r="E5">
            <v>1.5729750431897126E-2</v>
          </cell>
        </row>
        <row r="6">
          <cell r="E6">
            <v>-1.5991702852089028E-2</v>
          </cell>
        </row>
        <row r="7">
          <cell r="E7">
            <v>1.3600519191397061E-4</v>
          </cell>
        </row>
        <row r="8">
          <cell r="E8">
            <v>-4.690715138395557E-3</v>
          </cell>
        </row>
        <row r="9">
          <cell r="E9">
            <v>-4.9815130548550111E-3</v>
          </cell>
        </row>
        <row r="10">
          <cell r="E10">
            <v>-1.7211373991262081E-2</v>
          </cell>
        </row>
        <row r="11">
          <cell r="E11">
            <v>-4.3436239711486854E-3</v>
          </cell>
        </row>
        <row r="12">
          <cell r="E12">
            <v>2.3741775065794562E-3</v>
          </cell>
        </row>
        <row r="13">
          <cell r="E13">
            <v>2.4419717448794743E-3</v>
          </cell>
        </row>
        <row r="14">
          <cell r="E14">
            <v>-7.1955976056534599E-5</v>
          </cell>
        </row>
        <row r="15">
          <cell r="E15">
            <v>1.0372377459622351E-2</v>
          </cell>
        </row>
        <row r="16">
          <cell r="E16">
            <v>-2.7276186894511618E-3</v>
          </cell>
        </row>
        <row r="17">
          <cell r="E17">
            <v>3.3951548500248807E-4</v>
          </cell>
        </row>
        <row r="18">
          <cell r="E18">
            <v>6.6901608481496353E-3</v>
          </cell>
        </row>
        <row r="19">
          <cell r="E19">
            <v>-9.5099134821077444E-3</v>
          </cell>
        </row>
        <row r="20">
          <cell r="E20">
            <v>3.637700027498819E-3</v>
          </cell>
        </row>
        <row r="21">
          <cell r="E21">
            <v>3.9010377290886913E-3</v>
          </cell>
        </row>
        <row r="22">
          <cell r="E22">
            <v>7.1988974883324779E-3</v>
          </cell>
        </row>
        <row r="23">
          <cell r="E23">
            <v>-7.637696973119063E-3</v>
          </cell>
        </row>
        <row r="24">
          <cell r="E24">
            <v>-5.0595812914254659E-3</v>
          </cell>
        </row>
        <row r="25">
          <cell r="E25">
            <v>5.2615707224356184E-3</v>
          </cell>
        </row>
        <row r="26">
          <cell r="E26">
            <v>-4.6898535700948913E-3</v>
          </cell>
        </row>
        <row r="27">
          <cell r="E27">
            <v>9.1755762546756169E-3</v>
          </cell>
        </row>
        <row r="28">
          <cell r="E28">
            <v>-1.4687984883634318E-2</v>
          </cell>
        </row>
        <row r="29">
          <cell r="E29">
            <v>-2.8592607828964826E-3</v>
          </cell>
        </row>
        <row r="30">
          <cell r="E30">
            <v>5.2994450977238887E-3</v>
          </cell>
        </row>
        <row r="31">
          <cell r="E31">
            <v>6.1192005774427091E-3</v>
          </cell>
        </row>
        <row r="32">
          <cell r="E32">
            <v>8.7299967522312897E-3</v>
          </cell>
        </row>
        <row r="33">
          <cell r="E33">
            <v>9.9414259357241096E-3</v>
          </cell>
        </row>
        <row r="34">
          <cell r="E34">
            <v>-2.1148717634665781E-3</v>
          </cell>
        </row>
        <row r="35">
          <cell r="E35">
            <v>1.8147132985426716E-2</v>
          </cell>
        </row>
        <row r="36">
          <cell r="E36">
            <v>1.1456334044923633E-3</v>
          </cell>
        </row>
        <row r="37">
          <cell r="E37">
            <v>1.5741742695762329E-3</v>
          </cell>
        </row>
        <row r="38">
          <cell r="E38">
            <v>-1.5531644353894208E-2</v>
          </cell>
        </row>
        <row r="39">
          <cell r="E39">
            <v>1.559107735282887E-3</v>
          </cell>
        </row>
        <row r="40">
          <cell r="E40">
            <v>-1.116600476981219E-2</v>
          </cell>
        </row>
        <row r="41">
          <cell r="E41">
            <v>5.5228222624888485E-3</v>
          </cell>
        </row>
        <row r="42">
          <cell r="E42">
            <v>1.2517287272659085E-2</v>
          </cell>
        </row>
        <row r="43">
          <cell r="E43">
            <v>-2.2263497925529528E-3</v>
          </cell>
        </row>
        <row r="44">
          <cell r="E44">
            <v>-4.2939964541344501E-3</v>
          </cell>
        </row>
        <row r="45">
          <cell r="E45">
            <v>-1.0759690191101295E-2</v>
          </cell>
        </row>
        <row r="46">
          <cell r="E46">
            <v>-1.111730467559637E-2</v>
          </cell>
        </row>
        <row r="47">
          <cell r="E47">
            <v>-4.0570874146761795E-4</v>
          </cell>
        </row>
        <row r="48">
          <cell r="E48">
            <v>1.0982197273831982E-2</v>
          </cell>
        </row>
        <row r="49">
          <cell r="E49">
            <v>7.2608954754625398E-3</v>
          </cell>
        </row>
        <row r="50">
          <cell r="E50">
            <v>1.0810476252410672E-2</v>
          </cell>
        </row>
        <row r="51">
          <cell r="E51">
            <v>-8.6547345775283581E-4</v>
          </cell>
        </row>
        <row r="52">
          <cell r="E52">
            <v>-2.9936554508987644E-2</v>
          </cell>
        </row>
        <row r="53">
          <cell r="E53">
            <v>-3.8714440227630084E-3</v>
          </cell>
        </row>
        <row r="54">
          <cell r="E54">
            <v>3.7921163249597686E-3</v>
          </cell>
        </row>
        <row r="55">
          <cell r="E55">
            <v>-2.6441167577320025E-5</v>
          </cell>
        </row>
        <row r="56">
          <cell r="E56">
            <v>-5.4287410919564485E-3</v>
          </cell>
        </row>
        <row r="57">
          <cell r="E57">
            <v>8.1326619328850828E-3</v>
          </cell>
        </row>
        <row r="58">
          <cell r="E58">
            <v>-2.9682940713745675E-3</v>
          </cell>
        </row>
        <row r="59">
          <cell r="E59">
            <v>-6.1631802121963038E-3</v>
          </cell>
        </row>
        <row r="60">
          <cell r="E60">
            <v>2.4923196558419955E-3</v>
          </cell>
        </row>
        <row r="61">
          <cell r="E61">
            <v>-1.8714648272306858E-3</v>
          </cell>
        </row>
        <row r="62">
          <cell r="E62">
            <v>6.0331237505021089E-3</v>
          </cell>
        </row>
        <row r="63">
          <cell r="E63">
            <v>4.5135046310470323E-4</v>
          </cell>
        </row>
        <row r="64">
          <cell r="E64">
            <v>2.4454606033056034E-3</v>
          </cell>
        </row>
        <row r="65">
          <cell r="E65">
            <v>5.5921788939180331E-3</v>
          </cell>
        </row>
        <row r="66">
          <cell r="E66">
            <v>-3.8085396153748753E-3</v>
          </cell>
        </row>
        <row r="67">
          <cell r="E67">
            <v>5.7057361888066833E-3</v>
          </cell>
        </row>
        <row r="68">
          <cell r="E68">
            <v>3.015882072251307E-3</v>
          </cell>
        </row>
        <row r="69">
          <cell r="E69">
            <v>3.4619792004100735E-3</v>
          </cell>
        </row>
        <row r="70">
          <cell r="E70">
            <v>5.3262353051749837E-3</v>
          </cell>
        </row>
        <row r="71">
          <cell r="E71">
            <v>2.1970426117316337E-5</v>
          </cell>
        </row>
        <row r="72">
          <cell r="E72">
            <v>3.9557737052673715E-3</v>
          </cell>
        </row>
        <row r="73">
          <cell r="E73">
            <v>3.9101598241076656E-3</v>
          </cell>
        </row>
        <row r="74">
          <cell r="E74">
            <v>-1.3291463960568205E-2</v>
          </cell>
        </row>
        <row r="75">
          <cell r="E75">
            <v>-6.0681150291174617E-3</v>
          </cell>
        </row>
        <row r="76">
          <cell r="E76">
            <v>2.322595101076364E-4</v>
          </cell>
        </row>
        <row r="77">
          <cell r="E77">
            <v>-2.8968743715661891E-3</v>
          </cell>
        </row>
        <row r="78">
          <cell r="E78">
            <v>9.6858443383637458E-4</v>
          </cell>
        </row>
        <row r="79">
          <cell r="E79">
            <v>3.7498038697994338E-3</v>
          </cell>
        </row>
        <row r="80">
          <cell r="E80">
            <v>7.4037444129894632E-3</v>
          </cell>
        </row>
        <row r="81">
          <cell r="E81">
            <v>2.4981233838896531E-2</v>
          </cell>
        </row>
        <row r="82">
          <cell r="E82">
            <v>1.219106130274809E-2</v>
          </cell>
        </row>
        <row r="83">
          <cell r="E83">
            <v>-2.8160686495115016E-3</v>
          </cell>
        </row>
        <row r="84">
          <cell r="E84">
            <v>4.0842263302362366E-3</v>
          </cell>
        </row>
        <row r="85">
          <cell r="E85">
            <v>-1.8790182599519829E-2</v>
          </cell>
        </row>
        <row r="86">
          <cell r="E86">
            <v>-3.3056916281390038E-3</v>
          </cell>
        </row>
        <row r="87">
          <cell r="E87">
            <v>1.6128426925638532E-3</v>
          </cell>
        </row>
        <row r="88">
          <cell r="E88">
            <v>2.6479514493707988E-3</v>
          </cell>
        </row>
        <row r="89">
          <cell r="E89">
            <v>-2.9953572187414154E-4</v>
          </cell>
        </row>
        <row r="90">
          <cell r="E90">
            <v>2.1434831869283494E-3</v>
          </cell>
        </row>
        <row r="91">
          <cell r="E91">
            <v>-9.2337774119530536E-3</v>
          </cell>
        </row>
        <row r="92">
          <cell r="E92">
            <v>-4.7500338350551163E-4</v>
          </cell>
        </row>
        <row r="93">
          <cell r="E93">
            <v>-1.8244427413090425E-3</v>
          </cell>
        </row>
        <row r="94">
          <cell r="E94">
            <v>3.9637370431245362E-3</v>
          </cell>
        </row>
        <row r="95">
          <cell r="E95">
            <v>-1.7117513483320916E-4</v>
          </cell>
        </row>
        <row r="96">
          <cell r="E96">
            <v>4.6681557065759915E-3</v>
          </cell>
        </row>
        <row r="97">
          <cell r="E97">
            <v>-7.6385090687541464E-3</v>
          </cell>
        </row>
        <row r="98">
          <cell r="E98">
            <v>7.6780609629941675E-3</v>
          </cell>
        </row>
        <row r="99">
          <cell r="E99">
            <v>6.0336118627852325E-3</v>
          </cell>
        </row>
        <row r="100">
          <cell r="E100">
            <v>-2.0722279710146596E-3</v>
          </cell>
        </row>
        <row r="101">
          <cell r="E101">
            <v>7.0882038963943272E-3</v>
          </cell>
        </row>
        <row r="102">
          <cell r="E102">
            <v>9.6427168941927138E-3</v>
          </cell>
        </row>
        <row r="103">
          <cell r="E103">
            <v>-9.6322841074211688E-3</v>
          </cell>
        </row>
        <row r="104">
          <cell r="E104">
            <v>8.9302759844378885E-3</v>
          </cell>
        </row>
        <row r="105">
          <cell r="E105">
            <v>-1.6828115331257495E-3</v>
          </cell>
        </row>
        <row r="106">
          <cell r="E106">
            <v>1.3837448536698041E-4</v>
          </cell>
        </row>
        <row r="107">
          <cell r="E107">
            <v>-9.3678520838370288E-3</v>
          </cell>
        </row>
        <row r="108">
          <cell r="E108">
            <v>4.227593432856073E-3</v>
          </cell>
        </row>
        <row r="109">
          <cell r="E109">
            <v>-1.2539688882457197E-3</v>
          </cell>
        </row>
        <row r="110">
          <cell r="E110">
            <v>4.0304808028723289E-3</v>
          </cell>
        </row>
        <row r="111">
          <cell r="E111">
            <v>-1.8629115860669923E-3</v>
          </cell>
        </row>
        <row r="112">
          <cell r="E112">
            <v>2.5079697029956895E-3</v>
          </cell>
        </row>
        <row r="113">
          <cell r="E113">
            <v>2.8053309143568263E-3</v>
          </cell>
        </row>
        <row r="114">
          <cell r="E114">
            <v>-1.942855451501775E-3</v>
          </cell>
        </row>
        <row r="115">
          <cell r="E115">
            <v>1.6834291247586949E-2</v>
          </cell>
        </row>
        <row r="116">
          <cell r="E116">
            <v>-2.9006031263851696E-3</v>
          </cell>
        </row>
        <row r="117">
          <cell r="E117">
            <v>2.6447349073670164E-4</v>
          </cell>
        </row>
        <row r="118">
          <cell r="E118">
            <v>1.2558720767880025E-3</v>
          </cell>
        </row>
        <row r="119">
          <cell r="E119">
            <v>5.3930968783714164E-3</v>
          </cell>
        </row>
        <row r="120">
          <cell r="E120">
            <v>7.46737294203047E-3</v>
          </cell>
        </row>
        <row r="121">
          <cell r="E121">
            <v>1.0608580303038784E-2</v>
          </cell>
        </row>
        <row r="122">
          <cell r="E122">
            <v>4.4626607244902189E-3</v>
          </cell>
        </row>
        <row r="123">
          <cell r="E123">
            <v>1.1513555690021488E-2</v>
          </cell>
        </row>
        <row r="124">
          <cell r="E124">
            <v>-1.7410901670867562E-2</v>
          </cell>
        </row>
        <row r="125">
          <cell r="E125">
            <v>-3.0226412501879545E-3</v>
          </cell>
        </row>
        <row r="126">
          <cell r="E126">
            <v>-1.6037653903594354E-3</v>
          </cell>
        </row>
        <row r="127">
          <cell r="E127">
            <v>-2.137801245458143E-2</v>
          </cell>
        </row>
        <row r="128">
          <cell r="E128">
            <v>1.0042467382856683E-2</v>
          </cell>
        </row>
        <row r="129">
          <cell r="E129">
            <v>-3.934142455813639E-5</v>
          </cell>
        </row>
        <row r="130">
          <cell r="E130">
            <v>-5.9939669454233853E-3</v>
          </cell>
        </row>
        <row r="131">
          <cell r="E131">
            <v>1.5939320118754585E-3</v>
          </cell>
        </row>
        <row r="132">
          <cell r="E132">
            <v>-3.1587066155747872E-3</v>
          </cell>
        </row>
        <row r="133">
          <cell r="E133">
            <v>1.1417986208502448E-2</v>
          </cell>
        </row>
        <row r="134">
          <cell r="E134">
            <v>-8.9729494254644684E-3</v>
          </cell>
        </row>
        <row r="135">
          <cell r="E135">
            <v>4.2307182841846242E-3</v>
          </cell>
        </row>
        <row r="136">
          <cell r="E136">
            <v>-1.9865481747165059E-3</v>
          </cell>
        </row>
        <row r="137">
          <cell r="E137">
            <v>9.6753274361777754E-3</v>
          </cell>
        </row>
        <row r="138">
          <cell r="E138">
            <v>1.9878411263283945E-3</v>
          </cell>
        </row>
        <row r="139">
          <cell r="E139">
            <v>1.6004444012785939E-2</v>
          </cell>
        </row>
        <row r="140">
          <cell r="E140">
            <v>3.816476067632372E-3</v>
          </cell>
        </row>
        <row r="141">
          <cell r="E141">
            <v>1.6707226654933075E-2</v>
          </cell>
        </row>
        <row r="142">
          <cell r="E142">
            <v>4.3036707511422095E-5</v>
          </cell>
        </row>
        <row r="143">
          <cell r="E143">
            <v>4.660780212150723E-3</v>
          </cell>
        </row>
        <row r="144">
          <cell r="E144">
            <v>2.2781128575607587E-2</v>
          </cell>
        </row>
        <row r="145">
          <cell r="E145">
            <v>-7.7647563892511828E-3</v>
          </cell>
        </row>
        <row r="146">
          <cell r="E146">
            <v>1.0300905557719547E-2</v>
          </cell>
        </row>
        <row r="147">
          <cell r="E147">
            <v>-3.0427045496882188E-2</v>
          </cell>
        </row>
        <row r="148">
          <cell r="E148">
            <v>-1.8552885294602865E-2</v>
          </cell>
        </row>
        <row r="149">
          <cell r="E149">
            <v>-1.3788191433053192E-2</v>
          </cell>
        </row>
        <row r="150">
          <cell r="E150">
            <v>1.567000529191805E-2</v>
          </cell>
        </row>
        <row r="151">
          <cell r="E151">
            <v>-4.9724964337360253E-3</v>
          </cell>
        </row>
        <row r="152">
          <cell r="E152">
            <v>8.129903108684501E-4</v>
          </cell>
        </row>
        <row r="153">
          <cell r="E153">
            <v>1.1029442312488889E-2</v>
          </cell>
        </row>
        <row r="154">
          <cell r="E154">
            <v>-5.1559504042484414E-3</v>
          </cell>
        </row>
        <row r="155">
          <cell r="E155">
            <v>-2.3421178443889513E-2</v>
          </cell>
        </row>
        <row r="156">
          <cell r="E156">
            <v>-1.5593317997995005E-3</v>
          </cell>
        </row>
        <row r="157">
          <cell r="E157">
            <v>1.0734189165974961E-2</v>
          </cell>
        </row>
        <row r="158">
          <cell r="E158">
            <v>-7.1659074070294041E-3</v>
          </cell>
        </row>
        <row r="159">
          <cell r="E159">
            <v>-7.8470804696827295E-3</v>
          </cell>
        </row>
        <row r="160">
          <cell r="E160">
            <v>-1.4025410555021933E-2</v>
          </cell>
        </row>
        <row r="161">
          <cell r="E161">
            <v>6.3690536600414091E-3</v>
          </cell>
        </row>
        <row r="162">
          <cell r="E162">
            <v>2.822195662042845E-3</v>
          </cell>
        </row>
        <row r="163">
          <cell r="E163">
            <v>5.5018536287759819E-3</v>
          </cell>
        </row>
        <row r="164">
          <cell r="E164">
            <v>-8.8016292301766504E-3</v>
          </cell>
        </row>
        <row r="165">
          <cell r="E165">
            <v>1.0156283642139425E-2</v>
          </cell>
        </row>
        <row r="166">
          <cell r="E166">
            <v>7.4081850375864739E-4</v>
          </cell>
        </row>
        <row r="167">
          <cell r="E167">
            <v>1.0161544279964853E-3</v>
          </cell>
        </row>
        <row r="168">
          <cell r="E168">
            <v>5.4339884131971751E-3</v>
          </cell>
        </row>
        <row r="169">
          <cell r="E169">
            <v>5.0715161981972666E-3</v>
          </cell>
        </row>
        <row r="170">
          <cell r="E170">
            <v>6.1762197767835335E-3</v>
          </cell>
        </row>
        <row r="171">
          <cell r="E171">
            <v>2.6720159429360979E-3</v>
          </cell>
        </row>
        <row r="172">
          <cell r="E172">
            <v>-4.0919885121458088E-3</v>
          </cell>
        </row>
        <row r="173">
          <cell r="E173">
            <v>9.068706560974762E-4</v>
          </cell>
        </row>
        <row r="174">
          <cell r="E174">
            <v>1.5711783413408377E-3</v>
          </cell>
        </row>
        <row r="175">
          <cell r="E175">
            <v>3.9259309005764296E-3</v>
          </cell>
        </row>
        <row r="176">
          <cell r="E176">
            <v>-3.0698792218004059E-3</v>
          </cell>
        </row>
        <row r="177">
          <cell r="E177">
            <v>-1.5633874377691908E-3</v>
          </cell>
        </row>
        <row r="178">
          <cell r="E178">
            <v>-2.5291522760688338E-3</v>
          </cell>
        </row>
        <row r="179">
          <cell r="E179">
            <v>2.5181897678469146E-3</v>
          </cell>
        </row>
        <row r="180">
          <cell r="E180">
            <v>7.6351859201040807E-3</v>
          </cell>
        </row>
        <row r="181">
          <cell r="E181">
            <v>-3.9391312700216223E-4</v>
          </cell>
        </row>
        <row r="182">
          <cell r="E182">
            <v>2.341828672305396E-3</v>
          </cell>
        </row>
        <row r="183">
          <cell r="E183">
            <v>8.4677271718827819E-3</v>
          </cell>
        </row>
        <row r="184">
          <cell r="E184">
            <v>2.7067548434573357E-3</v>
          </cell>
        </row>
        <row r="185">
          <cell r="E185">
            <v>2.5775665246065955E-3</v>
          </cell>
        </row>
        <row r="186">
          <cell r="E186">
            <v>-1.1158931807150971E-3</v>
          </cell>
        </row>
        <row r="187">
          <cell r="E187">
            <v>-1.9986943175659869E-4</v>
          </cell>
        </row>
        <row r="188">
          <cell r="E188">
            <v>1.1778026448059028E-2</v>
          </cell>
        </row>
        <row r="189">
          <cell r="E189">
            <v>1.5016920495655548E-3</v>
          </cell>
        </row>
        <row r="190">
          <cell r="E190">
            <v>1.1154342969859781E-3</v>
          </cell>
        </row>
        <row r="191">
          <cell r="E191">
            <v>7.9958649115222311E-3</v>
          </cell>
        </row>
        <row r="192">
          <cell r="E192">
            <v>-5.9929167225422977E-3</v>
          </cell>
        </row>
        <row r="193">
          <cell r="E193">
            <v>-7.3943469365055463E-3</v>
          </cell>
        </row>
        <row r="194">
          <cell r="E194">
            <v>2.4880404548013993E-4</v>
          </cell>
        </row>
        <row r="195">
          <cell r="E195">
            <v>6.9765789150719763E-3</v>
          </cell>
        </row>
        <row r="196">
          <cell r="E196">
            <v>-7.4081767856449404E-3</v>
          </cell>
        </row>
        <row r="197">
          <cell r="E197">
            <v>-2.7097176835470336E-3</v>
          </cell>
        </row>
        <row r="198">
          <cell r="E198">
            <v>2.498698327390512E-3</v>
          </cell>
        </row>
        <row r="199">
          <cell r="E199">
            <v>9.159960683443537E-4</v>
          </cell>
        </row>
        <row r="200">
          <cell r="E200">
            <v>1.1641104408194052E-3</v>
          </cell>
        </row>
        <row r="201">
          <cell r="E201">
            <v>-2.08387430730016E-3</v>
          </cell>
        </row>
        <row r="202">
          <cell r="E202">
            <v>1.1647879688045933E-2</v>
          </cell>
        </row>
        <row r="203">
          <cell r="E203">
            <v>4.8261000617198218E-3</v>
          </cell>
        </row>
        <row r="204">
          <cell r="E204">
            <v>-2.4128455417182781E-4</v>
          </cell>
        </row>
        <row r="205">
          <cell r="E205">
            <v>1.6480214063461682E-3</v>
          </cell>
        </row>
        <row r="206">
          <cell r="E206">
            <v>5.0780025958913483E-3</v>
          </cell>
        </row>
        <row r="207">
          <cell r="E207">
            <v>-5.7829262956225704E-6</v>
          </cell>
        </row>
        <row r="208">
          <cell r="E208">
            <v>1.3425358193505205E-3</v>
          </cell>
        </row>
        <row r="209">
          <cell r="E209">
            <v>1.0273136069376812E-2</v>
          </cell>
        </row>
        <row r="210">
          <cell r="E210">
            <v>1.247858860899914E-2</v>
          </cell>
        </row>
        <row r="211">
          <cell r="E211">
            <v>9.0870134013374317E-3</v>
          </cell>
        </row>
      </sheetData>
      <sheetData sheetId="2">
        <row r="3">
          <cell r="C3" t="str">
            <v>Adj Close </v>
          </cell>
          <cell r="D3" t="str">
            <v>High</v>
          </cell>
          <cell r="E3" t="str">
            <v>Low</v>
          </cell>
          <cell r="F3" t="str">
            <v>12-day EMA</v>
          </cell>
          <cell r="G3" t="str">
            <v>26 Day EMA</v>
          </cell>
          <cell r="H3" t="str">
            <v>MACD</v>
          </cell>
          <cell r="I3" t="str">
            <v>Signal Line</v>
          </cell>
          <cell r="J3" t="str">
            <v>MACD Histogram</v>
          </cell>
        </row>
        <row r="4">
          <cell r="B4">
            <v>45716</v>
          </cell>
          <cell r="C4">
            <v>241.84</v>
          </cell>
          <cell r="D4">
            <v>242.09</v>
          </cell>
          <cell r="E4">
            <v>230.2</v>
          </cell>
        </row>
        <row r="5">
          <cell r="B5">
            <v>45715</v>
          </cell>
          <cell r="C5">
            <v>237.3</v>
          </cell>
          <cell r="D5">
            <v>242.46</v>
          </cell>
          <cell r="E5">
            <v>237.06</v>
          </cell>
        </row>
        <row r="6">
          <cell r="B6">
            <v>45714</v>
          </cell>
          <cell r="C6">
            <v>240.36</v>
          </cell>
          <cell r="D6">
            <v>244.98</v>
          </cell>
          <cell r="E6">
            <v>239.13</v>
          </cell>
        </row>
        <row r="7">
          <cell r="B7">
            <v>45713</v>
          </cell>
          <cell r="C7">
            <v>247.04</v>
          </cell>
          <cell r="D7">
            <v>250</v>
          </cell>
          <cell r="E7">
            <v>244.91</v>
          </cell>
        </row>
        <row r="8">
          <cell r="B8">
            <v>45712</v>
          </cell>
          <cell r="C8">
            <v>247.1</v>
          </cell>
          <cell r="D8">
            <v>248.86</v>
          </cell>
          <cell r="E8">
            <v>244.42</v>
          </cell>
        </row>
        <row r="9">
          <cell r="B9">
            <v>45709</v>
          </cell>
          <cell r="C9">
            <v>245.55</v>
          </cell>
          <cell r="D9">
            <v>248.69</v>
          </cell>
          <cell r="E9">
            <v>245.22</v>
          </cell>
        </row>
        <row r="10">
          <cell r="B10">
            <v>45708</v>
          </cell>
          <cell r="C10">
            <v>245.83</v>
          </cell>
          <cell r="D10">
            <v>246.78</v>
          </cell>
          <cell r="E10">
            <v>244.29</v>
          </cell>
        </row>
        <row r="11">
          <cell r="B11">
            <v>45707</v>
          </cell>
          <cell r="C11">
            <v>244.87</v>
          </cell>
          <cell r="D11">
            <v>246.01</v>
          </cell>
          <cell r="E11">
            <v>243.16</v>
          </cell>
        </row>
        <row r="12">
          <cell r="B12">
            <v>45706</v>
          </cell>
          <cell r="C12">
            <v>244.47</v>
          </cell>
          <cell r="D12">
            <v>245.18</v>
          </cell>
          <cell r="E12">
            <v>241.84</v>
          </cell>
        </row>
        <row r="13">
          <cell r="B13">
            <v>45702</v>
          </cell>
          <cell r="C13">
            <v>244.6</v>
          </cell>
          <cell r="D13">
            <v>245.55</v>
          </cell>
          <cell r="E13">
            <v>240.99</v>
          </cell>
        </row>
        <row r="14">
          <cell r="B14">
            <v>45701</v>
          </cell>
          <cell r="C14">
            <v>241.53</v>
          </cell>
          <cell r="D14">
            <v>242.34</v>
          </cell>
          <cell r="E14">
            <v>235.57</v>
          </cell>
        </row>
        <row r="15">
          <cell r="B15">
            <v>45700</v>
          </cell>
          <cell r="C15">
            <v>236.87</v>
          </cell>
          <cell r="D15">
            <v>236.96</v>
          </cell>
          <cell r="E15">
            <v>230.68</v>
          </cell>
          <cell r="F15">
            <v>239.78916666666669</v>
          </cell>
        </row>
        <row r="16">
          <cell r="B16">
            <v>45699</v>
          </cell>
          <cell r="C16">
            <v>232.62</v>
          </cell>
          <cell r="D16">
            <v>235.23</v>
          </cell>
          <cell r="E16">
            <v>228.13</v>
          </cell>
          <cell r="F16">
            <v>238.68621794871797</v>
          </cell>
        </row>
        <row r="17">
          <cell r="B17">
            <v>45698</v>
          </cell>
          <cell r="C17">
            <v>227.65</v>
          </cell>
          <cell r="D17">
            <v>230.59</v>
          </cell>
          <cell r="E17">
            <v>227.2</v>
          </cell>
          <cell r="F17">
            <v>236.98833826429981</v>
          </cell>
        </row>
        <row r="18">
          <cell r="B18">
            <v>45695</v>
          </cell>
          <cell r="C18">
            <v>227.38</v>
          </cell>
          <cell r="D18">
            <v>234</v>
          </cell>
          <cell r="E18">
            <v>227.26</v>
          </cell>
          <cell r="F18">
            <v>235.51013237748447</v>
          </cell>
        </row>
        <row r="19">
          <cell r="B19">
            <v>45694</v>
          </cell>
          <cell r="C19">
            <v>232.96</v>
          </cell>
          <cell r="D19">
            <v>233.8</v>
          </cell>
          <cell r="E19">
            <v>230.43</v>
          </cell>
          <cell r="F19">
            <v>235.11780431940994</v>
          </cell>
        </row>
        <row r="20">
          <cell r="B20">
            <v>45693</v>
          </cell>
          <cell r="C20">
            <v>232.21</v>
          </cell>
          <cell r="D20">
            <v>232.67</v>
          </cell>
          <cell r="E20">
            <v>228.27</v>
          </cell>
          <cell r="F20">
            <v>234.67044980873149</v>
          </cell>
        </row>
        <row r="21">
          <cell r="B21">
            <v>45692</v>
          </cell>
          <cell r="C21">
            <v>232.54</v>
          </cell>
          <cell r="D21">
            <v>233.13</v>
          </cell>
          <cell r="E21">
            <v>226.65</v>
          </cell>
          <cell r="F21">
            <v>234.34268829969588</v>
          </cell>
        </row>
        <row r="22">
          <cell r="B22">
            <v>45691</v>
          </cell>
          <cell r="C22">
            <v>227.76</v>
          </cell>
          <cell r="D22">
            <v>231.83</v>
          </cell>
          <cell r="E22">
            <v>225.7</v>
          </cell>
          <cell r="F22">
            <v>233.32996702281957</v>
          </cell>
        </row>
        <row r="23">
          <cell r="B23">
            <v>45688</v>
          </cell>
          <cell r="C23">
            <v>235.74</v>
          </cell>
          <cell r="D23">
            <v>247.19</v>
          </cell>
          <cell r="E23">
            <v>233.44</v>
          </cell>
          <cell r="F23">
            <v>233.7007413270012</v>
          </cell>
        </row>
        <row r="24">
          <cell r="B24">
            <v>45687</v>
          </cell>
          <cell r="C24">
            <v>237.33</v>
          </cell>
          <cell r="D24">
            <v>240.79</v>
          </cell>
          <cell r="E24">
            <v>237.21</v>
          </cell>
          <cell r="F24">
            <v>234.25908881515485</v>
          </cell>
        </row>
        <row r="25">
          <cell r="B25">
            <v>45686</v>
          </cell>
          <cell r="C25">
            <v>239.1</v>
          </cell>
          <cell r="D25">
            <v>239.86</v>
          </cell>
          <cell r="E25">
            <v>234.01</v>
          </cell>
          <cell r="F25">
            <v>235.00384438205413</v>
          </cell>
        </row>
        <row r="26">
          <cell r="B26">
            <v>45685</v>
          </cell>
          <cell r="C26">
            <v>238</v>
          </cell>
          <cell r="D26">
            <v>240.19</v>
          </cell>
          <cell r="E26">
            <v>230.81</v>
          </cell>
          <cell r="F26">
            <v>235.46479140019963</v>
          </cell>
        </row>
        <row r="27">
          <cell r="B27">
            <v>45684</v>
          </cell>
          <cell r="C27">
            <v>229.61</v>
          </cell>
          <cell r="D27">
            <v>232.15</v>
          </cell>
          <cell r="E27">
            <v>223.98</v>
          </cell>
          <cell r="F27">
            <v>234.56405426170738</v>
          </cell>
        </row>
        <row r="28">
          <cell r="B28">
            <v>45681</v>
          </cell>
          <cell r="C28">
            <v>222.54</v>
          </cell>
          <cell r="D28">
            <v>225.63</v>
          </cell>
          <cell r="E28">
            <v>221.41</v>
          </cell>
          <cell r="F28">
            <v>232.71419975990625</v>
          </cell>
        </row>
        <row r="29">
          <cell r="B29">
            <v>45680</v>
          </cell>
          <cell r="C29">
            <v>223.41</v>
          </cell>
          <cell r="D29">
            <v>227.03</v>
          </cell>
          <cell r="E29">
            <v>222.3</v>
          </cell>
          <cell r="F29">
            <v>231.28278441222838</v>
          </cell>
          <cell r="G29">
            <v>236.77730769230769</v>
          </cell>
          <cell r="H29">
            <v>-5.4945232800793065</v>
          </cell>
        </row>
        <row r="30">
          <cell r="B30">
            <v>45679</v>
          </cell>
          <cell r="C30">
            <v>223.58</v>
          </cell>
          <cell r="D30">
            <v>224.12</v>
          </cell>
          <cell r="E30">
            <v>219.79</v>
          </cell>
          <cell r="F30">
            <v>230.09774065650095</v>
          </cell>
          <cell r="G30">
            <v>235.78713675213675</v>
          </cell>
          <cell r="H30">
            <v>-5.6893960956358001</v>
          </cell>
        </row>
        <row r="31">
          <cell r="B31">
            <v>45678</v>
          </cell>
          <cell r="C31">
            <v>222.4</v>
          </cell>
          <cell r="D31">
            <v>224.42</v>
          </cell>
          <cell r="E31">
            <v>219.38</v>
          </cell>
          <cell r="F31">
            <v>228.91347286319311</v>
          </cell>
          <cell r="G31">
            <v>234.88290440012662</v>
          </cell>
          <cell r="H31">
            <v>-5.9694315369335129</v>
          </cell>
        </row>
        <row r="32">
          <cell r="B32">
            <v>45674</v>
          </cell>
          <cell r="C32">
            <v>229.73</v>
          </cell>
          <cell r="D32">
            <v>232.29</v>
          </cell>
          <cell r="E32">
            <v>228.48</v>
          </cell>
          <cell r="F32">
            <v>229.03909242270186</v>
          </cell>
          <cell r="G32">
            <v>233.95824481493207</v>
          </cell>
          <cell r="H32">
            <v>-4.9191523922302167</v>
          </cell>
        </row>
        <row r="33">
          <cell r="B33">
            <v>45673</v>
          </cell>
          <cell r="C33">
            <v>228.01</v>
          </cell>
          <cell r="D33">
            <v>238.01</v>
          </cell>
          <cell r="E33">
            <v>228.03</v>
          </cell>
          <cell r="F33">
            <v>228.88077051151694</v>
          </cell>
          <cell r="G33">
            <v>233.64504149530745</v>
          </cell>
          <cell r="H33">
            <v>-4.7642709837905102</v>
          </cell>
        </row>
        <row r="34">
          <cell r="B34">
            <v>45672</v>
          </cell>
          <cell r="C34">
            <v>237.61</v>
          </cell>
          <cell r="D34">
            <v>238.96</v>
          </cell>
          <cell r="E34">
            <v>234.43</v>
          </cell>
          <cell r="F34">
            <v>230.22372889436048</v>
          </cell>
          <cell r="G34">
            <v>233.22763101417357</v>
          </cell>
          <cell r="H34">
            <v>-3.0039021198130911</v>
          </cell>
        </row>
        <row r="35">
          <cell r="B35">
            <v>45671</v>
          </cell>
          <cell r="C35">
            <v>233.02</v>
          </cell>
          <cell r="D35">
            <v>236.12</v>
          </cell>
          <cell r="E35">
            <v>232.47</v>
          </cell>
          <cell r="F35">
            <v>230.65392444907422</v>
          </cell>
          <cell r="G35">
            <v>233.5522509390496</v>
          </cell>
          <cell r="H35">
            <v>-2.8983264899753749</v>
          </cell>
        </row>
        <row r="36">
          <cell r="B36">
            <v>45670</v>
          </cell>
          <cell r="C36">
            <v>234.14</v>
          </cell>
          <cell r="D36">
            <v>234.67</v>
          </cell>
          <cell r="E36">
            <v>229.72</v>
          </cell>
          <cell r="F36">
            <v>231.19024376460126</v>
          </cell>
          <cell r="G36">
            <v>233.51282494356445</v>
          </cell>
          <cell r="H36">
            <v>-2.3225811789631905</v>
          </cell>
        </row>
        <row r="37">
          <cell r="B37">
            <v>45667</v>
          </cell>
          <cell r="C37">
            <v>236.59</v>
          </cell>
          <cell r="D37">
            <v>240.16</v>
          </cell>
          <cell r="E37">
            <v>233</v>
          </cell>
          <cell r="F37">
            <v>232.02097549312413</v>
          </cell>
          <cell r="G37">
            <v>233.55928235515228</v>
          </cell>
          <cell r="H37">
            <v>-1.5383068620281506</v>
          </cell>
          <cell r="I37">
            <v>-4.0666545488276835</v>
          </cell>
          <cell r="J37">
            <v>2.5283476867995329</v>
          </cell>
        </row>
        <row r="38">
          <cell r="B38">
            <v>45665</v>
          </cell>
          <cell r="C38">
            <v>242.43</v>
          </cell>
          <cell r="D38">
            <v>243.71</v>
          </cell>
          <cell r="E38">
            <v>240.05</v>
          </cell>
          <cell r="F38">
            <v>233.62236387879733</v>
          </cell>
          <cell r="G38">
            <v>233.78377995847433</v>
          </cell>
          <cell r="H38">
            <v>-0.16141607967699656</v>
          </cell>
          <cell r="I38">
            <v>-3.2856068549975466</v>
          </cell>
          <cell r="J38">
            <v>3.12419077532055</v>
          </cell>
        </row>
        <row r="39">
          <cell r="B39">
            <v>45664</v>
          </cell>
          <cell r="C39">
            <v>241.94</v>
          </cell>
          <cell r="D39">
            <v>245.55</v>
          </cell>
          <cell r="E39">
            <v>241.35</v>
          </cell>
          <cell r="F39">
            <v>234.9020002051362</v>
          </cell>
          <cell r="G39">
            <v>234.42424070229106</v>
          </cell>
          <cell r="H39">
            <v>0.47775950284514579</v>
          </cell>
          <cell r="I39">
            <v>-2.5329335834290085</v>
          </cell>
          <cell r="J39">
            <v>3.0106930862741543</v>
          </cell>
        </row>
        <row r="40">
          <cell r="B40">
            <v>45663</v>
          </cell>
          <cell r="C40">
            <v>244.73</v>
          </cell>
          <cell r="D40">
            <v>247.33</v>
          </cell>
          <cell r="E40">
            <v>243.2</v>
          </cell>
          <cell r="F40">
            <v>236.41400017357677</v>
          </cell>
          <cell r="G40">
            <v>234.98096361323246</v>
          </cell>
          <cell r="H40">
            <v>1.4330365603443056</v>
          </cell>
          <cell r="I40">
            <v>-1.7397395546743457</v>
          </cell>
          <cell r="J40">
            <v>3.1727761150186513</v>
          </cell>
        </row>
        <row r="41">
          <cell r="B41">
            <v>45660</v>
          </cell>
          <cell r="C41">
            <v>243.09</v>
          </cell>
          <cell r="D41">
            <v>244.18</v>
          </cell>
          <cell r="E41">
            <v>241.89</v>
          </cell>
          <cell r="F41">
            <v>237.44107706994956</v>
          </cell>
          <cell r="G41">
            <v>235.70311445669671</v>
          </cell>
          <cell r="H41">
            <v>1.7379626132528472</v>
          </cell>
          <cell r="I41">
            <v>-1.0441991210889072</v>
          </cell>
          <cell r="J41">
            <v>2.7821617343417544</v>
          </cell>
        </row>
        <row r="42">
          <cell r="B42">
            <v>45659</v>
          </cell>
          <cell r="C42">
            <v>243.58</v>
          </cell>
          <cell r="D42">
            <v>249.1</v>
          </cell>
          <cell r="E42">
            <v>241.82</v>
          </cell>
          <cell r="F42">
            <v>238.38552675149577</v>
          </cell>
          <cell r="G42">
            <v>236.25029116360807</v>
          </cell>
          <cell r="H42">
            <v>2.1352355878877063</v>
          </cell>
          <cell r="I42">
            <v>-0.4083121792935846</v>
          </cell>
          <cell r="J42">
            <v>2.5435477671812907</v>
          </cell>
        </row>
        <row r="43">
          <cell r="B43">
            <v>45657</v>
          </cell>
          <cell r="C43">
            <v>250.14</v>
          </cell>
          <cell r="D43">
            <v>253.28</v>
          </cell>
          <cell r="E43">
            <v>249.43</v>
          </cell>
          <cell r="F43">
            <v>240.19390725126567</v>
          </cell>
          <cell r="G43">
            <v>236.79323255889636</v>
          </cell>
          <cell r="H43">
            <v>3.4006746923693072</v>
          </cell>
          <cell r="I43">
            <v>0.35348519503899384</v>
          </cell>
          <cell r="J43">
            <v>3.0471894973303133</v>
          </cell>
        </row>
        <row r="44">
          <cell r="B44">
            <v>45656</v>
          </cell>
          <cell r="C44">
            <v>251.92</v>
          </cell>
          <cell r="D44">
            <v>253.5</v>
          </cell>
          <cell r="E44">
            <v>250.75</v>
          </cell>
          <cell r="F44">
            <v>241.9979215203017</v>
          </cell>
          <cell r="G44">
            <v>237.78188199897812</v>
          </cell>
          <cell r="H44">
            <v>4.2160395213235802</v>
          </cell>
          <cell r="I44">
            <v>1.1259960602959111</v>
          </cell>
          <cell r="J44">
            <v>3.090043461027669</v>
          </cell>
        </row>
        <row r="45">
          <cell r="B45">
            <v>45653</v>
          </cell>
          <cell r="C45">
            <v>255.31</v>
          </cell>
          <cell r="D45">
            <v>258.7</v>
          </cell>
          <cell r="E45">
            <v>253.06</v>
          </cell>
          <cell r="F45">
            <v>244.04593359410143</v>
          </cell>
          <cell r="G45">
            <v>238.82914999905384</v>
          </cell>
          <cell r="H45">
            <v>5.2167835950475876</v>
          </cell>
          <cell r="I45">
            <v>1.9441535672462467</v>
          </cell>
          <cell r="J45">
            <v>3.2726300278013412</v>
          </cell>
        </row>
        <row r="46">
          <cell r="B46">
            <v>45652</v>
          </cell>
          <cell r="C46">
            <v>258.74</v>
          </cell>
          <cell r="D46">
            <v>260.10000000000002</v>
          </cell>
          <cell r="E46">
            <v>257.63</v>
          </cell>
          <cell r="F46">
            <v>246.3065591950089</v>
          </cell>
          <cell r="G46">
            <v>240.04995370282762</v>
          </cell>
          <cell r="H46">
            <v>6.2566054921812793</v>
          </cell>
          <cell r="I46">
            <v>2.8066439522332534</v>
          </cell>
          <cell r="J46">
            <v>3.4499615399480259</v>
          </cell>
        </row>
        <row r="47">
          <cell r="B47">
            <v>45650</v>
          </cell>
          <cell r="C47">
            <v>257.92</v>
          </cell>
          <cell r="D47">
            <v>258.20999999999998</v>
          </cell>
          <cell r="E47">
            <v>255.29</v>
          </cell>
          <cell r="F47">
            <v>248.09324239577677</v>
          </cell>
          <cell r="G47">
            <v>241.43440157669224</v>
          </cell>
          <cell r="H47">
            <v>6.6588408190845314</v>
          </cell>
          <cell r="I47">
            <v>3.5770833256035095</v>
          </cell>
          <cell r="J47">
            <v>3.0817574934810219</v>
          </cell>
        </row>
        <row r="48">
          <cell r="B48">
            <v>45649</v>
          </cell>
          <cell r="C48">
            <v>254.99</v>
          </cell>
          <cell r="D48">
            <v>255.65</v>
          </cell>
          <cell r="E48">
            <v>253.45</v>
          </cell>
          <cell r="F48">
            <v>249.15428202719573</v>
          </cell>
          <cell r="G48">
            <v>242.65555701545577</v>
          </cell>
          <cell r="H48">
            <v>6.498725011739964</v>
          </cell>
          <cell r="I48">
            <v>4.1614116628308002</v>
          </cell>
          <cell r="J48">
            <v>2.3373133489091638</v>
          </cell>
        </row>
        <row r="49">
          <cell r="B49">
            <v>45646</v>
          </cell>
          <cell r="C49">
            <v>254.21</v>
          </cell>
          <cell r="D49">
            <v>255</v>
          </cell>
          <cell r="E49">
            <v>245.69</v>
          </cell>
          <cell r="F49">
            <v>249.93208479224256</v>
          </cell>
          <cell r="G49">
            <v>243.56921945875536</v>
          </cell>
          <cell r="H49">
            <v>6.362865333487207</v>
          </cell>
          <cell r="I49">
            <v>4.6017023969620823</v>
          </cell>
          <cell r="J49">
            <v>1.7611629365251247</v>
          </cell>
        </row>
        <row r="50">
          <cell r="B50">
            <v>45645</v>
          </cell>
          <cell r="C50">
            <v>249.52</v>
          </cell>
          <cell r="D50">
            <v>252</v>
          </cell>
          <cell r="E50">
            <v>247.09</v>
          </cell>
          <cell r="F50">
            <v>249.86868713189756</v>
          </cell>
          <cell r="G50">
            <v>244.35742542477348</v>
          </cell>
          <cell r="H50">
            <v>5.5112617071240777</v>
          </cell>
          <cell r="I50">
            <v>4.783614258994481</v>
          </cell>
          <cell r="J50">
            <v>0.7276474481295967</v>
          </cell>
        </row>
        <row r="51">
          <cell r="B51">
            <v>45644</v>
          </cell>
          <cell r="C51">
            <v>247.78</v>
          </cell>
          <cell r="D51">
            <v>254.28</v>
          </cell>
          <cell r="E51">
            <v>247.74</v>
          </cell>
          <cell r="F51">
            <v>249.54735065006716</v>
          </cell>
          <cell r="G51">
            <v>244.73983835627175</v>
          </cell>
          <cell r="H51">
            <v>4.807512293795412</v>
          </cell>
          <cell r="I51">
            <v>4.7883938659546672</v>
          </cell>
          <cell r="J51">
            <v>1.9118427840744801E-2</v>
          </cell>
        </row>
        <row r="52">
          <cell r="B52">
            <v>45643</v>
          </cell>
          <cell r="C52">
            <v>253.2</v>
          </cell>
          <cell r="D52">
            <v>253.83</v>
          </cell>
          <cell r="E52">
            <v>249.78</v>
          </cell>
          <cell r="F52">
            <v>250.109296703903</v>
          </cell>
          <cell r="G52">
            <v>244.96503551506643</v>
          </cell>
          <cell r="H52">
            <v>5.1442611888365661</v>
          </cell>
          <cell r="I52">
            <v>4.8595673305310472</v>
          </cell>
          <cell r="J52">
            <v>0.28469385830551897</v>
          </cell>
        </row>
        <row r="53">
          <cell r="B53">
            <v>45642</v>
          </cell>
          <cell r="C53">
            <v>250.76</v>
          </cell>
          <cell r="D53">
            <v>251.38</v>
          </cell>
          <cell r="E53">
            <v>247.65</v>
          </cell>
          <cell r="F53">
            <v>250.20940490330253</v>
          </cell>
          <cell r="G53">
            <v>245.57503288432076</v>
          </cell>
          <cell r="H53">
            <v>4.6343720189817645</v>
          </cell>
          <cell r="I53">
            <v>4.8145282682211903</v>
          </cell>
          <cell r="J53">
            <v>-0.18015624923942575</v>
          </cell>
        </row>
        <row r="54">
          <cell r="B54">
            <v>45639</v>
          </cell>
          <cell r="C54">
            <v>247.86</v>
          </cell>
          <cell r="D54">
            <v>249.29</v>
          </cell>
          <cell r="E54">
            <v>246.24</v>
          </cell>
          <cell r="F54">
            <v>249.84795799510215</v>
          </cell>
          <cell r="G54">
            <v>245.95910452251923</v>
          </cell>
          <cell r="H54">
            <v>3.8888534725829231</v>
          </cell>
          <cell r="I54">
            <v>4.6293933090935369</v>
          </cell>
          <cell r="J54">
            <v>-0.74053983651061372</v>
          </cell>
        </row>
        <row r="55">
          <cell r="B55">
            <v>45638</v>
          </cell>
          <cell r="C55">
            <v>247.69</v>
          </cell>
          <cell r="D55">
            <v>248.74</v>
          </cell>
          <cell r="E55">
            <v>245.68</v>
          </cell>
          <cell r="F55">
            <v>249.51596445739415</v>
          </cell>
          <cell r="G55">
            <v>246.09991159492523</v>
          </cell>
          <cell r="H55">
            <v>3.4160528624689164</v>
          </cell>
          <cell r="I55">
            <v>4.3867252197686124</v>
          </cell>
          <cell r="J55">
            <v>-0.97067235729969603</v>
          </cell>
        </row>
        <row r="56">
          <cell r="B56">
            <v>45637</v>
          </cell>
          <cell r="C56">
            <v>246.22</v>
          </cell>
          <cell r="D56">
            <v>250.8</v>
          </cell>
          <cell r="E56">
            <v>246.26</v>
          </cell>
          <cell r="F56">
            <v>249.00889300241042</v>
          </cell>
          <cell r="G56">
            <v>246.21769592122709</v>
          </cell>
          <cell r="H56">
            <v>2.7911970811833271</v>
          </cell>
          <cell r="I56">
            <v>4.067619592051555</v>
          </cell>
          <cell r="J56">
            <v>-1.2764225108682279</v>
          </cell>
        </row>
        <row r="57">
          <cell r="B57">
            <v>45636</v>
          </cell>
          <cell r="C57">
            <v>247.5</v>
          </cell>
          <cell r="D57">
            <v>248.21</v>
          </cell>
          <cell r="E57">
            <v>245.34</v>
          </cell>
          <cell r="F57">
            <v>248.77675561742421</v>
          </cell>
          <cell r="G57">
            <v>246.21786659372879</v>
          </cell>
          <cell r="H57">
            <v>2.5588890236954285</v>
          </cell>
          <cell r="I57">
            <v>3.76587347838033</v>
          </cell>
          <cell r="J57">
            <v>-1.2069844546849016</v>
          </cell>
        </row>
        <row r="58">
          <cell r="B58">
            <v>45635</v>
          </cell>
          <cell r="C58">
            <v>246.48</v>
          </cell>
          <cell r="D58">
            <v>247.24</v>
          </cell>
          <cell r="E58">
            <v>241.75</v>
          </cell>
          <cell r="F58">
            <v>248.42340859935894</v>
          </cell>
          <cell r="G58">
            <v>246.31283943863778</v>
          </cell>
          <cell r="H58">
            <v>2.1105691607211554</v>
          </cell>
          <cell r="I58">
            <v>3.4348126148484956</v>
          </cell>
          <cell r="J58">
            <v>-1.3242434541273402</v>
          </cell>
        </row>
        <row r="59">
          <cell r="B59">
            <v>45632</v>
          </cell>
          <cell r="C59">
            <v>242.57</v>
          </cell>
          <cell r="D59">
            <v>244.63</v>
          </cell>
          <cell r="E59">
            <v>242.08</v>
          </cell>
          <cell r="F59">
            <v>247.52288419945756</v>
          </cell>
          <cell r="G59">
            <v>246.32522170244238</v>
          </cell>
          <cell r="H59">
            <v>1.1976624970151875</v>
          </cell>
          <cell r="I59">
            <v>2.9873825912818344</v>
          </cell>
          <cell r="J59">
            <v>-1.7897200942666469</v>
          </cell>
        </row>
        <row r="60">
          <cell r="B60">
            <v>45631</v>
          </cell>
          <cell r="C60">
            <v>242.77</v>
          </cell>
          <cell r="D60">
            <v>244.54</v>
          </cell>
          <cell r="E60">
            <v>242.13</v>
          </cell>
          <cell r="F60">
            <v>246.79167124569489</v>
          </cell>
          <cell r="G60">
            <v>246.04705713189108</v>
          </cell>
          <cell r="H60">
            <v>0.74461411380380582</v>
          </cell>
          <cell r="I60">
            <v>2.5388288957862288</v>
          </cell>
          <cell r="J60">
            <v>-1.794214781982423</v>
          </cell>
        </row>
        <row r="61">
          <cell r="B61">
            <v>45630</v>
          </cell>
          <cell r="C61">
            <v>242.74</v>
          </cell>
          <cell r="D61">
            <v>244.11</v>
          </cell>
          <cell r="E61">
            <v>241.25</v>
          </cell>
          <cell r="F61">
            <v>246.16833720789569</v>
          </cell>
          <cell r="G61">
            <v>245.80431215915843</v>
          </cell>
          <cell r="H61">
            <v>0.36402504873726116</v>
          </cell>
          <cell r="I61">
            <v>2.1038681263764354</v>
          </cell>
          <cell r="J61">
            <v>-1.7398430776391742</v>
          </cell>
        </row>
        <row r="62">
          <cell r="B62">
            <v>45629</v>
          </cell>
          <cell r="C62">
            <v>242.38</v>
          </cell>
          <cell r="D62">
            <v>242.76</v>
          </cell>
          <cell r="E62">
            <v>238.9</v>
          </cell>
          <cell r="F62">
            <v>245.58551609898865</v>
          </cell>
          <cell r="G62">
            <v>245.57732607329484</v>
          </cell>
          <cell r="H62">
            <v>8.1900256938070015E-3</v>
          </cell>
          <cell r="I62">
            <v>1.6847325062399099</v>
          </cell>
          <cell r="J62">
            <v>-1.6765424805461029</v>
          </cell>
        </row>
        <row r="63">
          <cell r="B63">
            <v>45628</v>
          </cell>
          <cell r="C63">
            <v>239.33</v>
          </cell>
          <cell r="D63">
            <v>240.79</v>
          </cell>
          <cell r="E63">
            <v>237.16</v>
          </cell>
          <cell r="F63">
            <v>244.62312900683656</v>
          </cell>
          <cell r="G63">
            <v>245.34048710490262</v>
          </cell>
          <cell r="H63">
            <v>-0.71735809806605744</v>
          </cell>
          <cell r="I63">
            <v>1.2043143853787164</v>
          </cell>
          <cell r="J63">
            <v>-1.9216724834447738</v>
          </cell>
        </row>
        <row r="64">
          <cell r="B64">
            <v>45625</v>
          </cell>
          <cell r="C64">
            <v>237.07</v>
          </cell>
          <cell r="D64">
            <v>237.81</v>
          </cell>
          <cell r="E64">
            <v>233.97</v>
          </cell>
          <cell r="F64">
            <v>243.46110915963095</v>
          </cell>
          <cell r="G64">
            <v>244.89526583787278</v>
          </cell>
          <cell r="H64">
            <v>-1.434156678241834</v>
          </cell>
          <cell r="I64">
            <v>0.67662017265460628</v>
          </cell>
          <cell r="J64">
            <v>-2.1107768508964404</v>
          </cell>
        </row>
        <row r="65">
          <cell r="B65">
            <v>45623</v>
          </cell>
          <cell r="C65">
            <v>234.67</v>
          </cell>
          <cell r="D65">
            <v>235.69</v>
          </cell>
          <cell r="E65">
            <v>233.81</v>
          </cell>
          <cell r="F65">
            <v>242.10863082738001</v>
          </cell>
          <cell r="G65">
            <v>244.31561651654886</v>
          </cell>
          <cell r="H65">
            <v>-2.206985689168846</v>
          </cell>
          <cell r="I65">
            <v>9.9899000289915829E-2</v>
          </cell>
          <cell r="J65">
            <v>-2.3068846894587618</v>
          </cell>
        </row>
        <row r="66">
          <cell r="B66">
            <v>45622</v>
          </cell>
          <cell r="C66">
            <v>234.8</v>
          </cell>
          <cell r="D66">
            <v>235.57</v>
          </cell>
          <cell r="E66">
            <v>233.33</v>
          </cell>
          <cell r="F66">
            <v>240.98422608470617</v>
          </cell>
          <cell r="G66">
            <v>243.6011264042119</v>
          </cell>
          <cell r="H66">
            <v>-2.6169003195057314</v>
          </cell>
          <cell r="I66">
            <v>-0.44346086366921367</v>
          </cell>
          <cell r="J66">
            <v>-2.173439455836518</v>
          </cell>
        </row>
        <row r="67">
          <cell r="B67">
            <v>45621</v>
          </cell>
          <cell r="C67">
            <v>232.61</v>
          </cell>
          <cell r="D67">
            <v>233.25</v>
          </cell>
          <cell r="E67">
            <v>229.74</v>
          </cell>
          <cell r="F67">
            <v>239.69588361013598</v>
          </cell>
          <cell r="G67">
            <v>242.94919111501102</v>
          </cell>
          <cell r="H67">
            <v>-3.2533075048750391</v>
          </cell>
          <cell r="I67">
            <v>-1.0054301919103787</v>
          </cell>
          <cell r="J67">
            <v>-2.2478773129646603</v>
          </cell>
        </row>
        <row r="68">
          <cell r="B68">
            <v>45618</v>
          </cell>
          <cell r="C68">
            <v>229.62</v>
          </cell>
          <cell r="D68">
            <v>230.72</v>
          </cell>
          <cell r="E68">
            <v>228.06</v>
          </cell>
          <cell r="F68">
            <v>238.14574767011507</v>
          </cell>
          <cell r="G68">
            <v>242.18332510649168</v>
          </cell>
          <cell r="H68">
            <v>-4.0375774363766084</v>
          </cell>
          <cell r="I68">
            <v>-1.6118596408036248</v>
          </cell>
          <cell r="J68">
            <v>-2.4257177955729836</v>
          </cell>
        </row>
        <row r="69">
          <cell r="B69">
            <v>45617</v>
          </cell>
          <cell r="C69">
            <v>228.27</v>
          </cell>
          <cell r="D69">
            <v>230.16</v>
          </cell>
          <cell r="E69">
            <v>225.71</v>
          </cell>
          <cell r="F69">
            <v>236.62640187471277</v>
          </cell>
          <cell r="G69">
            <v>241.25270843193675</v>
          </cell>
          <cell r="H69">
            <v>-4.6263065572239839</v>
          </cell>
          <cell r="I69">
            <v>-2.2147490240876966</v>
          </cell>
          <cell r="J69">
            <v>-2.4115575331362873</v>
          </cell>
        </row>
        <row r="70">
          <cell r="B70">
            <v>45616</v>
          </cell>
          <cell r="C70">
            <v>228.75</v>
          </cell>
          <cell r="D70">
            <v>229.93</v>
          </cell>
          <cell r="E70">
            <v>225.89</v>
          </cell>
          <cell r="F70">
            <v>235.41464774014156</v>
          </cell>
          <cell r="G70">
            <v>240.29102632586736</v>
          </cell>
          <cell r="H70">
            <v>-4.8763785857258028</v>
          </cell>
          <cell r="I70">
            <v>-2.7470749364153177</v>
          </cell>
          <cell r="J70">
            <v>-2.1293036493104851</v>
          </cell>
        </row>
        <row r="71">
          <cell r="B71">
            <v>45615</v>
          </cell>
          <cell r="C71">
            <v>228.03</v>
          </cell>
          <cell r="D71">
            <v>230.16</v>
          </cell>
          <cell r="E71">
            <v>226.66</v>
          </cell>
          <cell r="F71">
            <v>234.27854808781208</v>
          </cell>
          <cell r="G71">
            <v>239.43613548691422</v>
          </cell>
          <cell r="H71">
            <v>-5.157587399102141</v>
          </cell>
          <cell r="I71">
            <v>-3.2291774289526827</v>
          </cell>
          <cell r="J71">
            <v>-1.9284099701494584</v>
          </cell>
        </row>
        <row r="72">
          <cell r="B72">
            <v>45614</v>
          </cell>
          <cell r="C72">
            <v>227.77</v>
          </cell>
          <cell r="D72">
            <v>229.74</v>
          </cell>
          <cell r="E72">
            <v>225.17</v>
          </cell>
          <cell r="F72">
            <v>233.27723299737946</v>
          </cell>
          <cell r="G72">
            <v>238.59123656195763</v>
          </cell>
          <cell r="H72">
            <v>-5.3140035645781722</v>
          </cell>
          <cell r="I72">
            <v>-3.6461426560777808</v>
          </cell>
          <cell r="J72">
            <v>-1.6678609085003915</v>
          </cell>
        </row>
        <row r="73">
          <cell r="B73">
            <v>45611</v>
          </cell>
          <cell r="C73">
            <v>224.75</v>
          </cell>
          <cell r="D73">
            <v>226.92</v>
          </cell>
          <cell r="E73">
            <v>224.27</v>
          </cell>
          <cell r="F73">
            <v>231.96535099778259</v>
          </cell>
          <cell r="G73">
            <v>237.78966348329411</v>
          </cell>
          <cell r="H73">
            <v>-5.8243124855115127</v>
          </cell>
          <cell r="I73">
            <v>-4.0817766219645275</v>
          </cell>
          <cell r="J73">
            <v>-1.7425358635469852</v>
          </cell>
        </row>
        <row r="74">
          <cell r="B74">
            <v>45610</v>
          </cell>
          <cell r="C74">
            <v>227.97</v>
          </cell>
          <cell r="D74">
            <v>228.87</v>
          </cell>
          <cell r="E74">
            <v>225</v>
          </cell>
          <cell r="F74">
            <v>231.35068161350836</v>
          </cell>
          <cell r="G74">
            <v>236.82376248453158</v>
          </cell>
          <cell r="H74">
            <v>-5.4730808710232282</v>
          </cell>
          <cell r="I74">
            <v>-4.360037471776268</v>
          </cell>
          <cell r="J74">
            <v>-1.1130433992469602</v>
          </cell>
        </row>
        <row r="75">
          <cell r="B75">
            <v>45609</v>
          </cell>
          <cell r="C75">
            <v>224.87</v>
          </cell>
          <cell r="D75">
            <v>226.65</v>
          </cell>
          <cell r="E75">
            <v>222.76</v>
          </cell>
          <cell r="F75">
            <v>230.35365367296862</v>
          </cell>
          <cell r="G75">
            <v>236.16792822641813</v>
          </cell>
          <cell r="H75">
            <v>-5.8142745534495077</v>
          </cell>
          <cell r="I75">
            <v>-4.6508848881109159</v>
          </cell>
          <cell r="J75">
            <v>-1.1633896653385918</v>
          </cell>
        </row>
        <row r="76">
          <cell r="B76">
            <v>45608</v>
          </cell>
          <cell r="C76">
            <v>223.98</v>
          </cell>
          <cell r="D76">
            <v>225.59</v>
          </cell>
          <cell r="E76">
            <v>223.36</v>
          </cell>
          <cell r="F76">
            <v>229.37309156943499</v>
          </cell>
          <cell r="G76">
            <v>235.33104465409087</v>
          </cell>
          <cell r="H76">
            <v>-5.9579530846558839</v>
          </cell>
          <cell r="I76">
            <v>-4.9122985274199094</v>
          </cell>
          <cell r="J76">
            <v>-1.0456545572359746</v>
          </cell>
        </row>
        <row r="77">
          <cell r="B77">
            <v>45607</v>
          </cell>
          <cell r="C77">
            <v>223.98</v>
          </cell>
          <cell r="D77">
            <v>225.7</v>
          </cell>
          <cell r="E77">
            <v>221.5</v>
          </cell>
          <cell r="F77">
            <v>228.54338517413728</v>
          </cell>
          <cell r="G77">
            <v>234.49022653156561</v>
          </cell>
          <cell r="H77">
            <v>-5.9468413574283261</v>
          </cell>
          <cell r="I77">
            <v>-5.1192070934215925</v>
          </cell>
          <cell r="J77">
            <v>-0.82763426400673357</v>
          </cell>
        </row>
        <row r="78">
          <cell r="B78">
            <v>45604</v>
          </cell>
          <cell r="C78">
            <v>226.71</v>
          </cell>
          <cell r="D78">
            <v>228.66</v>
          </cell>
          <cell r="E78">
            <v>226.41</v>
          </cell>
          <cell r="F78">
            <v>228.2613259165777</v>
          </cell>
          <cell r="G78">
            <v>233.71169123293112</v>
          </cell>
          <cell r="H78">
            <v>-5.4503653163534125</v>
          </cell>
          <cell r="I78">
            <v>-5.1854387380079565</v>
          </cell>
          <cell r="J78">
            <v>-0.26492657834545597</v>
          </cell>
        </row>
        <row r="79">
          <cell r="B79">
            <v>45603</v>
          </cell>
          <cell r="C79">
            <v>226.98</v>
          </cell>
          <cell r="D79">
            <v>227.88</v>
          </cell>
          <cell r="E79">
            <v>224.57</v>
          </cell>
          <cell r="F79">
            <v>228.0641988524888</v>
          </cell>
          <cell r="G79">
            <v>233.19304743789917</v>
          </cell>
          <cell r="H79">
            <v>-5.1288485854103669</v>
          </cell>
          <cell r="I79">
            <v>-5.1741207074884388</v>
          </cell>
          <cell r="J79">
            <v>4.5272122078071853E-2</v>
          </cell>
        </row>
        <row r="80">
          <cell r="B80">
            <v>45602</v>
          </cell>
          <cell r="C80">
            <v>222.23</v>
          </cell>
          <cell r="D80">
            <v>226.07</v>
          </cell>
          <cell r="E80">
            <v>221.19</v>
          </cell>
          <cell r="F80">
            <v>227.16662979825975</v>
          </cell>
          <cell r="G80">
            <v>232.7328217017585</v>
          </cell>
          <cell r="H80">
            <v>-5.5661919034987477</v>
          </cell>
          <cell r="I80">
            <v>-5.2525349466905009</v>
          </cell>
          <cell r="J80">
            <v>-0.31365695680824679</v>
          </cell>
        </row>
        <row r="81">
          <cell r="B81">
            <v>45601</v>
          </cell>
          <cell r="C81">
            <v>222.96</v>
          </cell>
          <cell r="D81">
            <v>223.95</v>
          </cell>
          <cell r="E81">
            <v>221.14</v>
          </cell>
          <cell r="F81">
            <v>226.51945598314285</v>
          </cell>
          <cell r="G81">
            <v>231.95483490903564</v>
          </cell>
          <cell r="H81">
            <v>-5.4353789258927918</v>
          </cell>
          <cell r="I81">
            <v>-5.2891037425309593</v>
          </cell>
          <cell r="J81">
            <v>-0.14627518336183254</v>
          </cell>
        </row>
        <row r="82">
          <cell r="B82">
            <v>45600</v>
          </cell>
          <cell r="C82">
            <v>221.52</v>
          </cell>
          <cell r="D82">
            <v>222.79</v>
          </cell>
          <cell r="E82">
            <v>219.71</v>
          </cell>
          <cell r="F82">
            <v>225.7503089088132</v>
          </cell>
          <cell r="G82">
            <v>231.28855084169967</v>
          </cell>
          <cell r="H82">
            <v>-5.5382419328864785</v>
          </cell>
          <cell r="I82">
            <v>-5.3389313806020633</v>
          </cell>
          <cell r="J82">
            <v>-0.19931055228441519</v>
          </cell>
        </row>
        <row r="83">
          <cell r="B83">
            <v>45597</v>
          </cell>
          <cell r="C83">
            <v>222.42</v>
          </cell>
          <cell r="D83">
            <v>225.35</v>
          </cell>
          <cell r="E83">
            <v>220.27</v>
          </cell>
          <cell r="F83">
            <v>225.23795369207272</v>
          </cell>
          <cell r="G83">
            <v>230.56495448305526</v>
          </cell>
          <cell r="H83">
            <v>-5.3270007909825381</v>
          </cell>
          <cell r="I83">
            <v>-5.3365452626781584</v>
          </cell>
          <cell r="J83">
            <v>9.5444716956203379E-3</v>
          </cell>
        </row>
        <row r="84">
          <cell r="B84">
            <v>45596</v>
          </cell>
          <cell r="C84">
            <v>225.41</v>
          </cell>
          <cell r="D84">
            <v>229.83</v>
          </cell>
          <cell r="E84">
            <v>225.37</v>
          </cell>
          <cell r="F84">
            <v>225.26442235483077</v>
          </cell>
          <cell r="G84">
            <v>229.96162452134746</v>
          </cell>
          <cell r="H84">
            <v>-4.6972021665166892</v>
          </cell>
          <cell r="I84">
            <v>-5.2086766434458642</v>
          </cell>
          <cell r="J84">
            <v>0.51147447692917503</v>
          </cell>
        </row>
        <row r="85">
          <cell r="B85">
            <v>45595</v>
          </cell>
          <cell r="C85">
            <v>229.59</v>
          </cell>
          <cell r="D85">
            <v>233.47</v>
          </cell>
          <cell r="E85">
            <v>229.55</v>
          </cell>
          <cell r="F85">
            <v>225.92989583870298</v>
          </cell>
          <cell r="G85">
            <v>229.6244671493958</v>
          </cell>
          <cell r="H85">
            <v>-3.6945713106928224</v>
          </cell>
          <cell r="I85">
            <v>-4.9058555768952559</v>
          </cell>
          <cell r="J85">
            <v>1.2112842662024335</v>
          </cell>
        </row>
        <row r="86">
          <cell r="B86">
            <v>45594</v>
          </cell>
          <cell r="C86">
            <v>233.16</v>
          </cell>
          <cell r="D86">
            <v>234.33</v>
          </cell>
          <cell r="E86">
            <v>232.32</v>
          </cell>
          <cell r="F86">
            <v>227.0422195558256</v>
          </cell>
          <cell r="G86">
            <v>229.62191402721834</v>
          </cell>
          <cell r="H86">
            <v>-2.5796944713927417</v>
          </cell>
          <cell r="I86">
            <v>-4.4406233557947532</v>
          </cell>
          <cell r="J86">
            <v>1.8609288844020115</v>
          </cell>
        </row>
        <row r="87">
          <cell r="B87">
            <v>45593</v>
          </cell>
          <cell r="C87">
            <v>232.89</v>
          </cell>
          <cell r="D87">
            <v>234.73</v>
          </cell>
          <cell r="E87">
            <v>232.55</v>
          </cell>
          <cell r="F87">
            <v>227.94187808569859</v>
          </cell>
          <cell r="G87">
            <v>229.88399446964661</v>
          </cell>
          <cell r="H87">
            <v>-1.9421163839480187</v>
          </cell>
          <cell r="I87">
            <v>-3.9409219614254063</v>
          </cell>
          <cell r="J87">
            <v>1.9988055774773876</v>
          </cell>
        </row>
        <row r="88">
          <cell r="B88">
            <v>45590</v>
          </cell>
          <cell r="C88">
            <v>230.9</v>
          </cell>
          <cell r="D88">
            <v>233.22</v>
          </cell>
          <cell r="E88">
            <v>229.57</v>
          </cell>
          <cell r="F88">
            <v>228.39697376482189</v>
          </cell>
          <cell r="G88">
            <v>230.10666154596908</v>
          </cell>
          <cell r="H88">
            <v>-1.7096877811471813</v>
          </cell>
          <cell r="I88">
            <v>-3.4946751253697617</v>
          </cell>
          <cell r="J88">
            <v>1.7849873442225803</v>
          </cell>
        </row>
        <row r="89">
          <cell r="B89">
            <v>45589</v>
          </cell>
          <cell r="C89">
            <v>230.06</v>
          </cell>
          <cell r="D89">
            <v>230.82</v>
          </cell>
          <cell r="E89">
            <v>228.41</v>
          </cell>
          <cell r="F89">
            <v>228.65282395484928</v>
          </cell>
          <cell r="G89">
            <v>230.16542735737877</v>
          </cell>
          <cell r="H89">
            <v>-1.5126034025294928</v>
          </cell>
          <cell r="I89">
            <v>-3.098260780801708</v>
          </cell>
          <cell r="J89">
            <v>1.5856573782722152</v>
          </cell>
        </row>
        <row r="90">
          <cell r="B90">
            <v>45588</v>
          </cell>
          <cell r="C90">
            <v>230.25</v>
          </cell>
          <cell r="D90">
            <v>235.14</v>
          </cell>
          <cell r="E90">
            <v>227.76</v>
          </cell>
          <cell r="F90">
            <v>228.89854334641095</v>
          </cell>
          <cell r="G90">
            <v>230.15761792349886</v>
          </cell>
          <cell r="H90">
            <v>-1.2590745770879153</v>
          </cell>
          <cell r="I90">
            <v>-2.7304235400589496</v>
          </cell>
          <cell r="J90">
            <v>1.4713489629710343</v>
          </cell>
        </row>
        <row r="91">
          <cell r="B91">
            <v>45587</v>
          </cell>
          <cell r="C91">
            <v>235.34</v>
          </cell>
          <cell r="D91">
            <v>236.22</v>
          </cell>
          <cell r="E91">
            <v>232.6</v>
          </cell>
          <cell r="F91">
            <v>229.88953667773234</v>
          </cell>
          <cell r="G91">
            <v>230.16446104027671</v>
          </cell>
          <cell r="H91">
            <v>-0.27492436254436825</v>
          </cell>
          <cell r="I91">
            <v>-2.2393237045560337</v>
          </cell>
          <cell r="J91">
            <v>1.9643993420116654</v>
          </cell>
        </row>
        <row r="92">
          <cell r="B92">
            <v>45586</v>
          </cell>
          <cell r="C92">
            <v>235.96</v>
          </cell>
          <cell r="D92">
            <v>236.85</v>
          </cell>
          <cell r="E92">
            <v>234.45</v>
          </cell>
          <cell r="F92">
            <v>230.82345411192736</v>
          </cell>
          <cell r="G92">
            <v>230.54783429655251</v>
          </cell>
          <cell r="H92">
            <v>0.27561981537485281</v>
          </cell>
          <cell r="I92">
            <v>-1.7363350005698566</v>
          </cell>
          <cell r="J92">
            <v>2.0119548159447094</v>
          </cell>
        </row>
        <row r="93">
          <cell r="B93">
            <v>45583</v>
          </cell>
          <cell r="C93">
            <v>234.48</v>
          </cell>
          <cell r="D93">
            <v>236.18</v>
          </cell>
          <cell r="E93">
            <v>234.01</v>
          </cell>
          <cell r="F93">
            <v>231.38599963316929</v>
          </cell>
          <cell r="G93">
            <v>230.94873545977083</v>
          </cell>
          <cell r="H93">
            <v>0.4372641733984608</v>
          </cell>
          <cell r="I93">
            <v>-1.3016151657761932</v>
          </cell>
          <cell r="J93">
            <v>1.738879339174654</v>
          </cell>
        </row>
        <row r="94">
          <cell r="B94">
            <v>45582</v>
          </cell>
          <cell r="C94">
            <v>231.64</v>
          </cell>
          <cell r="D94">
            <v>233.85</v>
          </cell>
          <cell r="E94">
            <v>230.52</v>
          </cell>
          <cell r="F94">
            <v>231.42507661268169</v>
          </cell>
          <cell r="G94">
            <v>231.21031061089892</v>
          </cell>
          <cell r="H94">
            <v>0.21476600178277749</v>
          </cell>
          <cell r="I94">
            <v>-0.99833893226439907</v>
          </cell>
          <cell r="J94">
            <v>1.2131049340471765</v>
          </cell>
        </row>
        <row r="95">
          <cell r="B95">
            <v>45581</v>
          </cell>
          <cell r="C95">
            <v>231.27</v>
          </cell>
          <cell r="D95">
            <v>232.12</v>
          </cell>
          <cell r="E95">
            <v>229.84</v>
          </cell>
          <cell r="F95">
            <v>231.40121867226912</v>
          </cell>
          <cell r="G95">
            <v>231.24213945453604</v>
          </cell>
          <cell r="H95">
            <v>0.15907921773307976</v>
          </cell>
          <cell r="I95">
            <v>-0.76685530226490339</v>
          </cell>
          <cell r="J95">
            <v>0.92593451999798315</v>
          </cell>
        </row>
        <row r="96">
          <cell r="B96">
            <v>45580</v>
          </cell>
          <cell r="C96">
            <v>233.34</v>
          </cell>
          <cell r="D96">
            <v>237.49</v>
          </cell>
          <cell r="E96">
            <v>232.37</v>
          </cell>
          <cell r="F96">
            <v>231.69949272268926</v>
          </cell>
          <cell r="G96">
            <v>231.24420319864447</v>
          </cell>
          <cell r="H96">
            <v>0.45528952404478673</v>
          </cell>
          <cell r="I96">
            <v>-0.52242633700296537</v>
          </cell>
          <cell r="J96">
            <v>0.9777158610477521</v>
          </cell>
        </row>
        <row r="97">
          <cell r="B97">
            <v>45579</v>
          </cell>
          <cell r="C97">
            <v>230.79</v>
          </cell>
          <cell r="D97">
            <v>231.73</v>
          </cell>
          <cell r="E97">
            <v>228.6</v>
          </cell>
          <cell r="F97">
            <v>231.55957076535248</v>
          </cell>
          <cell r="G97">
            <v>231.39944740615226</v>
          </cell>
          <cell r="H97">
            <v>0.16012335920021314</v>
          </cell>
          <cell r="I97">
            <v>-0.38591639776232967</v>
          </cell>
          <cell r="J97">
            <v>0.54603975696254281</v>
          </cell>
        </row>
        <row r="98">
          <cell r="B98">
            <v>45576</v>
          </cell>
          <cell r="C98">
            <v>227.05</v>
          </cell>
          <cell r="D98">
            <v>229.41</v>
          </cell>
          <cell r="E98">
            <v>227.34</v>
          </cell>
          <cell r="F98">
            <v>230.86579064760596</v>
          </cell>
          <cell r="G98">
            <v>231.35430315384468</v>
          </cell>
          <cell r="H98">
            <v>-0.48851250623872033</v>
          </cell>
          <cell r="I98">
            <v>-0.40643561945760787</v>
          </cell>
          <cell r="J98">
            <v>-8.2076886781112468E-2</v>
          </cell>
        </row>
        <row r="99">
          <cell r="B99">
            <v>45575</v>
          </cell>
          <cell r="C99">
            <v>228.54</v>
          </cell>
          <cell r="D99">
            <v>229.5</v>
          </cell>
          <cell r="E99">
            <v>227.17</v>
          </cell>
          <cell r="F99">
            <v>230.50797670182041</v>
          </cell>
          <cell r="G99">
            <v>231.03546588318952</v>
          </cell>
          <cell r="H99">
            <v>-0.52748918136910561</v>
          </cell>
          <cell r="I99">
            <v>-0.43064633183990747</v>
          </cell>
          <cell r="J99">
            <v>-9.6842849529198138E-2</v>
          </cell>
        </row>
        <row r="100">
          <cell r="B100">
            <v>45574</v>
          </cell>
          <cell r="C100">
            <v>229.04</v>
          </cell>
          <cell r="D100">
            <v>229.75</v>
          </cell>
          <cell r="E100">
            <v>224.83</v>
          </cell>
          <cell r="F100">
            <v>230.28213413230958</v>
          </cell>
          <cell r="G100">
            <v>230.85061655850879</v>
          </cell>
          <cell r="H100">
            <v>-0.56848242619921052</v>
          </cell>
          <cell r="I100">
            <v>-0.45821355071176811</v>
          </cell>
          <cell r="J100">
            <v>-0.11026887548744241</v>
          </cell>
        </row>
        <row r="101">
          <cell r="B101">
            <v>45573</v>
          </cell>
          <cell r="C101">
            <v>225.27</v>
          </cell>
          <cell r="D101">
            <v>225.98</v>
          </cell>
          <cell r="E101">
            <v>223.25</v>
          </cell>
          <cell r="F101">
            <v>229.51103657349273</v>
          </cell>
          <cell r="G101">
            <v>230.71649681343405</v>
          </cell>
          <cell r="H101">
            <v>-1.205460239941317</v>
          </cell>
          <cell r="I101">
            <v>-0.60766288855767792</v>
          </cell>
          <cell r="J101">
            <v>-0.5977973513836391</v>
          </cell>
        </row>
        <row r="102">
          <cell r="B102">
            <v>45572</v>
          </cell>
          <cell r="C102">
            <v>221.2</v>
          </cell>
          <cell r="D102">
            <v>225.69</v>
          </cell>
          <cell r="E102">
            <v>221.33</v>
          </cell>
          <cell r="F102">
            <v>228.23241556218616</v>
          </cell>
          <cell r="G102">
            <v>230.31305260503152</v>
          </cell>
          <cell r="H102">
            <v>-2.0806370428453533</v>
          </cell>
          <cell r="I102">
            <v>-0.90225771941521304</v>
          </cell>
          <cell r="J102">
            <v>-1.1783793234301403</v>
          </cell>
        </row>
        <row r="103">
          <cell r="B103">
            <v>45569</v>
          </cell>
          <cell r="C103">
            <v>226.3</v>
          </cell>
          <cell r="D103">
            <v>228</v>
          </cell>
          <cell r="E103">
            <v>224.13</v>
          </cell>
          <cell r="F103">
            <v>227.93512086031137</v>
          </cell>
          <cell r="G103">
            <v>229.63801167132547</v>
          </cell>
          <cell r="H103">
            <v>-1.7028908110141003</v>
          </cell>
          <cell r="I103">
            <v>-1.0623843377349906</v>
          </cell>
          <cell r="J103">
            <v>-0.6405064732791097</v>
          </cell>
        </row>
        <row r="104">
          <cell r="B104">
            <v>45568</v>
          </cell>
          <cell r="C104">
            <v>225.17</v>
          </cell>
          <cell r="D104">
            <v>226.81</v>
          </cell>
          <cell r="E104">
            <v>223.32</v>
          </cell>
          <cell r="F104">
            <v>227.5097176510327</v>
          </cell>
          <cell r="G104">
            <v>229.39075154752359</v>
          </cell>
          <cell r="H104">
            <v>-1.8810338964908908</v>
          </cell>
          <cell r="I104">
            <v>-1.2261142494861708</v>
          </cell>
          <cell r="J104">
            <v>-0.65491964700472005</v>
          </cell>
        </row>
        <row r="105">
          <cell r="B105">
            <v>45567</v>
          </cell>
          <cell r="C105">
            <v>226.28</v>
          </cell>
          <cell r="D105">
            <v>227.37</v>
          </cell>
          <cell r="E105">
            <v>223.02</v>
          </cell>
          <cell r="F105">
            <v>227.32053032010458</v>
          </cell>
          <cell r="G105">
            <v>229.07810328474406</v>
          </cell>
          <cell r="H105">
            <v>-1.7575729646394791</v>
          </cell>
          <cell r="I105">
            <v>-1.3324059925168326</v>
          </cell>
          <cell r="J105">
            <v>-0.42516697212264654</v>
          </cell>
        </row>
        <row r="106">
          <cell r="B106">
            <v>45566</v>
          </cell>
          <cell r="C106">
            <v>225.71</v>
          </cell>
          <cell r="D106">
            <v>229.65</v>
          </cell>
          <cell r="E106">
            <v>223.74</v>
          </cell>
          <cell r="F106">
            <v>227.07275642470387</v>
          </cell>
          <cell r="G106">
            <v>228.87083637476303</v>
          </cell>
          <cell r="H106">
            <v>-1.7980799500591615</v>
          </cell>
          <cell r="I106">
            <v>-1.4255407840252985</v>
          </cell>
          <cell r="J106">
            <v>-0.37253916603386306</v>
          </cell>
        </row>
        <row r="107">
          <cell r="B107">
            <v>45565</v>
          </cell>
          <cell r="C107">
            <v>232.49</v>
          </cell>
          <cell r="D107">
            <v>233</v>
          </cell>
          <cell r="E107">
            <v>229.65</v>
          </cell>
          <cell r="F107">
            <v>227.90617851321099</v>
          </cell>
          <cell r="G107">
            <v>228.63670034700283</v>
          </cell>
          <cell r="H107">
            <v>-0.73052183379184044</v>
          </cell>
          <cell r="I107">
            <v>-1.2865369939786069</v>
          </cell>
          <cell r="J107">
            <v>0.55601516018676644</v>
          </cell>
        </row>
        <row r="108">
          <cell r="B108">
            <v>45562</v>
          </cell>
          <cell r="C108">
            <v>227.29</v>
          </cell>
          <cell r="D108">
            <v>229.52</v>
          </cell>
          <cell r="E108">
            <v>227.3</v>
          </cell>
          <cell r="F108">
            <v>227.81138181887084</v>
          </cell>
          <cell r="G108">
            <v>228.92212995092854</v>
          </cell>
          <cell r="H108">
            <v>-1.1107481320576937</v>
          </cell>
          <cell r="I108">
            <v>-1.2513792215944244</v>
          </cell>
          <cell r="J108">
            <v>0.14063108953673065</v>
          </cell>
        </row>
        <row r="109">
          <cell r="B109">
            <v>45561</v>
          </cell>
          <cell r="C109">
            <v>227.02</v>
          </cell>
          <cell r="D109">
            <v>228.5</v>
          </cell>
          <cell r="E109">
            <v>225.41</v>
          </cell>
          <cell r="F109">
            <v>227.68963076981379</v>
          </cell>
          <cell r="G109">
            <v>228.80123143604493</v>
          </cell>
          <cell r="H109">
            <v>-1.1116006662311406</v>
          </cell>
          <cell r="I109">
            <v>-1.2234235105217677</v>
          </cell>
          <cell r="J109">
            <v>0.11182284429062705</v>
          </cell>
        </row>
        <row r="110">
          <cell r="B110">
            <v>45560</v>
          </cell>
          <cell r="C110">
            <v>225.87</v>
          </cell>
          <cell r="D110">
            <v>227.29</v>
          </cell>
          <cell r="E110">
            <v>224.02</v>
          </cell>
          <cell r="F110">
            <v>227.40968757445782</v>
          </cell>
          <cell r="G110">
            <v>228.66928836670826</v>
          </cell>
          <cell r="H110">
            <v>-1.2596007922504384</v>
          </cell>
          <cell r="I110">
            <v>-1.2306589668675019</v>
          </cell>
          <cell r="J110">
            <v>-2.8941825382936548E-2</v>
          </cell>
        </row>
        <row r="111">
          <cell r="B111">
            <v>45559</v>
          </cell>
          <cell r="C111">
            <v>226.87</v>
          </cell>
          <cell r="D111">
            <v>229.35</v>
          </cell>
          <cell r="E111">
            <v>225.73</v>
          </cell>
          <cell r="F111">
            <v>227.32665871684893</v>
          </cell>
          <cell r="G111">
            <v>228.46193367287802</v>
          </cell>
          <cell r="H111">
            <v>-1.1352749560290931</v>
          </cell>
          <cell r="I111">
            <v>-1.2115821646998202</v>
          </cell>
          <cell r="J111">
            <v>7.6307208670727045E-2</v>
          </cell>
        </row>
        <row r="112">
          <cell r="B112">
            <v>45558</v>
          </cell>
          <cell r="C112">
            <v>225.97</v>
          </cell>
          <cell r="D112">
            <v>229.45</v>
          </cell>
          <cell r="E112">
            <v>225.81</v>
          </cell>
          <cell r="F112">
            <v>227.11794199117986</v>
          </cell>
          <cell r="G112">
            <v>228.34401266007225</v>
          </cell>
          <cell r="H112">
            <v>-1.2260706688923904</v>
          </cell>
          <cell r="I112">
            <v>-1.2144798655383342</v>
          </cell>
          <cell r="J112">
            <v>-1.1590803354056156E-2</v>
          </cell>
        </row>
        <row r="113">
          <cell r="B113">
            <v>45555</v>
          </cell>
          <cell r="C113">
            <v>227.7</v>
          </cell>
          <cell r="D113">
            <v>233.09</v>
          </cell>
          <cell r="E113">
            <v>227.62</v>
          </cell>
          <cell r="F113">
            <v>227.2074893771522</v>
          </cell>
          <cell r="G113">
            <v>228.16815987043725</v>
          </cell>
          <cell r="H113">
            <v>-0.9606704932850505</v>
          </cell>
          <cell r="I113">
            <v>-1.1637179910876776</v>
          </cell>
          <cell r="J113">
            <v>0.2030474978026271</v>
          </cell>
        </row>
        <row r="114">
          <cell r="B114">
            <v>45554</v>
          </cell>
          <cell r="C114">
            <v>228.37</v>
          </cell>
          <cell r="D114">
            <v>229.82</v>
          </cell>
          <cell r="E114">
            <v>224.63</v>
          </cell>
          <cell r="F114">
            <v>227.38633716528261</v>
          </cell>
          <cell r="G114">
            <v>228.13348136151598</v>
          </cell>
          <cell r="H114">
            <v>-0.74714419623336426</v>
          </cell>
          <cell r="I114">
            <v>-1.0804032321168151</v>
          </cell>
          <cell r="J114">
            <v>0.33325903588345085</v>
          </cell>
        </row>
        <row r="115">
          <cell r="B115">
            <v>45553</v>
          </cell>
          <cell r="C115">
            <v>220.21</v>
          </cell>
          <cell r="D115">
            <v>222.71</v>
          </cell>
          <cell r="E115">
            <v>217.54</v>
          </cell>
          <cell r="F115">
            <v>226.28228529370068</v>
          </cell>
          <cell r="G115">
            <v>228.15100126066295</v>
          </cell>
          <cell r="H115">
            <v>-1.8687159669622702</v>
          </cell>
          <cell r="I115">
            <v>-1.2380657790859062</v>
          </cell>
          <cell r="J115">
            <v>-0.63065018787636395</v>
          </cell>
        </row>
        <row r="116">
          <cell r="B116">
            <v>45552</v>
          </cell>
          <cell r="C116">
            <v>216.31</v>
          </cell>
          <cell r="D116">
            <v>216.9</v>
          </cell>
          <cell r="E116">
            <v>214.5</v>
          </cell>
          <cell r="F116">
            <v>224.74808755620825</v>
          </cell>
          <cell r="G116">
            <v>227.56277894505828</v>
          </cell>
          <cell r="H116">
            <v>-2.8146913888500364</v>
          </cell>
          <cell r="I116">
            <v>-1.5533909010387323</v>
          </cell>
          <cell r="J116">
            <v>-1.2613004878113041</v>
          </cell>
        </row>
        <row r="117">
          <cell r="B117">
            <v>45551</v>
          </cell>
          <cell r="C117">
            <v>215.84</v>
          </cell>
          <cell r="D117">
            <v>217.22</v>
          </cell>
          <cell r="E117">
            <v>213.92</v>
          </cell>
          <cell r="F117">
            <v>223.37761254756083</v>
          </cell>
          <cell r="G117">
            <v>226.72923976394287</v>
          </cell>
          <cell r="H117">
            <v>-3.3516272163820418</v>
          </cell>
          <cell r="I117">
            <v>-1.9130381641073946</v>
          </cell>
          <cell r="J117">
            <v>-1.4385890522746472</v>
          </cell>
        </row>
        <row r="118">
          <cell r="B118">
            <v>45548</v>
          </cell>
          <cell r="C118">
            <v>222.01</v>
          </cell>
          <cell r="D118">
            <v>224.04</v>
          </cell>
          <cell r="E118">
            <v>221.91</v>
          </cell>
          <cell r="F118">
            <v>223.16721061716683</v>
          </cell>
          <cell r="G118">
            <v>225.92262941105821</v>
          </cell>
          <cell r="H118">
            <v>-2.7554187938913799</v>
          </cell>
          <cell r="I118">
            <v>-2.0815142900641916</v>
          </cell>
          <cell r="J118">
            <v>-0.67390450382718825</v>
          </cell>
        </row>
        <row r="119">
          <cell r="B119">
            <v>45547</v>
          </cell>
          <cell r="C119">
            <v>222.28</v>
          </cell>
          <cell r="D119">
            <v>223.55</v>
          </cell>
          <cell r="E119">
            <v>219.82</v>
          </cell>
          <cell r="F119">
            <v>223.03071667606423</v>
          </cell>
          <cell r="G119">
            <v>225.63280501023908</v>
          </cell>
          <cell r="H119">
            <v>-2.6020883341748515</v>
          </cell>
          <cell r="I119">
            <v>-2.1856290988863236</v>
          </cell>
          <cell r="J119">
            <v>-0.41645923528852791</v>
          </cell>
        </row>
        <row r="120">
          <cell r="B120">
            <v>45546</v>
          </cell>
          <cell r="C120">
            <v>222.17</v>
          </cell>
          <cell r="D120">
            <v>223.09</v>
          </cell>
          <cell r="E120">
            <v>217.89</v>
          </cell>
          <cell r="F120">
            <v>222.8982987259005</v>
          </cell>
          <cell r="G120">
            <v>225.3844490835547</v>
          </cell>
          <cell r="H120">
            <v>-2.4861503576541963</v>
          </cell>
          <cell r="I120">
            <v>-2.245733350639898</v>
          </cell>
          <cell r="J120">
            <v>-0.24041700701429836</v>
          </cell>
        </row>
        <row r="121">
          <cell r="B121">
            <v>45545</v>
          </cell>
          <cell r="C121">
            <v>219.63</v>
          </cell>
          <cell r="D121">
            <v>221.48</v>
          </cell>
          <cell r="E121">
            <v>216.73</v>
          </cell>
          <cell r="F121">
            <v>222.39548353730044</v>
          </cell>
          <cell r="G121">
            <v>225.14634174403213</v>
          </cell>
          <cell r="H121">
            <v>-2.7508582067316922</v>
          </cell>
          <cell r="I121">
            <v>-2.3467583218582568</v>
          </cell>
          <cell r="J121">
            <v>-0.4040998848734354</v>
          </cell>
        </row>
        <row r="122">
          <cell r="B122">
            <v>45544</v>
          </cell>
          <cell r="C122">
            <v>220.42</v>
          </cell>
          <cell r="D122">
            <v>221.27</v>
          </cell>
          <cell r="E122">
            <v>216.71</v>
          </cell>
          <cell r="F122">
            <v>222.09156299310038</v>
          </cell>
          <cell r="G122">
            <v>224.73772383706677</v>
          </cell>
          <cell r="H122">
            <v>-2.6461608439663848</v>
          </cell>
          <cell r="I122">
            <v>-2.4066388262798823</v>
          </cell>
          <cell r="J122">
            <v>-0.2395220176865025</v>
          </cell>
        </row>
        <row r="123">
          <cell r="B123">
            <v>45541</v>
          </cell>
          <cell r="C123">
            <v>220.34</v>
          </cell>
          <cell r="D123">
            <v>225.24</v>
          </cell>
          <cell r="E123">
            <v>219.77</v>
          </cell>
          <cell r="F123">
            <v>221.82209176339262</v>
          </cell>
          <cell r="G123">
            <v>224.4178924417285</v>
          </cell>
          <cell r="H123">
            <v>-2.5958006783358769</v>
          </cell>
          <cell r="I123">
            <v>-2.4444711966910813</v>
          </cell>
          <cell r="J123">
            <v>-0.15132948164479565</v>
          </cell>
        </row>
        <row r="124">
          <cell r="B124">
            <v>45540</v>
          </cell>
          <cell r="C124">
            <v>221.89</v>
          </cell>
          <cell r="D124">
            <v>225.48</v>
          </cell>
          <cell r="E124">
            <v>221.52</v>
          </cell>
          <cell r="F124">
            <v>221.83253918440914</v>
          </cell>
          <cell r="G124">
            <v>224.11582633493379</v>
          </cell>
          <cell r="H124">
            <v>-2.283287150524643</v>
          </cell>
          <cell r="I124">
            <v>-2.4122343874577936</v>
          </cell>
          <cell r="J124">
            <v>0.12894723693315058</v>
          </cell>
        </row>
        <row r="125">
          <cell r="B125">
            <v>45539</v>
          </cell>
          <cell r="C125">
            <v>220.37</v>
          </cell>
          <cell r="D125">
            <v>221.78</v>
          </cell>
          <cell r="E125">
            <v>217.48</v>
          </cell>
          <cell r="F125">
            <v>221.6075331560385</v>
          </cell>
          <cell r="G125">
            <v>223.95095031012386</v>
          </cell>
          <cell r="H125">
            <v>-2.3434171540853583</v>
          </cell>
          <cell r="I125">
            <v>-2.3984709407833065</v>
          </cell>
          <cell r="J125">
            <v>5.5053786697948137E-2</v>
          </cell>
        </row>
        <row r="126">
          <cell r="B126">
            <v>45538</v>
          </cell>
          <cell r="C126">
            <v>222.28</v>
          </cell>
          <cell r="D126">
            <v>229</v>
          </cell>
          <cell r="E126">
            <v>221.17</v>
          </cell>
          <cell r="F126">
            <v>221.71098959357104</v>
          </cell>
          <cell r="G126">
            <v>223.68569473159616</v>
          </cell>
          <cell r="H126">
            <v>-1.974705138025115</v>
          </cell>
          <cell r="I126">
            <v>-2.3137177802316682</v>
          </cell>
          <cell r="J126">
            <v>0.33901264220655314</v>
          </cell>
        </row>
        <row r="127">
          <cell r="B127">
            <v>45534</v>
          </cell>
          <cell r="C127">
            <v>228.5</v>
          </cell>
          <cell r="D127">
            <v>230.4</v>
          </cell>
          <cell r="E127">
            <v>227.48</v>
          </cell>
          <cell r="F127">
            <v>222.75545273302166</v>
          </cell>
          <cell r="G127">
            <v>223.58156919592238</v>
          </cell>
          <cell r="H127">
            <v>-0.82611646290072827</v>
          </cell>
          <cell r="I127">
            <v>-2.0161975167654802</v>
          </cell>
          <cell r="J127">
            <v>1.1900810538647519</v>
          </cell>
        </row>
        <row r="128">
          <cell r="B128">
            <v>45533</v>
          </cell>
          <cell r="C128">
            <v>229.29</v>
          </cell>
          <cell r="D128">
            <v>232.92</v>
          </cell>
          <cell r="E128">
            <v>228.88</v>
          </cell>
          <cell r="F128">
            <v>223.76076769717216</v>
          </cell>
          <cell r="G128">
            <v>223.94589740363185</v>
          </cell>
          <cell r="H128">
            <v>-0.18512970645969062</v>
          </cell>
          <cell r="I128">
            <v>-1.6499839547043222</v>
          </cell>
          <cell r="J128">
            <v>1.4648542482446316</v>
          </cell>
        </row>
        <row r="129">
          <cell r="B129">
            <v>45532</v>
          </cell>
          <cell r="C129">
            <v>225.99</v>
          </cell>
          <cell r="D129">
            <v>229.86</v>
          </cell>
          <cell r="E129">
            <v>225.68</v>
          </cell>
          <cell r="F129">
            <v>224.10372651299184</v>
          </cell>
          <cell r="G129">
            <v>224.34175685521467</v>
          </cell>
          <cell r="H129">
            <v>-0.23803034222282804</v>
          </cell>
          <cell r="I129">
            <v>-1.3675932322080235</v>
          </cell>
          <cell r="J129">
            <v>1.1295628899851955</v>
          </cell>
        </row>
        <row r="130">
          <cell r="B130">
            <v>45531</v>
          </cell>
          <cell r="C130">
            <v>227.53</v>
          </cell>
          <cell r="D130">
            <v>228.85</v>
          </cell>
          <cell r="E130">
            <v>224.89</v>
          </cell>
          <cell r="F130">
            <v>224.63084551099311</v>
          </cell>
          <cell r="G130">
            <v>224.46384894001361</v>
          </cell>
          <cell r="H130">
            <v>0.16699657097950649</v>
          </cell>
          <cell r="I130">
            <v>-1.0606752715705177</v>
          </cell>
          <cell r="J130">
            <v>1.2276718425500242</v>
          </cell>
        </row>
        <row r="131">
          <cell r="B131">
            <v>45530</v>
          </cell>
          <cell r="C131">
            <v>226.68</v>
          </cell>
          <cell r="D131">
            <v>227.28</v>
          </cell>
          <cell r="E131">
            <v>223.89</v>
          </cell>
          <cell r="F131">
            <v>224.94610004776339</v>
          </cell>
          <cell r="G131">
            <v>224.69097124075336</v>
          </cell>
          <cell r="H131">
            <v>0.25512880701003837</v>
          </cell>
          <cell r="I131">
            <v>-0.7975144558544065</v>
          </cell>
          <cell r="J131">
            <v>1.0526432628644449</v>
          </cell>
        </row>
        <row r="132">
          <cell r="B132">
            <v>45527</v>
          </cell>
          <cell r="C132">
            <v>226.34</v>
          </cell>
          <cell r="D132">
            <v>228.22</v>
          </cell>
          <cell r="E132">
            <v>224.33</v>
          </cell>
          <cell r="F132">
            <v>225.16054619426134</v>
          </cell>
          <cell r="G132">
            <v>224.83830670440128</v>
          </cell>
          <cell r="H132">
            <v>0.3222394898600669</v>
          </cell>
          <cell r="I132">
            <v>-0.57356366671151193</v>
          </cell>
          <cell r="J132">
            <v>0.89580315657157883</v>
          </cell>
        </row>
        <row r="133">
          <cell r="B133">
            <v>45526</v>
          </cell>
          <cell r="C133">
            <v>224.04</v>
          </cell>
          <cell r="D133">
            <v>228.34</v>
          </cell>
          <cell r="E133">
            <v>223.9</v>
          </cell>
          <cell r="F133">
            <v>224.98815447206729</v>
          </cell>
          <cell r="G133">
            <v>224.949543244816</v>
          </cell>
          <cell r="H133">
            <v>3.8611227251294622E-2</v>
          </cell>
          <cell r="I133">
            <v>-0.45112868791895067</v>
          </cell>
          <cell r="J133">
            <v>0.48973991517024529</v>
          </cell>
        </row>
        <row r="134">
          <cell r="B134">
            <v>45525</v>
          </cell>
          <cell r="C134">
            <v>225.9</v>
          </cell>
          <cell r="D134">
            <v>227.98</v>
          </cell>
          <cell r="E134">
            <v>225.05</v>
          </cell>
          <cell r="F134">
            <v>225.12843839944156</v>
          </cell>
          <cell r="G134">
            <v>224.88216967112592</v>
          </cell>
          <cell r="H134">
            <v>0.24626872831564128</v>
          </cell>
          <cell r="I134">
            <v>-0.31164920467203228</v>
          </cell>
          <cell r="J134">
            <v>0.55791793298767356</v>
          </cell>
        </row>
        <row r="135">
          <cell r="B135">
            <v>45524</v>
          </cell>
          <cell r="C135">
            <v>226.01</v>
          </cell>
          <cell r="D135">
            <v>227.17</v>
          </cell>
          <cell r="E135">
            <v>225.45</v>
          </cell>
          <cell r="F135">
            <v>225.26406326106593</v>
          </cell>
          <cell r="G135">
            <v>224.95756451030178</v>
          </cell>
          <cell r="H135">
            <v>0.30649875076414901</v>
          </cell>
          <cell r="I135">
            <v>-0.18801961358479602</v>
          </cell>
          <cell r="J135">
            <v>0.49451836434894503</v>
          </cell>
        </row>
        <row r="136">
          <cell r="B136">
            <v>45523</v>
          </cell>
          <cell r="C136">
            <v>225.39</v>
          </cell>
          <cell r="D136">
            <v>225.99</v>
          </cell>
          <cell r="E136">
            <v>223.04</v>
          </cell>
          <cell r="F136">
            <v>225.28343814397886</v>
          </cell>
          <cell r="G136">
            <v>225.03552269472388</v>
          </cell>
          <cell r="H136">
            <v>0.24791544925497533</v>
          </cell>
          <cell r="I136">
            <v>-0.10083260101684174</v>
          </cell>
          <cell r="J136">
            <v>0.3487480502718171</v>
          </cell>
        </row>
        <row r="137">
          <cell r="B137">
            <v>45520</v>
          </cell>
          <cell r="C137">
            <v>225.55</v>
          </cell>
          <cell r="D137">
            <v>226.83</v>
          </cell>
          <cell r="E137">
            <v>223.65</v>
          </cell>
          <cell r="F137">
            <v>225.32444766028982</v>
          </cell>
          <cell r="G137">
            <v>225.06178027289249</v>
          </cell>
          <cell r="H137">
            <v>0.26266738739732887</v>
          </cell>
          <cell r="I137">
            <v>-2.8132603334007626E-2</v>
          </cell>
          <cell r="J137">
            <v>0.2907999907313365</v>
          </cell>
        </row>
        <row r="138">
          <cell r="B138">
            <v>45519</v>
          </cell>
          <cell r="C138">
            <v>224.23</v>
          </cell>
          <cell r="D138">
            <v>225.35</v>
          </cell>
          <cell r="E138">
            <v>222.76</v>
          </cell>
          <cell r="F138">
            <v>225.15607109716831</v>
          </cell>
          <cell r="G138">
            <v>225.09794469712267</v>
          </cell>
          <cell r="H138">
            <v>5.8126400045637183E-2</v>
          </cell>
          <cell r="I138">
            <v>-1.0880802658078666E-2</v>
          </cell>
          <cell r="J138">
            <v>6.9007202703715853E-2</v>
          </cell>
        </row>
        <row r="139">
          <cell r="B139">
            <v>45518</v>
          </cell>
          <cell r="C139">
            <v>221.23</v>
          </cell>
          <cell r="D139">
            <v>223.03</v>
          </cell>
          <cell r="E139">
            <v>219.7</v>
          </cell>
          <cell r="F139">
            <v>224.5520601591424</v>
          </cell>
          <cell r="G139">
            <v>225.03365249733582</v>
          </cell>
          <cell r="H139">
            <v>-0.48159233819342262</v>
          </cell>
          <cell r="I139">
            <v>-0.10502310976514746</v>
          </cell>
          <cell r="J139">
            <v>-0.37656922842827517</v>
          </cell>
        </row>
        <row r="140">
          <cell r="B140">
            <v>45517</v>
          </cell>
          <cell r="C140">
            <v>220.78</v>
          </cell>
          <cell r="D140">
            <v>221.89</v>
          </cell>
          <cell r="E140">
            <v>219.01</v>
          </cell>
          <cell r="F140">
            <v>223.97174321158204</v>
          </cell>
          <cell r="G140">
            <v>224.75190046049613</v>
          </cell>
          <cell r="H140">
            <v>-0.78015724891409377</v>
          </cell>
          <cell r="I140">
            <v>-0.24004993759493676</v>
          </cell>
          <cell r="J140">
            <v>-0.54010731131915701</v>
          </cell>
        </row>
        <row r="141">
          <cell r="B141">
            <v>45516</v>
          </cell>
          <cell r="C141">
            <v>217.05</v>
          </cell>
          <cell r="D141">
            <v>219.51</v>
          </cell>
          <cell r="E141">
            <v>215.6</v>
          </cell>
          <cell r="F141">
            <v>222.90685964056942</v>
          </cell>
          <cell r="G141">
            <v>224.4576856115705</v>
          </cell>
          <cell r="H141">
            <v>-1.5508259710010748</v>
          </cell>
          <cell r="I141">
            <v>-0.50220514427616436</v>
          </cell>
          <cell r="J141">
            <v>-1.0486208267249104</v>
          </cell>
        </row>
        <row r="142">
          <cell r="B142">
            <v>45513</v>
          </cell>
          <cell r="C142">
            <v>215.52</v>
          </cell>
          <cell r="D142">
            <v>216.78</v>
          </cell>
          <cell r="E142">
            <v>211.97</v>
          </cell>
          <cell r="F142">
            <v>221.77041969586642</v>
          </cell>
          <cell r="G142">
            <v>223.90896815886157</v>
          </cell>
          <cell r="H142">
            <v>-2.1385484629951463</v>
          </cell>
          <cell r="I142">
            <v>-0.82947380801996085</v>
          </cell>
          <cell r="J142">
            <v>-1.3090746549751855</v>
          </cell>
        </row>
        <row r="143">
          <cell r="B143">
            <v>45512</v>
          </cell>
          <cell r="C143">
            <v>212.6</v>
          </cell>
          <cell r="D143">
            <v>214.2</v>
          </cell>
          <cell r="E143">
            <v>208.83</v>
          </cell>
          <cell r="F143">
            <v>220.35958589650235</v>
          </cell>
          <cell r="G143">
            <v>223.28756311005699</v>
          </cell>
          <cell r="H143">
            <v>-2.9279772135546409</v>
          </cell>
          <cell r="I143">
            <v>-1.249174489126897</v>
          </cell>
          <cell r="J143">
            <v>-1.6788027244277439</v>
          </cell>
        </row>
        <row r="144">
          <cell r="B144">
            <v>45511</v>
          </cell>
          <cell r="C144">
            <v>209.12</v>
          </cell>
          <cell r="D144">
            <v>213.64</v>
          </cell>
          <cell r="E144">
            <v>206.39</v>
          </cell>
          <cell r="F144">
            <v>218.63041883550198</v>
          </cell>
          <cell r="G144">
            <v>222.49589176857128</v>
          </cell>
          <cell r="H144">
            <v>-3.8654729330692987</v>
          </cell>
          <cell r="I144">
            <v>-1.7724341779153774</v>
          </cell>
          <cell r="J144">
            <v>-2.0930387551539216</v>
          </cell>
        </row>
        <row r="145">
          <cell r="B145">
            <v>45510</v>
          </cell>
          <cell r="C145">
            <v>206.54</v>
          </cell>
          <cell r="D145">
            <v>209.99</v>
          </cell>
          <cell r="E145">
            <v>201.07</v>
          </cell>
          <cell r="F145">
            <v>216.7703543992709</v>
          </cell>
          <cell r="G145">
            <v>221.50508497089933</v>
          </cell>
          <cell r="H145">
            <v>-4.7347305716284325</v>
          </cell>
          <cell r="I145">
            <v>-2.3648934566579882</v>
          </cell>
          <cell r="J145">
            <v>-2.3698371149704442</v>
          </cell>
        </row>
        <row r="146">
          <cell r="B146">
            <v>45509</v>
          </cell>
          <cell r="C146">
            <v>208.57</v>
          </cell>
          <cell r="D146">
            <v>213.5</v>
          </cell>
          <cell r="E146">
            <v>196</v>
          </cell>
          <cell r="F146">
            <v>215.50876141476766</v>
          </cell>
          <cell r="G146">
            <v>220.39656015824013</v>
          </cell>
          <cell r="H146">
            <v>-4.887798743472473</v>
          </cell>
          <cell r="I146">
            <v>-2.8694745140208853</v>
          </cell>
          <cell r="J146">
            <v>-2.0183242294515877</v>
          </cell>
        </row>
        <row r="147">
          <cell r="B147">
            <v>45506</v>
          </cell>
          <cell r="C147">
            <v>219.12</v>
          </cell>
          <cell r="D147">
            <v>225.6</v>
          </cell>
          <cell r="E147">
            <v>217.71</v>
          </cell>
          <cell r="F147">
            <v>216.06433658172648</v>
          </cell>
          <cell r="G147">
            <v>219.52051866503717</v>
          </cell>
          <cell r="H147">
            <v>-3.4561820833106935</v>
          </cell>
          <cell r="I147">
            <v>-2.9868160278788469</v>
          </cell>
          <cell r="J147">
            <v>-0.46936605543184662</v>
          </cell>
        </row>
        <row r="148">
          <cell r="B148">
            <v>45505</v>
          </cell>
          <cell r="C148">
            <v>217.63</v>
          </cell>
          <cell r="D148">
            <v>224.48</v>
          </cell>
          <cell r="E148">
            <v>217.02</v>
          </cell>
          <cell r="F148">
            <v>216.30520787684549</v>
          </cell>
          <cell r="G148">
            <v>219.49085061577517</v>
          </cell>
          <cell r="H148">
            <v>-3.1856427389296869</v>
          </cell>
          <cell r="I148">
            <v>-3.0265813700890147</v>
          </cell>
          <cell r="J148">
            <v>-0.15906136884067212</v>
          </cell>
        </row>
        <row r="149">
          <cell r="B149">
            <v>45504</v>
          </cell>
          <cell r="C149">
            <v>221.34</v>
          </cell>
          <cell r="D149">
            <v>223.82</v>
          </cell>
          <cell r="E149">
            <v>220.63</v>
          </cell>
          <cell r="F149">
            <v>217.0797912804077</v>
          </cell>
          <cell r="G149">
            <v>219.35300982942144</v>
          </cell>
          <cell r="H149">
            <v>-2.273218549013734</v>
          </cell>
          <cell r="I149">
            <v>-2.8759088058739586</v>
          </cell>
          <cell r="J149">
            <v>0.60269025686022459</v>
          </cell>
        </row>
        <row r="150">
          <cell r="B150">
            <v>45503</v>
          </cell>
          <cell r="C150">
            <v>218.07</v>
          </cell>
          <cell r="D150">
            <v>220.33</v>
          </cell>
          <cell r="E150">
            <v>216.12</v>
          </cell>
          <cell r="F150">
            <v>217.2321310834219</v>
          </cell>
          <cell r="G150">
            <v>219.50019428650131</v>
          </cell>
          <cell r="H150">
            <v>-2.2680632030794072</v>
          </cell>
          <cell r="I150">
            <v>-2.7543396853150481</v>
          </cell>
          <cell r="J150">
            <v>0.48627648223564091</v>
          </cell>
        </row>
        <row r="151">
          <cell r="B151">
            <v>45502</v>
          </cell>
          <cell r="C151">
            <v>217.51</v>
          </cell>
          <cell r="D151">
            <v>219.3</v>
          </cell>
          <cell r="E151">
            <v>215.75</v>
          </cell>
          <cell r="F151">
            <v>217.27488014751086</v>
          </cell>
          <cell r="G151">
            <v>219.3942539689827</v>
          </cell>
          <cell r="H151">
            <v>-2.1193738214718394</v>
          </cell>
          <cell r="I151">
            <v>-2.6273465125464064</v>
          </cell>
          <cell r="J151">
            <v>0.507972691074567</v>
          </cell>
        </row>
        <row r="152">
          <cell r="B152">
            <v>45499</v>
          </cell>
          <cell r="C152">
            <v>217.23</v>
          </cell>
          <cell r="D152">
            <v>219.49</v>
          </cell>
          <cell r="E152">
            <v>216.01</v>
          </cell>
          <cell r="F152">
            <v>217.26797550943229</v>
          </cell>
          <cell r="G152">
            <v>219.2546796009099</v>
          </cell>
          <cell r="H152">
            <v>-1.9867040914776055</v>
          </cell>
          <cell r="I152">
            <v>-2.4992180283326464</v>
          </cell>
          <cell r="J152">
            <v>0.51251393685504087</v>
          </cell>
        </row>
        <row r="153">
          <cell r="B153">
            <v>45498</v>
          </cell>
          <cell r="C153">
            <v>216.76</v>
          </cell>
          <cell r="D153">
            <v>220.85</v>
          </cell>
          <cell r="E153">
            <v>214.62</v>
          </cell>
          <cell r="F153">
            <v>217.1898254310581</v>
          </cell>
          <cell r="G153">
            <v>219.10470333417581</v>
          </cell>
          <cell r="H153">
            <v>-1.9148779031177128</v>
          </cell>
          <cell r="I153">
            <v>-2.3823500032896598</v>
          </cell>
          <cell r="J153">
            <v>0.46747210017194707</v>
          </cell>
        </row>
        <row r="154">
          <cell r="B154">
            <v>45497</v>
          </cell>
          <cell r="C154">
            <v>217.81</v>
          </cell>
          <cell r="D154">
            <v>224.8</v>
          </cell>
          <cell r="E154">
            <v>217.13</v>
          </cell>
          <cell r="F154">
            <v>217.28523690320299</v>
          </cell>
          <cell r="G154">
            <v>218.93102160571834</v>
          </cell>
          <cell r="H154">
            <v>-1.6457847025153569</v>
          </cell>
          <cell r="I154">
            <v>-2.2350369431347996</v>
          </cell>
          <cell r="J154">
            <v>0.5892522406194427</v>
          </cell>
        </row>
        <row r="155">
          <cell r="B155">
            <v>45496</v>
          </cell>
          <cell r="C155">
            <v>224.26</v>
          </cell>
          <cell r="D155">
            <v>226.94</v>
          </cell>
          <cell r="E155">
            <v>222.68</v>
          </cell>
          <cell r="F155">
            <v>218.35827737963331</v>
          </cell>
          <cell r="G155">
            <v>218.84798296825772</v>
          </cell>
          <cell r="H155">
            <v>-0.48970558862441749</v>
          </cell>
          <cell r="I155">
            <v>-1.8859706722327232</v>
          </cell>
          <cell r="J155">
            <v>1.3962650836083057</v>
          </cell>
        </row>
        <row r="156">
          <cell r="B156">
            <v>45495</v>
          </cell>
          <cell r="C156">
            <v>223.21</v>
          </cell>
          <cell r="D156">
            <v>227.78</v>
          </cell>
          <cell r="E156">
            <v>223.09</v>
          </cell>
          <cell r="F156">
            <v>219.1046962443051</v>
          </cell>
          <cell r="G156">
            <v>219.24887311875713</v>
          </cell>
          <cell r="H156">
            <v>-0.14417687445202887</v>
          </cell>
          <cell r="I156">
            <v>-1.5376119126765844</v>
          </cell>
          <cell r="J156">
            <v>1.3934350382245555</v>
          </cell>
        </row>
        <row r="157">
          <cell r="B157">
            <v>45492</v>
          </cell>
          <cell r="C157">
            <v>223.56</v>
          </cell>
          <cell r="D157">
            <v>226.8</v>
          </cell>
          <cell r="E157">
            <v>223.28</v>
          </cell>
          <cell r="F157">
            <v>219.79012759133508</v>
          </cell>
          <cell r="G157">
            <v>219.54228992477513</v>
          </cell>
          <cell r="H157">
            <v>0.24783766655994555</v>
          </cell>
          <cell r="I157">
            <v>-1.1805219968292784</v>
          </cell>
          <cell r="J157">
            <v>1.4283596633892239</v>
          </cell>
        </row>
        <row r="158">
          <cell r="B158">
            <v>45491</v>
          </cell>
          <cell r="C158">
            <v>223.43</v>
          </cell>
          <cell r="D158">
            <v>230.44</v>
          </cell>
          <cell r="E158">
            <v>222.27</v>
          </cell>
          <cell r="F158">
            <v>220.35010796189891</v>
          </cell>
          <cell r="G158">
            <v>219.83989807849551</v>
          </cell>
          <cell r="H158">
            <v>0.51020988340340523</v>
          </cell>
          <cell r="I158">
            <v>-0.84237562078274175</v>
          </cell>
          <cell r="J158">
            <v>1.352585504186147</v>
          </cell>
        </row>
        <row r="159">
          <cell r="B159">
            <v>45490</v>
          </cell>
          <cell r="C159">
            <v>228.11</v>
          </cell>
          <cell r="D159">
            <v>231.46</v>
          </cell>
          <cell r="E159">
            <v>226.64</v>
          </cell>
          <cell r="F159">
            <v>221.54393750622216</v>
          </cell>
          <cell r="G159">
            <v>220.10583155416251</v>
          </cell>
          <cell r="H159">
            <v>1.438105952059658</v>
          </cell>
          <cell r="I159">
            <v>-0.38627930621426182</v>
          </cell>
          <cell r="J159">
            <v>1.8243852582739197</v>
          </cell>
        </row>
        <row r="160">
          <cell r="B160">
            <v>45489</v>
          </cell>
          <cell r="C160">
            <v>234.03</v>
          </cell>
          <cell r="D160">
            <v>236.27</v>
          </cell>
          <cell r="E160">
            <v>232.33</v>
          </cell>
          <cell r="F160">
            <v>223.46487019757259</v>
          </cell>
          <cell r="G160">
            <v>220.69873292052085</v>
          </cell>
          <cell r="H160">
            <v>2.7661372770517403</v>
          </cell>
          <cell r="I160">
            <v>0.24420401043893863</v>
          </cell>
          <cell r="J160">
            <v>2.5219332666128018</v>
          </cell>
        </row>
        <row r="161">
          <cell r="B161">
            <v>45488</v>
          </cell>
          <cell r="C161">
            <v>233.61</v>
          </cell>
          <cell r="D161">
            <v>237.23</v>
          </cell>
          <cell r="E161">
            <v>233.09</v>
          </cell>
          <cell r="F161">
            <v>225.02565939794604</v>
          </cell>
          <cell r="G161">
            <v>221.68623418566744</v>
          </cell>
          <cell r="H161">
            <v>3.3394252122785986</v>
          </cell>
          <cell r="I161">
            <v>0.86324825080687073</v>
          </cell>
          <cell r="J161">
            <v>2.4761769614717277</v>
          </cell>
        </row>
        <row r="162">
          <cell r="B162">
            <v>45485</v>
          </cell>
          <cell r="C162">
            <v>229.77</v>
          </cell>
          <cell r="D162">
            <v>232.64</v>
          </cell>
          <cell r="E162">
            <v>228.68</v>
          </cell>
          <cell r="F162">
            <v>225.75555795210818</v>
          </cell>
          <cell r="G162">
            <v>222.56947609784024</v>
          </cell>
          <cell r="H162">
            <v>3.1860818542679397</v>
          </cell>
          <cell r="I162">
            <v>1.3278149714990846</v>
          </cell>
          <cell r="J162">
            <v>1.8582668827688551</v>
          </cell>
        </row>
        <row r="163">
          <cell r="B163">
            <v>45484</v>
          </cell>
          <cell r="C163">
            <v>226.81</v>
          </cell>
          <cell r="D163">
            <v>232.39</v>
          </cell>
          <cell r="E163">
            <v>225.77</v>
          </cell>
          <cell r="F163">
            <v>225.91777980563</v>
          </cell>
          <cell r="G163">
            <v>223.10284823874096</v>
          </cell>
          <cell r="H163">
            <v>2.8149315668890438</v>
          </cell>
          <cell r="I163">
            <v>1.6252382905770766</v>
          </cell>
          <cell r="J163">
            <v>1.1896932763119672</v>
          </cell>
        </row>
        <row r="164">
          <cell r="B164">
            <v>45483</v>
          </cell>
          <cell r="C164">
            <v>232.2</v>
          </cell>
          <cell r="D164">
            <v>233.08</v>
          </cell>
          <cell r="E164">
            <v>229.25</v>
          </cell>
          <cell r="F164">
            <v>226.88427522014845</v>
          </cell>
          <cell r="G164">
            <v>223.37745207290828</v>
          </cell>
          <cell r="H164">
            <v>3.5068231472401692</v>
          </cell>
          <cell r="I164">
            <v>2.0015552619096955</v>
          </cell>
          <cell r="J164">
            <v>1.5052678853304737</v>
          </cell>
        </row>
        <row r="165">
          <cell r="B165">
            <v>45482</v>
          </cell>
          <cell r="C165">
            <v>227.91</v>
          </cell>
          <cell r="D165">
            <v>229.4</v>
          </cell>
          <cell r="E165">
            <v>226.37</v>
          </cell>
          <cell r="F165">
            <v>227.04207903243329</v>
          </cell>
          <cell r="G165">
            <v>224.03097414158174</v>
          </cell>
          <cell r="H165">
            <v>3.0111048908515556</v>
          </cell>
          <cell r="I165">
            <v>2.2034651876980673</v>
          </cell>
          <cell r="J165">
            <v>0.80763970315348832</v>
          </cell>
        </row>
        <row r="166">
          <cell r="B166">
            <v>45481</v>
          </cell>
          <cell r="C166">
            <v>227.06</v>
          </cell>
          <cell r="D166">
            <v>227.85</v>
          </cell>
          <cell r="E166">
            <v>223.25</v>
          </cell>
          <cell r="F166">
            <v>227.04483610436662</v>
          </cell>
          <cell r="G166">
            <v>224.31830939035348</v>
          </cell>
          <cell r="H166">
            <v>2.7265267140131471</v>
          </cell>
          <cell r="I166">
            <v>2.3080774929610834</v>
          </cell>
          <cell r="J166">
            <v>0.41844922105206361</v>
          </cell>
        </row>
        <row r="167">
          <cell r="B167">
            <v>45478</v>
          </cell>
          <cell r="C167">
            <v>225.58</v>
          </cell>
          <cell r="D167">
            <v>226.45</v>
          </cell>
          <cell r="E167">
            <v>221.65</v>
          </cell>
          <cell r="F167">
            <v>226.81947670369482</v>
          </cell>
          <cell r="G167">
            <v>224.52139758366064</v>
          </cell>
          <cell r="H167">
            <v>2.2980791200341741</v>
          </cell>
          <cell r="I167">
            <v>2.3060778183757016</v>
          </cell>
          <cell r="J167">
            <v>-7.9986983415274437E-3</v>
          </cell>
        </row>
        <row r="168">
          <cell r="B168">
            <v>45476</v>
          </cell>
          <cell r="C168">
            <v>220.81</v>
          </cell>
          <cell r="D168">
            <v>221.55</v>
          </cell>
          <cell r="E168">
            <v>219.03</v>
          </cell>
          <cell r="F168">
            <v>225.89494182620331</v>
          </cell>
          <cell r="G168">
            <v>224.59981257746355</v>
          </cell>
          <cell r="H168">
            <v>1.2951292487397552</v>
          </cell>
          <cell r="I168">
            <v>2.1038881044485125</v>
          </cell>
          <cell r="J168">
            <v>-0.80875885570875727</v>
          </cell>
        </row>
        <row r="169">
          <cell r="B169">
            <v>45475</v>
          </cell>
          <cell r="C169">
            <v>219.53</v>
          </cell>
          <cell r="D169">
            <v>220.38</v>
          </cell>
          <cell r="E169">
            <v>215.1</v>
          </cell>
          <cell r="F169">
            <v>224.91572000678741</v>
          </cell>
          <cell r="G169">
            <v>224.31908571987367</v>
          </cell>
          <cell r="H169">
            <v>0.59663428691374065</v>
          </cell>
          <cell r="I169">
            <v>1.8024373409415582</v>
          </cell>
          <cell r="J169">
            <v>-1.2058030540278175</v>
          </cell>
        </row>
        <row r="170">
          <cell r="B170">
            <v>45474</v>
          </cell>
          <cell r="C170">
            <v>216.02</v>
          </cell>
          <cell r="D170">
            <v>217.51</v>
          </cell>
          <cell r="E170">
            <v>211.92</v>
          </cell>
          <cell r="F170">
            <v>223.54714769805088</v>
          </cell>
          <cell r="G170">
            <v>223.96433862951267</v>
          </cell>
          <cell r="H170">
            <v>-0.41719093146178921</v>
          </cell>
          <cell r="I170">
            <v>1.3585116864608888</v>
          </cell>
          <cell r="J170">
            <v>-1.775702617922678</v>
          </cell>
        </row>
        <row r="171">
          <cell r="B171">
            <v>45471</v>
          </cell>
          <cell r="C171">
            <v>209.91</v>
          </cell>
          <cell r="D171">
            <v>216.07</v>
          </cell>
          <cell r="E171">
            <v>210.3</v>
          </cell>
          <cell r="F171">
            <v>221.4491249752738</v>
          </cell>
          <cell r="G171">
            <v>223.37586910140061</v>
          </cell>
          <cell r="H171">
            <v>-1.9267441261268061</v>
          </cell>
          <cell r="I171">
            <v>0.70146052394335001</v>
          </cell>
          <cell r="J171">
            <v>-2.6282046500701561</v>
          </cell>
        </row>
        <row r="172">
          <cell r="B172">
            <v>45470</v>
          </cell>
          <cell r="C172">
            <v>213.38</v>
          </cell>
          <cell r="D172">
            <v>215.74</v>
          </cell>
          <cell r="E172">
            <v>212.35</v>
          </cell>
          <cell r="F172">
            <v>220.20772113292398</v>
          </cell>
          <cell r="G172">
            <v>222.37839731611166</v>
          </cell>
          <cell r="H172">
            <v>-2.1706761831876804</v>
          </cell>
          <cell r="I172">
            <v>0.12703318251714396</v>
          </cell>
          <cell r="J172">
            <v>-2.2977093657048244</v>
          </cell>
        </row>
        <row r="173">
          <cell r="B173">
            <v>45469</v>
          </cell>
          <cell r="C173">
            <v>212.54</v>
          </cell>
          <cell r="D173">
            <v>214.86</v>
          </cell>
          <cell r="E173">
            <v>210.64</v>
          </cell>
          <cell r="F173">
            <v>219.02807172785876</v>
          </cell>
          <cell r="G173">
            <v>221.71184936677005</v>
          </cell>
          <cell r="H173">
            <v>-2.6837776389112946</v>
          </cell>
          <cell r="I173">
            <v>-0.43512898176854381</v>
          </cell>
          <cell r="J173">
            <v>-2.2486486571427506</v>
          </cell>
        </row>
        <row r="174">
          <cell r="B174">
            <v>45468</v>
          </cell>
          <cell r="C174">
            <v>208.37</v>
          </cell>
          <cell r="D174">
            <v>211.38</v>
          </cell>
          <cell r="E174">
            <v>208.61</v>
          </cell>
          <cell r="F174">
            <v>217.38836838511125</v>
          </cell>
          <cell r="G174">
            <v>221.0324531173797</v>
          </cell>
          <cell r="H174">
            <v>-3.6440847322684533</v>
          </cell>
          <cell r="I174">
            <v>-1.0769201318685258</v>
          </cell>
          <cell r="J174">
            <v>-2.5671646003999276</v>
          </cell>
        </row>
        <row r="175">
          <cell r="B175">
            <v>45467</v>
          </cell>
          <cell r="C175">
            <v>207.44</v>
          </cell>
          <cell r="D175">
            <v>212.7</v>
          </cell>
          <cell r="E175">
            <v>206.59</v>
          </cell>
          <cell r="F175">
            <v>215.85785017201721</v>
          </cell>
          <cell r="G175">
            <v>220.09449362720343</v>
          </cell>
          <cell r="H175">
            <v>-4.2366434551862255</v>
          </cell>
          <cell r="I175">
            <v>-1.7088647965320658</v>
          </cell>
          <cell r="J175">
            <v>-2.5277786586541597</v>
          </cell>
        </row>
        <row r="176">
          <cell r="B176">
            <v>45464</v>
          </cell>
          <cell r="C176">
            <v>206.79</v>
          </cell>
          <cell r="D176">
            <v>211.89</v>
          </cell>
          <cell r="E176">
            <v>207.11</v>
          </cell>
          <cell r="F176">
            <v>214.46279629939917</v>
          </cell>
          <cell r="G176">
            <v>219.15712372889206</v>
          </cell>
          <cell r="H176">
            <v>-4.6943274294928869</v>
          </cell>
          <cell r="I176">
            <v>-2.3059573231242299</v>
          </cell>
          <cell r="J176">
            <v>-2.3883701063686571</v>
          </cell>
        </row>
        <row r="177">
          <cell r="B177">
            <v>45463</v>
          </cell>
          <cell r="C177">
            <v>208.98</v>
          </cell>
          <cell r="D177">
            <v>214.24</v>
          </cell>
          <cell r="E177">
            <v>208.85</v>
          </cell>
          <cell r="F177">
            <v>213.61928917641467</v>
          </cell>
          <cell r="G177">
            <v>218.24104048971486</v>
          </cell>
          <cell r="H177">
            <v>-4.6217513133001944</v>
          </cell>
          <cell r="I177">
            <v>-2.7691161211594228</v>
          </cell>
          <cell r="J177">
            <v>-1.8526351921407715</v>
          </cell>
        </row>
        <row r="178">
          <cell r="B178">
            <v>45461</v>
          </cell>
          <cell r="C178">
            <v>213.57</v>
          </cell>
          <cell r="D178">
            <v>218.63</v>
          </cell>
          <cell r="E178">
            <v>213</v>
          </cell>
          <cell r="F178">
            <v>213.61170622619701</v>
          </cell>
          <cell r="G178">
            <v>217.55503749047671</v>
          </cell>
          <cell r="H178">
            <v>-3.943331264279692</v>
          </cell>
          <cell r="I178">
            <v>-3.0039591497834768</v>
          </cell>
          <cell r="J178">
            <v>-0.93937211449621527</v>
          </cell>
        </row>
        <row r="179">
          <cell r="B179">
            <v>45460</v>
          </cell>
          <cell r="C179">
            <v>215.94</v>
          </cell>
          <cell r="D179">
            <v>218.95</v>
          </cell>
          <cell r="E179">
            <v>212.72</v>
          </cell>
          <cell r="F179">
            <v>213.96990526832056</v>
          </cell>
          <cell r="G179">
            <v>217.25984952821918</v>
          </cell>
          <cell r="H179">
            <v>-3.2899442598986184</v>
          </cell>
          <cell r="I179">
            <v>-3.0611561718065055</v>
          </cell>
          <cell r="J179">
            <v>-0.22878808809211293</v>
          </cell>
        </row>
        <row r="180">
          <cell r="B180">
            <v>45457</v>
          </cell>
          <cell r="C180">
            <v>211.78</v>
          </cell>
          <cell r="D180">
            <v>215.17</v>
          </cell>
          <cell r="E180">
            <v>211.3</v>
          </cell>
          <cell r="F180">
            <v>213.63299676550201</v>
          </cell>
          <cell r="G180">
            <v>217.16208289649921</v>
          </cell>
          <cell r="H180">
            <v>-3.5290861309972001</v>
          </cell>
          <cell r="I180">
            <v>-3.1547421636446447</v>
          </cell>
          <cell r="J180">
            <v>-0.37434396735255548</v>
          </cell>
        </row>
        <row r="181">
          <cell r="B181">
            <v>45456</v>
          </cell>
          <cell r="C181">
            <v>213.52</v>
          </cell>
          <cell r="D181">
            <v>216.75</v>
          </cell>
          <cell r="E181">
            <v>211.6</v>
          </cell>
          <cell r="F181">
            <v>213.61561264773246</v>
          </cell>
          <cell r="G181">
            <v>216.76341008935111</v>
          </cell>
          <cell r="H181">
            <v>-3.1477974416186498</v>
          </cell>
          <cell r="I181">
            <v>-3.1533532192394458</v>
          </cell>
          <cell r="J181">
            <v>5.5557776207959542E-3</v>
          </cell>
        </row>
        <row r="182">
          <cell r="B182">
            <v>45455</v>
          </cell>
          <cell r="C182">
            <v>212.36</v>
          </cell>
          <cell r="D182">
            <v>220.2</v>
          </cell>
          <cell r="E182">
            <v>206.9</v>
          </cell>
          <cell r="F182">
            <v>213.42244147115824</v>
          </cell>
          <cell r="G182">
            <v>216.52315749013991</v>
          </cell>
          <cell r="H182">
            <v>-3.1007160189816716</v>
          </cell>
          <cell r="I182">
            <v>-3.1428257791878913</v>
          </cell>
          <cell r="J182">
            <v>4.2109760206219704E-2</v>
          </cell>
        </row>
        <row r="183">
          <cell r="B183">
            <v>45454</v>
          </cell>
          <cell r="C183">
            <v>206.46</v>
          </cell>
          <cell r="D183">
            <v>207.16</v>
          </cell>
          <cell r="E183">
            <v>193.63</v>
          </cell>
          <cell r="F183">
            <v>212.35129662944161</v>
          </cell>
          <cell r="G183">
            <v>216.21477545383325</v>
          </cell>
          <cell r="H183">
            <v>-3.8634788243916489</v>
          </cell>
          <cell r="I183">
            <v>-3.286956388228643</v>
          </cell>
          <cell r="J183">
            <v>-0.57652243616300591</v>
          </cell>
        </row>
        <row r="184">
          <cell r="B184">
            <v>45453</v>
          </cell>
          <cell r="C184">
            <v>192.47</v>
          </cell>
          <cell r="D184">
            <v>197.3</v>
          </cell>
          <cell r="E184">
            <v>192.15</v>
          </cell>
          <cell r="F184">
            <v>209.29263560952751</v>
          </cell>
          <cell r="G184">
            <v>215.49219949429005</v>
          </cell>
          <cell r="H184">
            <v>-6.1995638847625401</v>
          </cell>
          <cell r="I184">
            <v>-3.8694778875354228</v>
          </cell>
          <cell r="J184">
            <v>-2.3300859972271173</v>
          </cell>
        </row>
        <row r="185">
          <cell r="B185">
            <v>45450</v>
          </cell>
          <cell r="C185">
            <v>196.23</v>
          </cell>
          <cell r="D185">
            <v>196.94</v>
          </cell>
          <cell r="E185">
            <v>194.14</v>
          </cell>
          <cell r="F185">
            <v>207.28299936190788</v>
          </cell>
          <cell r="G185">
            <v>213.78685138360188</v>
          </cell>
          <cell r="H185">
            <v>-6.5038520216940015</v>
          </cell>
          <cell r="I185">
            <v>-4.396352714367139</v>
          </cell>
          <cell r="J185">
            <v>-2.1074993073268624</v>
          </cell>
        </row>
        <row r="186">
          <cell r="B186">
            <v>45449</v>
          </cell>
          <cell r="C186">
            <v>193.83</v>
          </cell>
          <cell r="D186">
            <v>196.5</v>
          </cell>
          <cell r="E186">
            <v>194.17</v>
          </cell>
          <cell r="F186">
            <v>205.21330715238358</v>
          </cell>
          <cell r="G186">
            <v>212.48634387370547</v>
          </cell>
          <cell r="H186">
            <v>-7.2730367213218869</v>
          </cell>
          <cell r="I186">
            <v>-4.9716895157580892</v>
          </cell>
          <cell r="J186">
            <v>-2.3013472055637978</v>
          </cell>
        </row>
        <row r="187">
          <cell r="B187">
            <v>45448</v>
          </cell>
          <cell r="C187">
            <v>195.21</v>
          </cell>
          <cell r="D187">
            <v>196.9</v>
          </cell>
          <cell r="E187">
            <v>194.87</v>
          </cell>
          <cell r="F187">
            <v>203.67433682124766</v>
          </cell>
          <cell r="G187">
            <v>211.10439247565321</v>
          </cell>
          <cell r="H187">
            <v>-7.4300556544055496</v>
          </cell>
          <cell r="I187">
            <v>-5.4633627434875809</v>
          </cell>
          <cell r="J187">
            <v>-1.9666929109179687</v>
          </cell>
        </row>
        <row r="188">
          <cell r="B188">
            <v>45447</v>
          </cell>
          <cell r="C188">
            <v>193.7</v>
          </cell>
          <cell r="D188">
            <v>195.32</v>
          </cell>
          <cell r="E188">
            <v>193.03</v>
          </cell>
          <cell r="F188">
            <v>202.13982346413266</v>
          </cell>
          <cell r="G188">
            <v>209.92703007004928</v>
          </cell>
          <cell r="H188">
            <v>-7.7872066059166229</v>
          </cell>
          <cell r="I188">
            <v>-5.9281315159733889</v>
          </cell>
          <cell r="J188">
            <v>-1.859075089943234</v>
          </cell>
        </row>
        <row r="189">
          <cell r="B189">
            <v>45446</v>
          </cell>
          <cell r="C189">
            <v>193.38</v>
          </cell>
          <cell r="D189">
            <v>194.99</v>
          </cell>
          <cell r="E189">
            <v>192.52</v>
          </cell>
          <cell r="F189">
            <v>200.79215831580456</v>
          </cell>
          <cell r="G189">
            <v>208.72502784263821</v>
          </cell>
          <cell r="H189">
            <v>-7.932869526833656</v>
          </cell>
          <cell r="I189">
            <v>-6.3290791181454429</v>
          </cell>
          <cell r="J189">
            <v>-1.6037904086882131</v>
          </cell>
        </row>
        <row r="190">
          <cell r="B190">
            <v>45443</v>
          </cell>
          <cell r="C190">
            <v>191.61</v>
          </cell>
          <cell r="D190">
            <v>192.57</v>
          </cell>
          <cell r="E190">
            <v>189.91</v>
          </cell>
          <cell r="F190">
            <v>199.37951857491154</v>
          </cell>
          <cell r="G190">
            <v>207.58835911355391</v>
          </cell>
          <cell r="H190">
            <v>-8.2088405386423631</v>
          </cell>
          <cell r="I190">
            <v>-6.7050314022448276</v>
          </cell>
          <cell r="J190">
            <v>-1.5038091363975354</v>
          </cell>
        </row>
        <row r="191">
          <cell r="B191">
            <v>45442</v>
          </cell>
          <cell r="C191">
            <v>190.65</v>
          </cell>
          <cell r="D191">
            <v>192.18</v>
          </cell>
          <cell r="E191">
            <v>190.63</v>
          </cell>
          <cell r="F191">
            <v>198.03651571723287</v>
          </cell>
          <cell r="G191">
            <v>206.40477695699434</v>
          </cell>
          <cell r="H191">
            <v>-8.3682612397614662</v>
          </cell>
          <cell r="I191">
            <v>-7.0376773697481552</v>
          </cell>
          <cell r="J191">
            <v>-1.330583870013311</v>
          </cell>
        </row>
        <row r="192">
          <cell r="B192">
            <v>45441</v>
          </cell>
          <cell r="C192">
            <v>189.65</v>
          </cell>
          <cell r="D192">
            <v>192.25</v>
          </cell>
          <cell r="E192">
            <v>189.51</v>
          </cell>
          <cell r="F192">
            <v>196.74628252996629</v>
          </cell>
          <cell r="G192">
            <v>205.23775644166145</v>
          </cell>
          <cell r="H192">
            <v>-8.4914739116951523</v>
          </cell>
          <cell r="I192">
            <v>-7.3284366781375549</v>
          </cell>
          <cell r="J192">
            <v>-1.1630372335575974</v>
          </cell>
        </row>
        <row r="193">
          <cell r="B193">
            <v>45440</v>
          </cell>
          <cell r="C193">
            <v>189.35</v>
          </cell>
          <cell r="D193">
            <v>193</v>
          </cell>
          <cell r="E193">
            <v>189.1</v>
          </cell>
          <cell r="F193">
            <v>195.60839290997149</v>
          </cell>
          <cell r="G193">
            <v>204.08310781635319</v>
          </cell>
          <cell r="H193">
            <v>-8.4747149063817062</v>
          </cell>
          <cell r="I193">
            <v>-7.5576923237863856</v>
          </cell>
          <cell r="J193">
            <v>-0.91702258259532066</v>
          </cell>
        </row>
        <row r="194">
          <cell r="B194">
            <v>45436</v>
          </cell>
          <cell r="C194">
            <v>189.34</v>
          </cell>
          <cell r="D194">
            <v>190.58</v>
          </cell>
          <cell r="E194">
            <v>188.04</v>
          </cell>
          <cell r="F194">
            <v>194.64402476997589</v>
          </cell>
          <cell r="G194">
            <v>202.99176649662331</v>
          </cell>
          <cell r="H194">
            <v>-8.3477417266474276</v>
          </cell>
          <cell r="I194">
            <v>-7.7157022043585943</v>
          </cell>
          <cell r="J194">
            <v>-0.63203952228883331</v>
          </cell>
        </row>
        <row r="195">
          <cell r="B195">
            <v>45435</v>
          </cell>
          <cell r="C195">
            <v>186.25</v>
          </cell>
          <cell r="D195">
            <v>191</v>
          </cell>
          <cell r="E195">
            <v>186.63</v>
          </cell>
          <cell r="F195">
            <v>193.35263634382576</v>
          </cell>
          <cell r="G195">
            <v>201.98052453391048</v>
          </cell>
          <cell r="H195">
            <v>-8.6278881900847182</v>
          </cell>
          <cell r="I195">
            <v>-7.8981394015038191</v>
          </cell>
          <cell r="J195">
            <v>-0.72974878858089909</v>
          </cell>
        </row>
        <row r="196">
          <cell r="B196">
            <v>45434</v>
          </cell>
          <cell r="C196">
            <v>190.26</v>
          </cell>
          <cell r="D196">
            <v>192.82</v>
          </cell>
          <cell r="E196">
            <v>190.27</v>
          </cell>
          <cell r="F196">
            <v>192.87684613708336</v>
          </cell>
          <cell r="G196">
            <v>200.81530049436157</v>
          </cell>
          <cell r="H196">
            <v>-7.9384543572782036</v>
          </cell>
          <cell r="I196">
            <v>-7.9062023926586971</v>
          </cell>
          <cell r="J196">
            <v>-3.2251964619506523E-2</v>
          </cell>
        </row>
        <row r="197">
          <cell r="B197">
            <v>45433</v>
          </cell>
          <cell r="C197">
            <v>191.71</v>
          </cell>
          <cell r="D197">
            <v>192.73</v>
          </cell>
          <cell r="E197">
            <v>190.92</v>
          </cell>
          <cell r="F197">
            <v>192.69733134676287</v>
          </cell>
          <cell r="G197">
            <v>200.03342638366811</v>
          </cell>
          <cell r="H197">
            <v>-7.3360950369052489</v>
          </cell>
          <cell r="I197">
            <v>-7.7921809215080078</v>
          </cell>
          <cell r="J197">
            <v>0.4560858846027589</v>
          </cell>
        </row>
        <row r="198">
          <cell r="B198">
            <v>45432</v>
          </cell>
          <cell r="C198">
            <v>190.4</v>
          </cell>
          <cell r="D198">
            <v>191.92</v>
          </cell>
          <cell r="E198">
            <v>189.01</v>
          </cell>
          <cell r="F198">
            <v>192.34389575495319</v>
          </cell>
          <cell r="G198">
            <v>199.41687628117418</v>
          </cell>
          <cell r="H198">
            <v>-7.0729805262209879</v>
          </cell>
          <cell r="I198">
            <v>-7.6483408424506045</v>
          </cell>
          <cell r="J198">
            <v>0.57536031622961659</v>
          </cell>
        </row>
        <row r="199">
          <cell r="B199">
            <v>45429</v>
          </cell>
          <cell r="C199">
            <v>189.23</v>
          </cell>
          <cell r="D199">
            <v>190.81</v>
          </cell>
          <cell r="E199">
            <v>189.18</v>
          </cell>
          <cell r="F199">
            <v>191.86483486957579</v>
          </cell>
          <cell r="G199">
            <v>198.74895951960573</v>
          </cell>
          <cell r="H199">
            <v>-6.8841246500299462</v>
          </cell>
          <cell r="I199">
            <v>-7.4954976039664736</v>
          </cell>
          <cell r="J199">
            <v>0.61137295393652735</v>
          </cell>
        </row>
        <row r="200">
          <cell r="B200">
            <v>45428</v>
          </cell>
          <cell r="C200">
            <v>189.2</v>
          </cell>
          <cell r="D200">
            <v>191.1</v>
          </cell>
          <cell r="E200">
            <v>189.66</v>
          </cell>
          <cell r="F200">
            <v>191.45486027425642</v>
          </cell>
          <cell r="G200">
            <v>198.04385140704233</v>
          </cell>
          <cell r="H200">
            <v>-6.5889911327859068</v>
          </cell>
          <cell r="I200">
            <v>-7.3141963097303613</v>
          </cell>
          <cell r="J200">
            <v>0.72520517694445452</v>
          </cell>
        </row>
        <row r="201">
          <cell r="B201">
            <v>45427</v>
          </cell>
          <cell r="C201">
            <v>189.08</v>
          </cell>
          <cell r="D201">
            <v>190.65</v>
          </cell>
          <cell r="E201">
            <v>187.37</v>
          </cell>
          <cell r="F201">
            <v>191.08949715514004</v>
          </cell>
          <cell r="G201">
            <v>197.38875130281696</v>
          </cell>
          <cell r="H201">
            <v>-6.299254147676919</v>
          </cell>
          <cell r="I201">
            <v>-7.1112078773196732</v>
          </cell>
          <cell r="J201">
            <v>0.81195372964275414</v>
          </cell>
        </row>
        <row r="202">
          <cell r="B202">
            <v>45426</v>
          </cell>
          <cell r="C202">
            <v>186.8</v>
          </cell>
          <cell r="D202">
            <v>188.3</v>
          </cell>
          <cell r="E202">
            <v>186.29</v>
          </cell>
          <cell r="F202">
            <v>190.42957451588771</v>
          </cell>
          <cell r="G202">
            <v>196.77328824334904</v>
          </cell>
          <cell r="H202">
            <v>-6.3437137274613349</v>
          </cell>
          <cell r="I202">
            <v>-6.9577090473480059</v>
          </cell>
          <cell r="J202">
            <v>0.613995319886671</v>
          </cell>
        </row>
        <row r="203">
          <cell r="B203">
            <v>45425</v>
          </cell>
          <cell r="C203">
            <v>185.66</v>
          </cell>
          <cell r="D203">
            <v>187.1</v>
          </cell>
          <cell r="E203">
            <v>184.62</v>
          </cell>
          <cell r="F203">
            <v>189.69579382113574</v>
          </cell>
          <cell r="G203">
            <v>196.03452615124914</v>
          </cell>
          <cell r="H203">
            <v>-6.3387323301134018</v>
          </cell>
          <cell r="I203">
            <v>-6.8339137039010858</v>
          </cell>
          <cell r="J203">
            <v>0.49518137378768401</v>
          </cell>
        </row>
        <row r="204">
          <cell r="B204">
            <v>45422</v>
          </cell>
          <cell r="C204">
            <v>182.44</v>
          </cell>
          <cell r="D204">
            <v>185.09</v>
          </cell>
          <cell r="E204">
            <v>182.13</v>
          </cell>
          <cell r="F204">
            <v>188.57951784865332</v>
          </cell>
          <cell r="G204">
            <v>195.26604273263808</v>
          </cell>
          <cell r="H204">
            <v>-6.6865248839847595</v>
          </cell>
          <cell r="I204">
            <v>-6.8044359399178216</v>
          </cell>
          <cell r="J204">
            <v>0.11791105593306206</v>
          </cell>
        </row>
        <row r="205">
          <cell r="B205">
            <v>45421</v>
          </cell>
          <cell r="C205">
            <v>183.7</v>
          </cell>
          <cell r="D205">
            <v>184.66</v>
          </cell>
          <cell r="E205">
            <v>182.11</v>
          </cell>
          <cell r="F205">
            <v>187.82882279501436</v>
          </cell>
          <cell r="G205">
            <v>194.3159654931834</v>
          </cell>
          <cell r="H205">
            <v>-6.4871426981690377</v>
          </cell>
          <cell r="I205">
            <v>-6.7409772915680657</v>
          </cell>
          <cell r="J205">
            <v>0.25383459339902803</v>
          </cell>
        </row>
        <row r="206">
          <cell r="B206">
            <v>45420</v>
          </cell>
          <cell r="C206">
            <v>181.88</v>
          </cell>
          <cell r="D206">
            <v>183.07</v>
          </cell>
          <cell r="E206">
            <v>181.45</v>
          </cell>
          <cell r="F206">
            <v>186.91361928808908</v>
          </cell>
          <cell r="G206">
            <v>193.52959767887353</v>
          </cell>
          <cell r="H206">
            <v>-6.6159783907844485</v>
          </cell>
          <cell r="I206">
            <v>-6.7159775114113431</v>
          </cell>
          <cell r="J206">
            <v>9.9999120626894644E-2</v>
          </cell>
        </row>
        <row r="207">
          <cell r="B207">
            <v>45419</v>
          </cell>
          <cell r="C207">
            <v>181.54</v>
          </cell>
          <cell r="D207">
            <v>184.9</v>
          </cell>
          <cell r="E207">
            <v>181.32</v>
          </cell>
          <cell r="F207">
            <v>186.08690862838307</v>
          </cell>
          <cell r="G207">
            <v>192.66666451747551</v>
          </cell>
          <cell r="H207">
            <v>-6.5797558890924392</v>
          </cell>
          <cell r="I207">
            <v>-6.6887331869475632</v>
          </cell>
          <cell r="J207">
            <v>0.108977297855124</v>
          </cell>
        </row>
        <row r="208">
          <cell r="B208">
            <v>45418</v>
          </cell>
          <cell r="C208">
            <v>180.86</v>
          </cell>
          <cell r="D208">
            <v>184.2</v>
          </cell>
          <cell r="E208">
            <v>180.42</v>
          </cell>
          <cell r="F208">
            <v>185.28276883940106</v>
          </cell>
          <cell r="G208">
            <v>191.84246714581067</v>
          </cell>
          <cell r="H208">
            <v>-6.559698306409615</v>
          </cell>
          <cell r="I208">
            <v>-6.6629262108399745</v>
          </cell>
          <cell r="J208">
            <v>0.10322790443035945</v>
          </cell>
        </row>
        <row r="209">
          <cell r="B209">
            <v>45415</v>
          </cell>
          <cell r="C209">
            <v>182.52</v>
          </cell>
          <cell r="D209">
            <v>187</v>
          </cell>
          <cell r="E209">
            <v>182.66</v>
          </cell>
          <cell r="F209">
            <v>184.85772747949321</v>
          </cell>
          <cell r="G209">
            <v>191.02895106093581</v>
          </cell>
          <cell r="H209">
            <v>-6.1712235814426037</v>
          </cell>
          <cell r="I209">
            <v>-6.5645856849605</v>
          </cell>
          <cell r="J209">
            <v>0.39336210351789624</v>
          </cell>
        </row>
        <row r="210">
          <cell r="B210">
            <v>45414</v>
          </cell>
          <cell r="C210">
            <v>172.22</v>
          </cell>
          <cell r="D210">
            <v>173.42</v>
          </cell>
          <cell r="E210">
            <v>170.89</v>
          </cell>
          <cell r="F210">
            <v>182.91346171341732</v>
          </cell>
          <cell r="G210">
            <v>190.39865838975538</v>
          </cell>
          <cell r="H210">
            <v>-7.4851966763380631</v>
          </cell>
          <cell r="I210">
            <v>-6.7487078832360128</v>
          </cell>
          <cell r="J210">
            <v>-0.73648879310205029</v>
          </cell>
        </row>
        <row r="211">
          <cell r="B211">
            <v>45413</v>
          </cell>
          <cell r="C211">
            <v>168.5</v>
          </cell>
          <cell r="D211">
            <v>172.71</v>
          </cell>
          <cell r="E211">
            <v>169.11</v>
          </cell>
          <cell r="F211">
            <v>180.69600606519927</v>
          </cell>
          <cell r="G211">
            <v>189.05209110162536</v>
          </cell>
          <cell r="H211">
            <v>-8.3560850364260943</v>
          </cell>
          <cell r="I211">
            <v>-7.07018331387403</v>
          </cell>
          <cell r="J211">
            <v>-1.2859017225520644</v>
          </cell>
        </row>
      </sheetData>
      <sheetData sheetId="3">
        <row r="3">
          <cell r="C3" t="str">
            <v>Adj Close </v>
          </cell>
          <cell r="D3" t="str">
            <v>High</v>
          </cell>
          <cell r="E3" t="str">
            <v>Low</v>
          </cell>
          <cell r="F3" t="str">
            <v>Daily  Return</v>
          </cell>
          <cell r="G3" t="str">
            <v>Daily Gain</v>
          </cell>
          <cell r="H3" t="str">
            <v>Daily Loss</v>
          </cell>
          <cell r="I3" t="str">
            <v>Average Gain</v>
          </cell>
          <cell r="J3" t="str">
            <v>Average Loss</v>
          </cell>
          <cell r="K3" t="str">
            <v>Relative Strengths</v>
          </cell>
          <cell r="L3" t="str">
            <v>RSI</v>
          </cell>
        </row>
        <row r="4">
          <cell r="B4">
            <v>45716</v>
          </cell>
          <cell r="C4">
            <v>241.84</v>
          </cell>
          <cell r="D4">
            <v>242.09</v>
          </cell>
          <cell r="E4">
            <v>230.2</v>
          </cell>
          <cell r="F4">
            <v>1.8951187029484631E-2</v>
          </cell>
          <cell r="G4">
            <v>1.8951187029484631E-2</v>
          </cell>
          <cell r="H4">
            <v>0</v>
          </cell>
        </row>
        <row r="5">
          <cell r="B5">
            <v>45715</v>
          </cell>
          <cell r="C5">
            <v>237.3</v>
          </cell>
          <cell r="D5">
            <v>242.46</v>
          </cell>
          <cell r="E5">
            <v>237.06</v>
          </cell>
          <cell r="F5">
            <v>-1.2812636024009335E-2</v>
          </cell>
          <cell r="G5">
            <v>0</v>
          </cell>
          <cell r="H5">
            <v>1.2812636024009335E-2</v>
          </cell>
        </row>
        <row r="6">
          <cell r="B6">
            <v>45714</v>
          </cell>
          <cell r="C6">
            <v>240.36</v>
          </cell>
          <cell r="D6">
            <v>244.98</v>
          </cell>
          <cell r="E6">
            <v>239.13</v>
          </cell>
          <cell r="F6">
            <v>-2.7412467370684025E-2</v>
          </cell>
          <cell r="G6">
            <v>0</v>
          </cell>
          <cell r="H6">
            <v>2.7412467370684025E-2</v>
          </cell>
        </row>
        <row r="7">
          <cell r="B7">
            <v>45713</v>
          </cell>
          <cell r="C7">
            <v>247.04</v>
          </cell>
          <cell r="D7">
            <v>250</v>
          </cell>
          <cell r="E7">
            <v>244.91</v>
          </cell>
          <cell r="F7">
            <v>-2.4284615815310331E-4</v>
          </cell>
          <cell r="G7">
            <v>0</v>
          </cell>
          <cell r="H7">
            <v>2.4284615815310331E-4</v>
          </cell>
        </row>
        <row r="8">
          <cell r="B8">
            <v>45712</v>
          </cell>
          <cell r="C8">
            <v>247.1</v>
          </cell>
          <cell r="D8">
            <v>248.86</v>
          </cell>
          <cell r="E8">
            <v>244.42</v>
          </cell>
          <cell r="F8">
            <v>6.2925205093107527E-3</v>
          </cell>
          <cell r="G8">
            <v>6.2925205093107527E-3</v>
          </cell>
          <cell r="H8">
            <v>0</v>
          </cell>
        </row>
        <row r="9">
          <cell r="B9">
            <v>45709</v>
          </cell>
          <cell r="C9">
            <v>245.55</v>
          </cell>
          <cell r="D9">
            <v>248.69</v>
          </cell>
          <cell r="E9">
            <v>245.22</v>
          </cell>
          <cell r="F9">
            <v>-1.1396476466492649E-3</v>
          </cell>
          <cell r="G9">
            <v>0</v>
          </cell>
          <cell r="H9">
            <v>1.1396476466492649E-3</v>
          </cell>
        </row>
        <row r="10">
          <cell r="B10">
            <v>45708</v>
          </cell>
          <cell r="C10">
            <v>245.83</v>
          </cell>
          <cell r="D10">
            <v>246.78</v>
          </cell>
          <cell r="E10">
            <v>244.29</v>
          </cell>
          <cell r="F10">
            <v>3.9127826565687213E-3</v>
          </cell>
          <cell r="G10">
            <v>3.9127826565687213E-3</v>
          </cell>
          <cell r="H10">
            <v>0</v>
          </cell>
        </row>
        <row r="11">
          <cell r="B11">
            <v>45707</v>
          </cell>
          <cell r="C11">
            <v>244.87</v>
          </cell>
          <cell r="D11">
            <v>246.01</v>
          </cell>
          <cell r="E11">
            <v>243.16</v>
          </cell>
          <cell r="F11">
            <v>1.6348554750960618E-3</v>
          </cell>
          <cell r="G11">
            <v>1.6348554750960618E-3</v>
          </cell>
          <cell r="H11">
            <v>0</v>
          </cell>
        </row>
        <row r="12">
          <cell r="B12">
            <v>45706</v>
          </cell>
          <cell r="C12">
            <v>244.47</v>
          </cell>
          <cell r="D12">
            <v>245.18</v>
          </cell>
          <cell r="E12">
            <v>241.84</v>
          </cell>
          <cell r="F12">
            <v>-5.3162125283384893E-4</v>
          </cell>
          <cell r="G12">
            <v>0</v>
          </cell>
          <cell r="H12">
            <v>5.3162125283384893E-4</v>
          </cell>
        </row>
        <row r="13">
          <cell r="B13">
            <v>45702</v>
          </cell>
          <cell r="C13">
            <v>244.6</v>
          </cell>
          <cell r="D13">
            <v>245.55</v>
          </cell>
          <cell r="E13">
            <v>240.99</v>
          </cell>
          <cell r="F13">
            <v>1.2630534273072785E-2</v>
          </cell>
          <cell r="G13">
            <v>1.2630534273072785E-2</v>
          </cell>
          <cell r="H13">
            <v>0</v>
          </cell>
        </row>
        <row r="14">
          <cell r="B14">
            <v>45701</v>
          </cell>
          <cell r="C14">
            <v>241.53</v>
          </cell>
          <cell r="D14">
            <v>242.34</v>
          </cell>
          <cell r="E14">
            <v>235.57</v>
          </cell>
          <cell r="F14">
            <v>1.9482221545508639E-2</v>
          </cell>
          <cell r="G14">
            <v>1.9482221545508639E-2</v>
          </cell>
          <cell r="H14">
            <v>0</v>
          </cell>
        </row>
        <row r="15">
          <cell r="B15">
            <v>45700</v>
          </cell>
          <cell r="C15">
            <v>236.87</v>
          </cell>
          <cell r="D15">
            <v>236.96</v>
          </cell>
          <cell r="E15">
            <v>230.68</v>
          </cell>
          <cell r="F15">
            <v>1.810524652359782E-2</v>
          </cell>
          <cell r="G15">
            <v>1.810524652359782E-2</v>
          </cell>
          <cell r="H15">
            <v>0</v>
          </cell>
        </row>
        <row r="16">
          <cell r="B16">
            <v>45699</v>
          </cell>
          <cell r="C16">
            <v>232.62</v>
          </cell>
          <cell r="D16">
            <v>235.23</v>
          </cell>
          <cell r="E16">
            <v>228.13</v>
          </cell>
          <cell r="F16">
            <v>2.1596859130101596E-2</v>
          </cell>
          <cell r="G16">
            <v>2.1596859130101596E-2</v>
          </cell>
          <cell r="H16">
            <v>0</v>
          </cell>
        </row>
        <row r="17">
          <cell r="B17">
            <v>45698</v>
          </cell>
          <cell r="C17">
            <v>227.65</v>
          </cell>
          <cell r="D17">
            <v>230.59</v>
          </cell>
          <cell r="E17">
            <v>227.2</v>
          </cell>
          <cell r="F17">
            <v>1.1867350798305443E-3</v>
          </cell>
          <cell r="G17">
            <v>1.1867350798305443E-3</v>
          </cell>
          <cell r="H17">
            <v>0</v>
          </cell>
        </row>
        <row r="18">
          <cell r="B18">
            <v>45695</v>
          </cell>
          <cell r="C18">
            <v>227.38</v>
          </cell>
          <cell r="D18">
            <v>234</v>
          </cell>
          <cell r="E18">
            <v>227.26</v>
          </cell>
          <cell r="F18">
            <v>-2.4244138307360684E-2</v>
          </cell>
          <cell r="G18">
            <v>0</v>
          </cell>
          <cell r="H18">
            <v>2.4244138307360684E-2</v>
          </cell>
          <cell r="I18">
            <v>6.9195294815047707E-3</v>
          </cell>
          <cell r="J18">
            <v>4.425557117312684E-3</v>
          </cell>
          <cell r="K18">
            <v>1.5635386230663979</v>
          </cell>
          <cell r="L18">
            <v>60.991420569905763</v>
          </cell>
        </row>
        <row r="19">
          <cell r="B19">
            <v>45694</v>
          </cell>
          <cell r="C19">
            <v>232.96</v>
          </cell>
          <cell r="D19">
            <v>233.8</v>
          </cell>
          <cell r="E19">
            <v>230.43</v>
          </cell>
          <cell r="F19">
            <v>3.2246303497214098E-3</v>
          </cell>
          <cell r="G19">
            <v>3.2246303497214098E-3</v>
          </cell>
          <cell r="H19">
            <v>0</v>
          </cell>
          <cell r="I19">
            <v>5.8710923695205553E-3</v>
          </cell>
          <cell r="J19">
            <v>4.425557117312684E-3</v>
          </cell>
          <cell r="K19">
            <v>1.3266335093841561</v>
          </cell>
          <cell r="L19">
            <v>57.019444791513685</v>
          </cell>
        </row>
        <row r="20">
          <cell r="B20">
            <v>45693</v>
          </cell>
          <cell r="C20">
            <v>232.21</v>
          </cell>
          <cell r="D20">
            <v>232.67</v>
          </cell>
          <cell r="E20">
            <v>228.27</v>
          </cell>
          <cell r="F20">
            <v>-1.4201185818622931E-3</v>
          </cell>
          <cell r="G20">
            <v>0</v>
          </cell>
          <cell r="H20">
            <v>1.4201185818622931E-3</v>
          </cell>
          <cell r="I20">
            <v>5.8710923695205553E-3</v>
          </cell>
          <cell r="J20">
            <v>3.6660559545028813E-3</v>
          </cell>
          <cell r="K20">
            <v>1.6014737479141061</v>
          </cell>
          <cell r="L20">
            <v>61.560250192729704</v>
          </cell>
        </row>
        <row r="21">
          <cell r="B21">
            <v>45692</v>
          </cell>
          <cell r="C21">
            <v>232.54</v>
          </cell>
          <cell r="D21">
            <v>233.13</v>
          </cell>
          <cell r="E21">
            <v>226.65</v>
          </cell>
          <cell r="F21">
            <v>2.0769810270679916E-2</v>
          </cell>
          <cell r="G21">
            <v>2.0769810270679916E-2</v>
          </cell>
          <cell r="H21">
            <v>0</v>
          </cell>
          <cell r="I21">
            <v>7.2557463875658834E-3</v>
          </cell>
          <cell r="J21">
            <v>1.8385581297906128E-3</v>
          </cell>
          <cell r="K21">
            <v>3.9464329519960382</v>
          </cell>
          <cell r="L21">
            <v>79.783411405658114</v>
          </cell>
        </row>
        <row r="22">
          <cell r="B22">
            <v>45691</v>
          </cell>
          <cell r="C22">
            <v>227.76</v>
          </cell>
          <cell r="D22">
            <v>231.83</v>
          </cell>
          <cell r="E22">
            <v>225.7</v>
          </cell>
          <cell r="F22">
            <v>-3.4437059828641335E-2</v>
          </cell>
          <cell r="G22">
            <v>0</v>
          </cell>
          <cell r="H22">
            <v>3.4437059828641335E-2</v>
          </cell>
          <cell r="I22">
            <v>7.2557463875658834E-3</v>
          </cell>
          <cell r="J22">
            <v>4.1181723744898287E-3</v>
          </cell>
          <cell r="K22">
            <v>1.7618850615656287</v>
          </cell>
          <cell r="L22">
            <v>63.792845186934372</v>
          </cell>
        </row>
        <row r="23">
          <cell r="B23">
            <v>45688</v>
          </cell>
          <cell r="C23">
            <v>235.74</v>
          </cell>
          <cell r="D23">
            <v>247.19</v>
          </cell>
          <cell r="E23">
            <v>233.44</v>
          </cell>
          <cell r="F23">
            <v>-6.7220749029913655E-3</v>
          </cell>
          <cell r="G23">
            <v>0</v>
          </cell>
          <cell r="H23">
            <v>6.7220749029913655E-3</v>
          </cell>
          <cell r="I23">
            <v>6.8362450202784997E-3</v>
          </cell>
          <cell r="J23">
            <v>4.56631070135592E-3</v>
          </cell>
          <cell r="K23">
            <v>1.4971046578693266</v>
          </cell>
          <cell r="L23">
            <v>59.953620812462958</v>
          </cell>
        </row>
        <row r="24">
          <cell r="B24">
            <v>45687</v>
          </cell>
          <cell r="C24">
            <v>237.33</v>
          </cell>
          <cell r="D24">
            <v>240.79</v>
          </cell>
          <cell r="E24">
            <v>237.21</v>
          </cell>
          <cell r="F24">
            <v>-7.4302967628642747E-3</v>
          </cell>
          <cell r="G24">
            <v>0</v>
          </cell>
          <cell r="H24">
            <v>7.4302967628642747E-3</v>
          </cell>
          <cell r="I24">
            <v>6.8362450202784997E-3</v>
          </cell>
          <cell r="J24">
            <v>4.9856873091035873E-3</v>
          </cell>
          <cell r="K24">
            <v>1.3711740421016572</v>
          </cell>
          <cell r="L24">
            <v>57.826798782190451</v>
          </cell>
        </row>
        <row r="25">
          <cell r="B25">
            <v>45686</v>
          </cell>
          <cell r="C25">
            <v>239.1</v>
          </cell>
          <cell r="D25">
            <v>239.86</v>
          </cell>
          <cell r="E25">
            <v>234.01</v>
          </cell>
          <cell r="F25">
            <v>4.6112007928043354E-3</v>
          </cell>
          <cell r="G25">
            <v>4.6112007928043354E-3</v>
          </cell>
          <cell r="H25">
            <v>0</v>
          </cell>
          <cell r="I25">
            <v>6.8828062293608732E-3</v>
          </cell>
          <cell r="J25">
            <v>4.9856873091035873E-3</v>
          </cell>
          <cell r="K25">
            <v>1.380513017090593</v>
          </cell>
          <cell r="L25">
            <v>57.992248191014873</v>
          </cell>
        </row>
        <row r="26">
          <cell r="B26">
            <v>45685</v>
          </cell>
          <cell r="C26">
            <v>238</v>
          </cell>
          <cell r="D26">
            <v>240.19</v>
          </cell>
          <cell r="E26">
            <v>230.81</v>
          </cell>
          <cell r="F26">
            <v>3.5888456167542923E-2</v>
          </cell>
          <cell r="G26">
            <v>3.5888456167542923E-2</v>
          </cell>
          <cell r="H26">
            <v>0</v>
          </cell>
          <cell r="I26">
            <v>9.1663796088573297E-3</v>
          </cell>
          <cell r="J26">
            <v>4.9856873091035873E-3</v>
          </cell>
          <cell r="K26">
            <v>1.8385388093072004</v>
          </cell>
          <cell r="L26">
            <v>64.770606738892212</v>
          </cell>
        </row>
        <row r="27">
          <cell r="B27">
            <v>45684</v>
          </cell>
          <cell r="C27">
            <v>229.61</v>
          </cell>
          <cell r="D27">
            <v>232.15</v>
          </cell>
          <cell r="E27">
            <v>223.98</v>
          </cell>
          <cell r="F27">
            <v>3.1275356774377476E-2</v>
          </cell>
          <cell r="G27">
            <v>3.1275356774377476E-2</v>
          </cell>
          <cell r="H27">
            <v>0</v>
          </cell>
          <cell r="I27">
            <v>1.1251403393815829E-2</v>
          </cell>
          <cell r="J27">
            <v>4.9502458922479975E-3</v>
          </cell>
          <cell r="K27">
            <v>2.2728978799690212</v>
          </cell>
          <cell r="L27">
            <v>69.446037222234835</v>
          </cell>
        </row>
        <row r="28">
          <cell r="B28">
            <v>45681</v>
          </cell>
          <cell r="C28">
            <v>222.54</v>
          </cell>
          <cell r="D28">
            <v>225.63</v>
          </cell>
          <cell r="E28">
            <v>221.41</v>
          </cell>
          <cell r="F28">
            <v>-3.9017876611094752E-3</v>
          </cell>
          <cell r="G28">
            <v>0</v>
          </cell>
          <cell r="H28">
            <v>3.9017876611094752E-3</v>
          </cell>
          <cell r="I28">
            <v>1.0409367775610976E-2</v>
          </cell>
          <cell r="J28">
            <v>5.2103650696552952E-3</v>
          </cell>
          <cell r="K28">
            <v>1.9978192768553229</v>
          </cell>
          <cell r="L28">
            <v>66.642418783530275</v>
          </cell>
        </row>
        <row r="29">
          <cell r="B29">
            <v>45680</v>
          </cell>
          <cell r="C29">
            <v>223.41</v>
          </cell>
          <cell r="D29">
            <v>227.03</v>
          </cell>
          <cell r="E29">
            <v>222.3</v>
          </cell>
          <cell r="F29">
            <v>-7.6064345151594635E-4</v>
          </cell>
          <cell r="G29">
            <v>0</v>
          </cell>
          <cell r="H29">
            <v>7.6064345151594635E-4</v>
          </cell>
          <cell r="I29">
            <v>9.110553005910401E-3</v>
          </cell>
          <cell r="J29">
            <v>5.2610746330896919E-3</v>
          </cell>
          <cell r="K29">
            <v>1.7316905083629295</v>
          </cell>
          <cell r="L29">
            <v>63.392631890818102</v>
          </cell>
        </row>
        <row r="30">
          <cell r="B30">
            <v>45679</v>
          </cell>
          <cell r="C30">
            <v>223.58</v>
          </cell>
          <cell r="D30">
            <v>224.12</v>
          </cell>
          <cell r="E30">
            <v>219.79</v>
          </cell>
          <cell r="F30">
            <v>5.2917294657523701E-3</v>
          </cell>
          <cell r="G30">
            <v>5.2917294657523701E-3</v>
          </cell>
          <cell r="H30">
            <v>0</v>
          </cell>
          <cell r="I30">
            <v>8.2563185353873702E-3</v>
          </cell>
          <cell r="J30">
            <v>5.2610746330896919E-3</v>
          </cell>
          <cell r="K30">
            <v>1.5693216901845488</v>
          </cell>
          <cell r="L30">
            <v>61.079221655262167</v>
          </cell>
        </row>
        <row r="31">
          <cell r="B31">
            <v>45678</v>
          </cell>
          <cell r="C31">
            <v>222.4</v>
          </cell>
          <cell r="D31">
            <v>224.42</v>
          </cell>
          <cell r="E31">
            <v>219.38</v>
          </cell>
          <cell r="F31">
            <v>-3.2427143927652155E-2</v>
          </cell>
          <cell r="G31">
            <v>0</v>
          </cell>
          <cell r="H31">
            <v>3.2427143927652155E-2</v>
          </cell>
          <cell r="I31">
            <v>6.8165279267139315E-3</v>
          </cell>
          <cell r="J31">
            <v>7.4228842282665023E-3</v>
          </cell>
          <cell r="K31">
            <v>0.91831257461303883</v>
          </cell>
          <cell r="L31">
            <v>47.870852058522338</v>
          </cell>
        </row>
        <row r="32">
          <cell r="B32">
            <v>45674</v>
          </cell>
          <cell r="C32">
            <v>229.73</v>
          </cell>
          <cell r="D32">
            <v>232.29</v>
          </cell>
          <cell r="E32">
            <v>228.48</v>
          </cell>
          <cell r="F32">
            <v>7.5152186623223651E-3</v>
          </cell>
          <cell r="G32">
            <v>7.5152186623223651E-3</v>
          </cell>
          <cell r="H32">
            <v>0</v>
          </cell>
          <cell r="I32">
            <v>7.2384268322133877E-3</v>
          </cell>
          <cell r="J32">
            <v>7.4228842282665023E-3</v>
          </cell>
          <cell r="K32">
            <v>0.97515017203815513</v>
          </cell>
          <cell r="L32">
            <v>49.370938262982747</v>
          </cell>
        </row>
        <row r="33">
          <cell r="B33">
            <v>45673</v>
          </cell>
          <cell r="C33">
            <v>228.01</v>
          </cell>
          <cell r="D33">
            <v>238.01</v>
          </cell>
          <cell r="E33">
            <v>228.03</v>
          </cell>
          <cell r="F33">
            <v>-4.1241186503164516E-2</v>
          </cell>
          <cell r="G33">
            <v>0</v>
          </cell>
          <cell r="H33">
            <v>4.1241186503164516E-2</v>
          </cell>
          <cell r="I33">
            <v>7.2384268322133877E-3</v>
          </cell>
          <cell r="J33">
            <v>8.556020774653424E-3</v>
          </cell>
          <cell r="K33">
            <v>0.8460038869536981</v>
          </cell>
          <cell r="L33">
            <v>45.828933131326487</v>
          </cell>
        </row>
        <row r="34">
          <cell r="B34">
            <v>45672</v>
          </cell>
          <cell r="C34">
            <v>237.61</v>
          </cell>
          <cell r="D34">
            <v>238.96</v>
          </cell>
          <cell r="E34">
            <v>234.43</v>
          </cell>
          <cell r="F34">
            <v>1.9506387353126643E-2</v>
          </cell>
          <cell r="G34">
            <v>1.9506387353126643E-2</v>
          </cell>
          <cell r="H34">
            <v>0</v>
          </cell>
          <cell r="I34">
            <v>8.3238772991070693E-3</v>
          </cell>
          <cell r="J34">
            <v>8.556020774653424E-3</v>
          </cell>
          <cell r="K34">
            <v>0.97286782236035907</v>
          </cell>
          <cell r="L34">
            <v>49.31236706959973</v>
          </cell>
        </row>
        <row r="35">
          <cell r="B35">
            <v>45671</v>
          </cell>
          <cell r="C35">
            <v>233.02</v>
          </cell>
          <cell r="D35">
            <v>236.12</v>
          </cell>
          <cell r="E35">
            <v>232.47</v>
          </cell>
          <cell r="F35">
            <v>-4.7949402597312245E-3</v>
          </cell>
          <cell r="G35">
            <v>0</v>
          </cell>
          <cell r="H35">
            <v>4.7949402597312245E-3</v>
          </cell>
          <cell r="I35">
            <v>8.3238772991070693E-3</v>
          </cell>
          <cell r="J35">
            <v>8.7810088865113538E-3</v>
          </cell>
          <cell r="K35">
            <v>0.94794088090418727</v>
          </cell>
          <cell r="L35">
            <v>48.663739757039032</v>
          </cell>
        </row>
        <row r="36">
          <cell r="B36">
            <v>45670</v>
          </cell>
          <cell r="C36">
            <v>234.14</v>
          </cell>
          <cell r="D36">
            <v>234.67</v>
          </cell>
          <cell r="E36">
            <v>229.72</v>
          </cell>
          <cell r="F36">
            <v>-1.0409458172670963E-2</v>
          </cell>
          <cell r="G36">
            <v>0</v>
          </cell>
          <cell r="H36">
            <v>1.0409458172670963E-2</v>
          </cell>
          <cell r="I36">
            <v>6.9392232810617403E-3</v>
          </cell>
          <cell r="J36">
            <v>9.4749727646894193E-3</v>
          </cell>
          <cell r="K36">
            <v>0.73237395540832473</v>
          </cell>
          <cell r="L36">
            <v>42.275742666409599</v>
          </cell>
        </row>
        <row r="37">
          <cell r="B37">
            <v>45667</v>
          </cell>
          <cell r="C37">
            <v>236.59</v>
          </cell>
          <cell r="D37">
            <v>240.16</v>
          </cell>
          <cell r="E37">
            <v>233</v>
          </cell>
          <cell r="F37">
            <v>-2.4384323689268669E-2</v>
          </cell>
          <cell r="G37">
            <v>0</v>
          </cell>
          <cell r="H37">
            <v>2.4384323689268669E-2</v>
          </cell>
          <cell r="I37">
            <v>6.9392232810617403E-3</v>
          </cell>
          <cell r="J37">
            <v>8.8047903553979071E-3</v>
          </cell>
          <cell r="K37">
            <v>0.78811908074648784</v>
          </cell>
          <cell r="L37">
            <v>44.075312949374208</v>
          </cell>
        </row>
        <row r="38">
          <cell r="B38">
            <v>45665</v>
          </cell>
          <cell r="C38">
            <v>242.43</v>
          </cell>
          <cell r="D38">
            <v>243.71</v>
          </cell>
          <cell r="E38">
            <v>240.05</v>
          </cell>
          <cell r="F38">
            <v>2.0232473817637991E-3</v>
          </cell>
          <cell r="G38">
            <v>2.0232473817637991E-3</v>
          </cell>
          <cell r="H38">
            <v>0</v>
          </cell>
          <cell r="I38">
            <v>7.0741064398459931E-3</v>
          </cell>
          <cell r="J38">
            <v>8.3566520285318149E-3</v>
          </cell>
          <cell r="K38">
            <v>0.84652399258616096</v>
          </cell>
          <cell r="L38">
            <v>45.844191355486068</v>
          </cell>
        </row>
        <row r="39">
          <cell r="B39">
            <v>45664</v>
          </cell>
          <cell r="C39">
            <v>241.94</v>
          </cell>
          <cell r="D39">
            <v>245.55</v>
          </cell>
          <cell r="E39">
            <v>241.35</v>
          </cell>
          <cell r="F39">
            <v>-1.146580050320813E-2</v>
          </cell>
          <cell r="G39">
            <v>0</v>
          </cell>
          <cell r="H39">
            <v>1.146580050320813E-2</v>
          </cell>
          <cell r="I39">
            <v>7.0741064398459931E-3</v>
          </cell>
          <cell r="J39">
            <v>8.6256856112214043E-3</v>
          </cell>
          <cell r="K39">
            <v>0.82012106152386111</v>
          </cell>
          <cell r="L39">
            <v>45.058599609700167</v>
          </cell>
        </row>
        <row r="40">
          <cell r="B40">
            <v>45663</v>
          </cell>
          <cell r="C40">
            <v>244.73</v>
          </cell>
          <cell r="D40">
            <v>247.33</v>
          </cell>
          <cell r="E40">
            <v>243.2</v>
          </cell>
          <cell r="F40">
            <v>6.7238168941666978E-3</v>
          </cell>
          <cell r="G40">
            <v>6.7238168941666978E-3</v>
          </cell>
          <cell r="H40">
            <v>0</v>
          </cell>
          <cell r="I40">
            <v>7.2149475132701505E-3</v>
          </cell>
          <cell r="J40">
            <v>8.6256856112214043E-3</v>
          </cell>
          <cell r="K40">
            <v>0.83644916340145947</v>
          </cell>
          <cell r="L40">
            <v>45.54709055230223</v>
          </cell>
        </row>
        <row r="41">
          <cell r="B41">
            <v>45660</v>
          </cell>
          <cell r="C41">
            <v>243.09</v>
          </cell>
          <cell r="D41">
            <v>244.18</v>
          </cell>
          <cell r="E41">
            <v>241.89</v>
          </cell>
          <cell r="F41">
            <v>-2.0136855182209196E-3</v>
          </cell>
          <cell r="G41">
            <v>0</v>
          </cell>
          <cell r="H41">
            <v>2.0136855182209196E-3</v>
          </cell>
          <cell r="I41">
            <v>4.8223837687672889E-3</v>
          </cell>
          <cell r="J41">
            <v>8.7599313124361328E-3</v>
          </cell>
          <cell r="K41">
            <v>0.55050474675767591</v>
          </cell>
          <cell r="L41">
            <v>35.504873358747133</v>
          </cell>
        </row>
        <row r="42">
          <cell r="B42">
            <v>45659</v>
          </cell>
          <cell r="C42">
            <v>243.58</v>
          </cell>
          <cell r="D42">
            <v>249.1</v>
          </cell>
          <cell r="E42">
            <v>241.82</v>
          </cell>
          <cell r="F42">
            <v>-2.6575330461795967E-2</v>
          </cell>
          <cell r="G42">
            <v>0</v>
          </cell>
          <cell r="H42">
            <v>2.6575330461795967E-2</v>
          </cell>
          <cell r="I42">
            <v>2.7373599838087918E-3</v>
          </cell>
          <cell r="J42">
            <v>1.0531620009889197E-2</v>
          </cell>
          <cell r="K42">
            <v>0.25991822542385778</v>
          </cell>
          <cell r="L42">
            <v>20.629769470666787</v>
          </cell>
        </row>
        <row r="43">
          <cell r="B43">
            <v>45657</v>
          </cell>
          <cell r="C43">
            <v>250.14</v>
          </cell>
          <cell r="D43">
            <v>253.28</v>
          </cell>
          <cell r="E43">
            <v>249.43</v>
          </cell>
          <cell r="F43">
            <v>-7.0908156720087398E-3</v>
          </cell>
          <cell r="G43">
            <v>0</v>
          </cell>
          <cell r="H43">
            <v>7.0908156720087398E-3</v>
          </cell>
          <cell r="I43">
            <v>2.7373599838087918E-3</v>
          </cell>
          <cell r="J43">
            <v>1.0744221877282483E-2</v>
          </cell>
          <cell r="K43">
            <v>0.25477507957990414</v>
          </cell>
          <cell r="L43">
            <v>20.304442104891208</v>
          </cell>
        </row>
        <row r="44">
          <cell r="B44">
            <v>45656</v>
          </cell>
          <cell r="C44">
            <v>251.92</v>
          </cell>
          <cell r="D44">
            <v>253.5</v>
          </cell>
          <cell r="E44">
            <v>250.75</v>
          </cell>
          <cell r="F44">
            <v>-1.3366916291947089E-2</v>
          </cell>
          <cell r="G44">
            <v>0</v>
          </cell>
          <cell r="H44">
            <v>1.3366916291947089E-2</v>
          </cell>
          <cell r="I44">
            <v>2.7373599838087918E-3</v>
          </cell>
          <cell r="J44">
            <v>1.1584640066644556E-2</v>
          </cell>
          <cell r="K44">
            <v>0.23629219104445226</v>
          </cell>
          <cell r="L44">
            <v>19.112972868074692</v>
          </cell>
        </row>
        <row r="45">
          <cell r="B45">
            <v>45653</v>
          </cell>
          <cell r="C45">
            <v>255.31</v>
          </cell>
          <cell r="D45">
            <v>258.7</v>
          </cell>
          <cell r="E45">
            <v>253.06</v>
          </cell>
          <cell r="F45">
            <v>-1.3345203405039715E-2</v>
          </cell>
          <cell r="G45">
            <v>0</v>
          </cell>
          <cell r="H45">
            <v>1.3345203405039715E-2</v>
          </cell>
          <cell r="I45">
            <v>2.3845780194253004E-3</v>
          </cell>
          <cell r="J45">
            <v>1.2474320293647204E-2</v>
          </cell>
          <cell r="K45">
            <v>0.19115895401849622</v>
          </cell>
          <cell r="L45">
            <v>16.04814818153379</v>
          </cell>
        </row>
        <row r="46">
          <cell r="B46">
            <v>45652</v>
          </cell>
          <cell r="C46">
            <v>258.74</v>
          </cell>
          <cell r="D46">
            <v>260.10000000000002</v>
          </cell>
          <cell r="E46">
            <v>257.63</v>
          </cell>
          <cell r="F46">
            <v>3.1742371714923658E-3</v>
          </cell>
          <cell r="G46">
            <v>3.1742371714923658E-3</v>
          </cell>
          <cell r="H46">
            <v>0</v>
          </cell>
          <cell r="I46">
            <v>2.5961938308581246E-3</v>
          </cell>
          <cell r="J46">
            <v>1.0312510698470397E-2</v>
          </cell>
          <cell r="K46">
            <v>0.25175186787861514</v>
          </cell>
          <cell r="L46">
            <v>20.11196262924436</v>
          </cell>
        </row>
        <row r="47">
          <cell r="B47">
            <v>45650</v>
          </cell>
          <cell r="C47">
            <v>257.92</v>
          </cell>
          <cell r="D47">
            <v>258.20999999999998</v>
          </cell>
          <cell r="E47">
            <v>255.29</v>
          </cell>
          <cell r="F47">
            <v>1.1425130615067084E-2</v>
          </cell>
          <cell r="G47">
            <v>1.1425130615067084E-2</v>
          </cell>
          <cell r="H47">
            <v>0</v>
          </cell>
          <cell r="I47">
            <v>2.8568546277077727E-3</v>
          </cell>
          <cell r="J47">
            <v>1.0312510698470397E-2</v>
          </cell>
          <cell r="K47">
            <v>0.27702804013881077</v>
          </cell>
          <cell r="L47">
            <v>21.693183816754583</v>
          </cell>
        </row>
        <row r="48">
          <cell r="B48">
            <v>45649</v>
          </cell>
          <cell r="C48">
            <v>254.99</v>
          </cell>
          <cell r="D48">
            <v>255.65</v>
          </cell>
          <cell r="E48">
            <v>253.45</v>
          </cell>
          <cell r="F48">
            <v>3.0636316185366614E-3</v>
          </cell>
          <cell r="G48">
            <v>3.0636316185366614E-3</v>
          </cell>
          <cell r="H48">
            <v>0</v>
          </cell>
          <cell r="I48">
            <v>3.061096735610217E-3</v>
          </cell>
          <cell r="J48">
            <v>7.563098264926094E-3</v>
          </cell>
          <cell r="K48">
            <v>0.40474110323358725</v>
          </cell>
          <cell r="L48">
            <v>28.812505187034802</v>
          </cell>
        </row>
        <row r="49">
          <cell r="B49">
            <v>45646</v>
          </cell>
          <cell r="C49">
            <v>254.21</v>
          </cell>
          <cell r="D49">
            <v>255</v>
          </cell>
          <cell r="E49">
            <v>245.69</v>
          </cell>
          <cell r="F49">
            <v>1.8621624785112027E-2</v>
          </cell>
          <cell r="G49">
            <v>1.8621624785112027E-2</v>
          </cell>
          <cell r="H49">
            <v>0</v>
          </cell>
          <cell r="I49">
            <v>3.0021125644092419E-3</v>
          </cell>
          <cell r="J49">
            <v>7.563098264926094E-3</v>
          </cell>
          <cell r="K49">
            <v>0.39694216037514068</v>
          </cell>
          <cell r="L49">
            <v>28.415074842364561</v>
          </cell>
        </row>
        <row r="50">
          <cell r="B50">
            <v>45645</v>
          </cell>
          <cell r="C50">
            <v>249.52</v>
          </cell>
          <cell r="D50">
            <v>252</v>
          </cell>
          <cell r="E50">
            <v>247.09</v>
          </cell>
          <cell r="F50">
            <v>6.9978166119550357E-3</v>
          </cell>
          <cell r="G50">
            <v>6.9978166119550357E-3</v>
          </cell>
          <cell r="H50">
            <v>0</v>
          </cell>
          <cell r="I50">
            <v>3.4686336718729107E-3</v>
          </cell>
          <cell r="J50">
            <v>7.243435580944012E-3</v>
          </cell>
          <cell r="K50">
            <v>0.47886581348195761</v>
          </cell>
          <cell r="L50">
            <v>32.380612839678705</v>
          </cell>
        </row>
        <row r="51">
          <cell r="B51">
            <v>45644</v>
          </cell>
          <cell r="C51">
            <v>247.78</v>
          </cell>
          <cell r="D51">
            <v>254.28</v>
          </cell>
          <cell r="E51">
            <v>247.74</v>
          </cell>
          <cell r="F51">
            <v>-2.1638434582428322E-2</v>
          </cell>
          <cell r="G51">
            <v>0</v>
          </cell>
          <cell r="H51">
            <v>2.1638434582428322E-2</v>
          </cell>
          <cell r="I51">
            <v>3.4686336718729107E-3</v>
          </cell>
          <cell r="J51">
            <v>7.9920340082611698E-3</v>
          </cell>
          <cell r="K51">
            <v>0.43401137536295126</v>
          </cell>
          <cell r="L51">
            <v>30.265546202735109</v>
          </cell>
        </row>
        <row r="52">
          <cell r="B52">
            <v>45643</v>
          </cell>
          <cell r="C52">
            <v>253.2</v>
          </cell>
          <cell r="D52">
            <v>253.83</v>
          </cell>
          <cell r="E52">
            <v>249.78</v>
          </cell>
          <cell r="F52">
            <v>9.6833838642533133E-3</v>
          </cell>
          <cell r="G52">
            <v>9.6833838642533133E-3</v>
          </cell>
          <cell r="H52">
            <v>0</v>
          </cell>
          <cell r="I52">
            <v>4.1141925961564645E-3</v>
          </cell>
          <cell r="J52">
            <v>6.3664124289765922E-3</v>
          </cell>
          <cell r="K52">
            <v>0.64623406699679142</v>
          </cell>
          <cell r="L52">
            <v>39.255296676961002</v>
          </cell>
        </row>
        <row r="53">
          <cell r="B53">
            <v>45642</v>
          </cell>
          <cell r="C53">
            <v>250.76</v>
          </cell>
          <cell r="D53">
            <v>251.38</v>
          </cell>
          <cell r="E53">
            <v>247.65</v>
          </cell>
          <cell r="F53">
            <v>1.1632235769039597E-2</v>
          </cell>
          <cell r="G53">
            <v>1.1632235769039597E-2</v>
          </cell>
          <cell r="H53">
            <v>0</v>
          </cell>
          <cell r="I53">
            <v>4.7547918219748523E-3</v>
          </cell>
          <cell r="J53">
            <v>6.3664124289765922E-3</v>
          </cell>
          <cell r="K53">
            <v>0.74685576453286584</v>
          </cell>
          <cell r="L53">
            <v>42.754289146052407</v>
          </cell>
        </row>
        <row r="54">
          <cell r="B54">
            <v>45639</v>
          </cell>
          <cell r="C54">
            <v>247.86</v>
          </cell>
          <cell r="D54">
            <v>249.29</v>
          </cell>
          <cell r="E54">
            <v>246.24</v>
          </cell>
          <cell r="F54">
            <v>6.861063733985867E-4</v>
          </cell>
          <cell r="G54">
            <v>6.861063733985867E-4</v>
          </cell>
          <cell r="H54">
            <v>0</v>
          </cell>
          <cell r="I54">
            <v>4.8005322468680908E-3</v>
          </cell>
          <cell r="J54">
            <v>5.6020257287627169E-3</v>
          </cell>
          <cell r="K54">
            <v>0.85692791845287597</v>
          </cell>
          <cell r="L54">
            <v>46.147613482317439</v>
          </cell>
        </row>
        <row r="55">
          <cell r="B55">
            <v>45638</v>
          </cell>
          <cell r="C55">
            <v>247.69</v>
          </cell>
          <cell r="D55">
            <v>248.74</v>
          </cell>
          <cell r="E55">
            <v>245.68</v>
          </cell>
          <cell r="F55">
            <v>5.9525190438606762E-3</v>
          </cell>
          <cell r="G55">
            <v>5.9525190438606762E-3</v>
          </cell>
          <cell r="H55">
            <v>0</v>
          </cell>
          <cell r="I55">
            <v>4.7491123901810236E-3</v>
          </cell>
          <cell r="J55">
            <v>5.6020257287627169E-3</v>
          </cell>
          <cell r="K55">
            <v>0.84774912150036286</v>
          </cell>
          <cell r="L55">
            <v>45.880098744790359</v>
          </cell>
        </row>
        <row r="56">
          <cell r="B56">
            <v>45637</v>
          </cell>
          <cell r="C56">
            <v>246.22</v>
          </cell>
          <cell r="D56">
            <v>250.8</v>
          </cell>
          <cell r="E56">
            <v>246.26</v>
          </cell>
          <cell r="F56">
            <v>-5.1851367892760594E-3</v>
          </cell>
          <cell r="G56">
            <v>0</v>
          </cell>
          <cell r="H56">
            <v>5.1851367892760594E-3</v>
          </cell>
          <cell r="I56">
            <v>4.7491123901810236E-3</v>
          </cell>
          <cell r="J56">
            <v>5.8134558134997254E-3</v>
          </cell>
          <cell r="K56">
            <v>0.81691725929228964</v>
          </cell>
          <cell r="L56">
            <v>44.961720469895717</v>
          </cell>
        </row>
        <row r="57">
          <cell r="B57">
            <v>45636</v>
          </cell>
          <cell r="C57">
            <v>247.5</v>
          </cell>
          <cell r="D57">
            <v>248.21</v>
          </cell>
          <cell r="E57">
            <v>245.34</v>
          </cell>
          <cell r="F57">
            <v>4.1297277203325156E-3</v>
          </cell>
          <cell r="G57">
            <v>4.1297277203325156E-3</v>
          </cell>
          <cell r="H57">
            <v>0</v>
          </cell>
          <cell r="I57">
            <v>5.0244275715365244E-3</v>
          </cell>
          <cell r="J57">
            <v>4.0417671160466618E-3</v>
          </cell>
          <cell r="K57">
            <v>1.243126441300513</v>
          </cell>
          <cell r="L57">
            <v>55.419365507535851</v>
          </cell>
        </row>
        <row r="58">
          <cell r="B58">
            <v>45635</v>
          </cell>
          <cell r="C58">
            <v>246.48</v>
          </cell>
          <cell r="D58">
            <v>247.24</v>
          </cell>
          <cell r="E58">
            <v>241.75</v>
          </cell>
          <cell r="F58">
            <v>1.5990525771282665E-2</v>
          </cell>
          <cell r="G58">
            <v>1.5990525771282665E-2</v>
          </cell>
          <cell r="H58">
            <v>0</v>
          </cell>
          <cell r="I58">
            <v>6.0904626229553692E-3</v>
          </cell>
          <cell r="J58">
            <v>3.5690460712460791E-3</v>
          </cell>
          <cell r="K58">
            <v>1.7064679192636409</v>
          </cell>
          <cell r="L58">
            <v>63.051474104593353</v>
          </cell>
        </row>
        <row r="59">
          <cell r="B59">
            <v>45632</v>
          </cell>
          <cell r="C59">
            <v>242.57</v>
          </cell>
          <cell r="D59">
            <v>244.63</v>
          </cell>
          <cell r="E59">
            <v>242.08</v>
          </cell>
          <cell r="F59">
            <v>-8.241645498858587E-4</v>
          </cell>
          <cell r="G59">
            <v>0</v>
          </cell>
          <cell r="H59">
            <v>8.241645498858587E-4</v>
          </cell>
          <cell r="I59">
            <v>6.0904626229553692E-3</v>
          </cell>
          <cell r="J59">
            <v>2.7328626217753304E-3</v>
          </cell>
          <cell r="K59">
            <v>2.2286018237531695</v>
          </cell>
          <cell r="L59">
            <v>69.026840267421861</v>
          </cell>
        </row>
        <row r="60">
          <cell r="B60">
            <v>45631</v>
          </cell>
          <cell r="C60">
            <v>242.77</v>
          </cell>
          <cell r="D60">
            <v>244.54</v>
          </cell>
          <cell r="E60">
            <v>242.13</v>
          </cell>
          <cell r="F60">
            <v>1.2358138880023292E-4</v>
          </cell>
          <cell r="G60">
            <v>1.2358138880023292E-4</v>
          </cell>
          <cell r="H60">
            <v>0</v>
          </cell>
          <cell r="I60">
            <v>6.0987013822087184E-3</v>
          </cell>
          <cell r="J60">
            <v>1.8431823947726825E-3</v>
          </cell>
          <cell r="K60">
            <v>3.3087888640347307</v>
          </cell>
          <cell r="L60">
            <v>76.791622157517267</v>
          </cell>
        </row>
        <row r="61">
          <cell r="B61">
            <v>45630</v>
          </cell>
          <cell r="C61">
            <v>242.74</v>
          </cell>
          <cell r="D61">
            <v>244.11</v>
          </cell>
          <cell r="E61">
            <v>241.25</v>
          </cell>
          <cell r="F61">
            <v>1.4841691378741065E-3</v>
          </cell>
          <cell r="G61">
            <v>1.4841691378741065E-3</v>
          </cell>
          <cell r="H61">
            <v>0</v>
          </cell>
          <cell r="I61">
            <v>5.9860301799675008E-3</v>
          </cell>
          <cell r="J61">
            <v>1.8431823947726825E-3</v>
          </cell>
          <cell r="K61">
            <v>3.2476602407575355</v>
          </cell>
          <cell r="L61">
            <v>76.457627415566122</v>
          </cell>
        </row>
        <row r="62">
          <cell r="B62">
            <v>45629</v>
          </cell>
          <cell r="C62">
            <v>242.38</v>
          </cell>
          <cell r="D62">
            <v>242.76</v>
          </cell>
          <cell r="E62">
            <v>238.9</v>
          </cell>
          <cell r="F62">
            <v>1.2663389833818005E-2</v>
          </cell>
          <cell r="G62">
            <v>1.2663389833818005E-2</v>
          </cell>
          <cell r="H62">
            <v>0</v>
          </cell>
          <cell r="I62">
            <v>6.0685807945508952E-3</v>
          </cell>
          <cell r="J62">
            <v>1.8431823947726825E-3</v>
          </cell>
          <cell r="K62">
            <v>3.2924472432904972</v>
          </cell>
          <cell r="L62">
            <v>76.703266381128032</v>
          </cell>
        </row>
        <row r="63">
          <cell r="B63">
            <v>45628</v>
          </cell>
          <cell r="C63">
            <v>239.33</v>
          </cell>
          <cell r="D63">
            <v>240.79</v>
          </cell>
          <cell r="E63">
            <v>237.16</v>
          </cell>
          <cell r="F63">
            <v>9.4878965313822013E-3</v>
          </cell>
          <cell r="G63">
            <v>9.4878965313822013E-3</v>
          </cell>
          <cell r="H63">
            <v>0</v>
          </cell>
          <cell r="I63">
            <v>6.4968651220739309E-3</v>
          </cell>
          <cell r="J63">
            <v>1.8431823947726825E-3</v>
          </cell>
          <cell r="K63">
            <v>3.52480858134237</v>
          </cell>
          <cell r="L63">
            <v>77.899617585517149</v>
          </cell>
        </row>
        <row r="64">
          <cell r="B64">
            <v>45625</v>
          </cell>
          <cell r="C64">
            <v>237.07</v>
          </cell>
          <cell r="D64">
            <v>237.81</v>
          </cell>
          <cell r="E64">
            <v>233.97</v>
          </cell>
          <cell r="F64">
            <v>1.0175184240637307E-2</v>
          </cell>
          <cell r="G64">
            <v>1.0175184240637307E-2</v>
          </cell>
          <cell r="H64">
            <v>0</v>
          </cell>
          <cell r="I64">
            <v>5.933769085775616E-3</v>
          </cell>
          <cell r="J64">
            <v>1.8431823947726825E-3</v>
          </cell>
          <cell r="K64">
            <v>3.2193065117179684</v>
          </cell>
          <cell r="L64">
            <v>76.299422731608288</v>
          </cell>
        </row>
        <row r="65">
          <cell r="B65">
            <v>45623</v>
          </cell>
          <cell r="C65">
            <v>234.67</v>
          </cell>
          <cell r="D65">
            <v>235.69</v>
          </cell>
          <cell r="E65">
            <v>233.81</v>
          </cell>
          <cell r="F65">
            <v>-5.5381601943783768E-4</v>
          </cell>
          <cell r="G65">
            <v>0</v>
          </cell>
          <cell r="H65">
            <v>5.5381601943783768E-4</v>
          </cell>
          <cell r="I65">
            <v>5.4672479783119477E-3</v>
          </cell>
          <cell r="J65">
            <v>1.8801034627352051E-3</v>
          </cell>
          <cell r="K65">
            <v>2.9079505924413893</v>
          </cell>
          <cell r="L65">
            <v>74.411140152739847</v>
          </cell>
        </row>
        <row r="66">
          <cell r="B66">
            <v>45622</v>
          </cell>
          <cell r="C66">
            <v>234.8</v>
          </cell>
          <cell r="D66">
            <v>235.57</v>
          </cell>
          <cell r="E66">
            <v>233.33</v>
          </cell>
          <cell r="F66">
            <v>9.3708565321250926E-3</v>
          </cell>
          <cell r="G66">
            <v>9.3708565321250926E-3</v>
          </cell>
          <cell r="H66">
            <v>0</v>
          </cell>
          <cell r="I66">
            <v>6.0919717471202865E-3</v>
          </cell>
          <cell r="J66">
            <v>4.3754115723998373E-4</v>
          </cell>
          <cell r="K66">
            <v>13.923197044018755</v>
          </cell>
          <cell r="L66">
            <v>93.299023010616878</v>
          </cell>
        </row>
        <row r="67">
          <cell r="B67">
            <v>45621</v>
          </cell>
          <cell r="C67">
            <v>232.61</v>
          </cell>
          <cell r="D67">
            <v>233.25</v>
          </cell>
          <cell r="E67">
            <v>229.74</v>
          </cell>
          <cell r="F67">
            <v>1.2937462756150393E-2</v>
          </cell>
          <cell r="G67">
            <v>1.2937462756150393E-2</v>
          </cell>
          <cell r="H67">
            <v>0</v>
          </cell>
          <cell r="I67">
            <v>6.3089103399134256E-3</v>
          </cell>
          <cell r="J67">
            <v>4.3754115723998373E-4</v>
          </cell>
          <cell r="K67">
            <v>14.419010041729852</v>
          </cell>
          <cell r="L67">
            <v>93.514499327170739</v>
          </cell>
        </row>
        <row r="68">
          <cell r="B68">
            <v>45618</v>
          </cell>
          <cell r="C68">
            <v>229.62</v>
          </cell>
          <cell r="D68">
            <v>230.72</v>
          </cell>
          <cell r="E68">
            <v>228.06</v>
          </cell>
          <cell r="F68">
            <v>5.8966298091247243E-3</v>
          </cell>
          <cell r="G68">
            <v>5.8966298091247243E-3</v>
          </cell>
          <cell r="H68">
            <v>0</v>
          </cell>
          <cell r="I68">
            <v>5.9265366092524337E-3</v>
          </cell>
          <cell r="J68">
            <v>4.3754115723998373E-4</v>
          </cell>
          <cell r="K68">
            <v>13.545095155475469</v>
          </cell>
          <cell r="L68">
            <v>93.124830127882987</v>
          </cell>
        </row>
        <row r="69">
          <cell r="B69">
            <v>45617</v>
          </cell>
          <cell r="C69">
            <v>228.27</v>
          </cell>
          <cell r="D69">
            <v>230.16</v>
          </cell>
          <cell r="E69">
            <v>225.71</v>
          </cell>
          <cell r="F69">
            <v>-2.1005652990895717E-3</v>
          </cell>
          <cell r="G69">
            <v>0</v>
          </cell>
          <cell r="H69">
            <v>2.1005652990895717E-3</v>
          </cell>
          <cell r="I69">
            <v>5.8807961843591935E-3</v>
          </cell>
          <cell r="J69">
            <v>5.7757884384595517E-4</v>
          </cell>
          <cell r="K69">
            <v>10.181806773254403</v>
          </cell>
          <cell r="L69">
            <v>91.056901444658436</v>
          </cell>
        </row>
        <row r="70">
          <cell r="B70">
            <v>45616</v>
          </cell>
          <cell r="C70">
            <v>228.75</v>
          </cell>
          <cell r="D70">
            <v>229.93</v>
          </cell>
          <cell r="E70">
            <v>225.89</v>
          </cell>
          <cell r="F70">
            <v>3.1525049095720084E-3</v>
          </cell>
          <cell r="G70">
            <v>3.1525049095720084E-3</v>
          </cell>
          <cell r="H70">
            <v>0</v>
          </cell>
          <cell r="I70">
            <v>5.694128575406617E-3</v>
          </cell>
          <cell r="J70">
            <v>5.7757884384595517E-4</v>
          </cell>
          <cell r="K70">
            <v>9.8586169422183438</v>
          </cell>
          <cell r="L70">
            <v>90.790724036760182</v>
          </cell>
        </row>
        <row r="71">
          <cell r="B71">
            <v>45615</v>
          </cell>
          <cell r="C71">
            <v>228.03</v>
          </cell>
          <cell r="D71">
            <v>230.16</v>
          </cell>
          <cell r="E71">
            <v>226.66</v>
          </cell>
          <cell r="F71">
            <v>1.1408513742872169E-3</v>
          </cell>
          <cell r="G71">
            <v>1.1408513742872169E-3</v>
          </cell>
          <cell r="H71">
            <v>0</v>
          </cell>
          <cell r="I71">
            <v>5.770185333692431E-3</v>
          </cell>
          <cell r="J71">
            <v>2.3190305789421787E-4</v>
          </cell>
          <cell r="K71">
            <v>24.881885500295947</v>
          </cell>
          <cell r="L71">
            <v>96.136293856996758</v>
          </cell>
        </row>
        <row r="72">
          <cell r="B72">
            <v>45614</v>
          </cell>
          <cell r="C72">
            <v>227.77</v>
          </cell>
          <cell r="D72">
            <v>229.74</v>
          </cell>
          <cell r="E72">
            <v>225.17</v>
          </cell>
          <cell r="F72">
            <v>1.334767452004185E-2</v>
          </cell>
          <cell r="G72">
            <v>1.334767452004185E-2</v>
          </cell>
          <cell r="H72">
            <v>0</v>
          </cell>
          <cell r="I72">
            <v>6.38471512033972E-3</v>
          </cell>
          <cell r="J72">
            <v>2.3190305789421787E-4</v>
          </cell>
          <cell r="K72">
            <v>27.531828076420172</v>
          </cell>
          <cell r="L72">
            <v>96.495142206375348</v>
          </cell>
        </row>
        <row r="73">
          <cell r="B73">
            <v>45611</v>
          </cell>
          <cell r="C73">
            <v>224.75</v>
          </cell>
          <cell r="D73">
            <v>226.92</v>
          </cell>
          <cell r="E73">
            <v>224.27</v>
          </cell>
          <cell r="F73">
            <v>-1.4225367998073618E-2</v>
          </cell>
          <cell r="G73">
            <v>0</v>
          </cell>
          <cell r="H73">
            <v>1.4225367998073618E-2</v>
          </cell>
          <cell r="I73">
            <v>5.3186800689208743E-3</v>
          </cell>
          <cell r="J73">
            <v>1.180260924432459E-3</v>
          </cell>
          <cell r="K73">
            <v>4.5063595335738311</v>
          </cell>
          <cell r="L73">
            <v>81.83918078900011</v>
          </cell>
        </row>
        <row r="74">
          <cell r="B74">
            <v>45610</v>
          </cell>
          <cell r="C74">
            <v>227.97</v>
          </cell>
          <cell r="D74">
            <v>228.87</v>
          </cell>
          <cell r="E74">
            <v>225</v>
          </cell>
          <cell r="F74">
            <v>1.3691583901061604E-2</v>
          </cell>
          <cell r="G74">
            <v>1.3691583901061604E-2</v>
          </cell>
          <cell r="H74">
            <v>0</v>
          </cell>
          <cell r="I74">
            <v>6.2314523289916483E-3</v>
          </cell>
          <cell r="J74">
            <v>1.1253166211067352E-3</v>
          </cell>
          <cell r="K74">
            <v>5.5375102545478185</v>
          </cell>
          <cell r="L74">
            <v>84.703656880624393</v>
          </cell>
        </row>
        <row r="75">
          <cell r="B75">
            <v>45609</v>
          </cell>
          <cell r="C75">
            <v>224.87</v>
          </cell>
          <cell r="D75">
            <v>226.65</v>
          </cell>
          <cell r="E75">
            <v>222.76</v>
          </cell>
          <cell r="F75">
            <v>3.9656952941941369E-3</v>
          </cell>
          <cell r="G75">
            <v>3.9656952941941369E-3</v>
          </cell>
          <cell r="H75">
            <v>0</v>
          </cell>
          <cell r="I75">
            <v>6.487593256017909E-3</v>
          </cell>
          <cell r="J75">
            <v>1.1253166211067352E-3</v>
          </cell>
          <cell r="K75">
            <v>5.7651270178853666</v>
          </cell>
          <cell r="L75">
            <v>85.218311535670495</v>
          </cell>
        </row>
        <row r="76">
          <cell r="B76">
            <v>45608</v>
          </cell>
          <cell r="C76">
            <v>223.98</v>
          </cell>
          <cell r="D76">
            <v>225.59</v>
          </cell>
          <cell r="E76">
            <v>223.36</v>
          </cell>
          <cell r="F76">
            <v>0</v>
          </cell>
          <cell r="G76">
            <v>0</v>
          </cell>
          <cell r="H76">
            <v>0</v>
          </cell>
          <cell r="I76">
            <v>6.3886486468263011E-3</v>
          </cell>
          <cell r="J76">
            <v>1.1253166211067352E-3</v>
          </cell>
          <cell r="K76">
            <v>5.6772010001444242</v>
          </cell>
          <cell r="L76">
            <v>85.023664856301764</v>
          </cell>
        </row>
        <row r="77">
          <cell r="B77">
            <v>45607</v>
          </cell>
          <cell r="C77">
            <v>223.98</v>
          </cell>
          <cell r="D77">
            <v>225.7</v>
          </cell>
          <cell r="E77">
            <v>221.5</v>
          </cell>
          <cell r="F77">
            <v>-1.2114905546190815E-2</v>
          </cell>
          <cell r="G77">
            <v>0</v>
          </cell>
          <cell r="H77">
            <v>1.2114905546190815E-2</v>
          </cell>
          <cell r="I77">
            <v>5.5444226579051022E-3</v>
          </cell>
          <cell r="J77">
            <v>1.9329769908527892E-3</v>
          </cell>
          <cell r="K77">
            <v>2.8683335001618504</v>
          </cell>
          <cell r="L77">
            <v>74.149074790005557</v>
          </cell>
        </row>
        <row r="78">
          <cell r="B78">
            <v>45604</v>
          </cell>
          <cell r="C78">
            <v>226.71</v>
          </cell>
          <cell r="D78">
            <v>228.66</v>
          </cell>
          <cell r="E78">
            <v>226.41</v>
          </cell>
          <cell r="F78">
            <v>-1.1902401722545598E-3</v>
          </cell>
          <cell r="G78">
            <v>0</v>
          </cell>
          <cell r="H78">
            <v>1.1902401722545598E-3</v>
          </cell>
          <cell r="I78">
            <v>4.9118962224796222E-3</v>
          </cell>
          <cell r="J78">
            <v>2.0123263356697598E-3</v>
          </cell>
          <cell r="K78">
            <v>2.4409044077062196</v>
          </cell>
          <cell r="L78">
            <v>70.937873259123137</v>
          </cell>
        </row>
        <row r="79">
          <cell r="B79">
            <v>45603</v>
          </cell>
          <cell r="C79">
            <v>226.98</v>
          </cell>
          <cell r="D79">
            <v>227.88</v>
          </cell>
          <cell r="E79">
            <v>224.57</v>
          </cell>
          <cell r="F79">
            <v>2.1149026279615627E-2</v>
          </cell>
          <cell r="G79">
            <v>2.1149026279615627E-2</v>
          </cell>
          <cell r="H79">
            <v>0</v>
          </cell>
          <cell r="I79">
            <v>5.6434856917448439E-3</v>
          </cell>
          <cell r="J79">
            <v>2.0123263356697598E-3</v>
          </cell>
          <cell r="K79">
            <v>2.8044584974665803</v>
          </cell>
          <cell r="L79">
            <v>73.715050363516696</v>
          </cell>
        </row>
        <row r="80">
          <cell r="B80">
            <v>45602</v>
          </cell>
          <cell r="C80">
            <v>222.23</v>
          </cell>
          <cell r="D80">
            <v>226.07</v>
          </cell>
          <cell r="E80">
            <v>221.19</v>
          </cell>
          <cell r="F80">
            <v>-3.2795015803156191E-3</v>
          </cell>
          <cell r="G80">
            <v>0</v>
          </cell>
          <cell r="H80">
            <v>3.2795015803156191E-3</v>
          </cell>
          <cell r="I80">
            <v>5.6434856917448439E-3</v>
          </cell>
          <cell r="J80">
            <v>2.1940387063949457E-3</v>
          </cell>
          <cell r="K80">
            <v>2.572190579544392</v>
          </cell>
          <cell r="L80">
            <v>72.005972869243081</v>
          </cell>
        </row>
        <row r="81">
          <cell r="B81">
            <v>45601</v>
          </cell>
          <cell r="C81">
            <v>222.96</v>
          </cell>
          <cell r="D81">
            <v>223.95</v>
          </cell>
          <cell r="E81">
            <v>221.14</v>
          </cell>
          <cell r="F81">
            <v>6.4795043109864021E-3</v>
          </cell>
          <cell r="G81">
            <v>6.4795043109864021E-3</v>
          </cell>
          <cell r="H81">
            <v>0</v>
          </cell>
          <cell r="I81">
            <v>5.4507288770022644E-3</v>
          </cell>
          <cell r="J81">
            <v>2.1940387063949457E-3</v>
          </cell>
          <cell r="K81">
            <v>2.4843357872926632</v>
          </cell>
          <cell r="L81">
            <v>71.300125445802621</v>
          </cell>
        </row>
        <row r="82">
          <cell r="B82">
            <v>45600</v>
          </cell>
          <cell r="C82">
            <v>221.52</v>
          </cell>
          <cell r="D82">
            <v>222.79</v>
          </cell>
          <cell r="E82">
            <v>219.71</v>
          </cell>
          <cell r="F82">
            <v>-4.05460752798941E-3</v>
          </cell>
          <cell r="G82">
            <v>0</v>
          </cell>
          <cell r="H82">
            <v>4.05460752798941E-3</v>
          </cell>
          <cell r="I82">
            <v>4.5882313599255719E-3</v>
          </cell>
          <cell r="J82">
            <v>2.4643458749275733E-3</v>
          </cell>
          <cell r="K82">
            <v>1.8618455333752286</v>
          </cell>
          <cell r="L82">
            <v>65.057513120891215</v>
          </cell>
        </row>
        <row r="83">
          <cell r="B83">
            <v>45597</v>
          </cell>
          <cell r="C83">
            <v>222.42</v>
          </cell>
          <cell r="D83">
            <v>225.35</v>
          </cell>
          <cell r="E83">
            <v>220.27</v>
          </cell>
          <cell r="F83">
            <v>-1.3353479803173054E-2</v>
          </cell>
          <cell r="G83">
            <v>0</v>
          </cell>
          <cell r="H83">
            <v>1.3353479803173054E-2</v>
          </cell>
          <cell r="I83">
            <v>4.1951227059839231E-3</v>
          </cell>
          <cell r="J83">
            <v>3.354577861805777E-3</v>
          </cell>
          <cell r="K83">
            <v>1.2505665030906985</v>
          </cell>
          <cell r="L83">
            <v>55.566742923317221</v>
          </cell>
        </row>
        <row r="84">
          <cell r="B84">
            <v>45596</v>
          </cell>
          <cell r="C84">
            <v>225.41</v>
          </cell>
          <cell r="D84">
            <v>229.83</v>
          </cell>
          <cell r="E84">
            <v>225.37</v>
          </cell>
          <cell r="F84">
            <v>-1.8374143296070497E-2</v>
          </cell>
          <cell r="G84">
            <v>0</v>
          </cell>
          <cell r="H84">
            <v>1.8374143296070497E-2</v>
          </cell>
          <cell r="I84">
            <v>4.1951227059839231E-3</v>
          </cell>
          <cell r="J84">
            <v>4.4394830616045046E-3</v>
          </cell>
          <cell r="K84">
            <v>0.94495747540204256</v>
          </cell>
          <cell r="L84">
            <v>48.584994137556158</v>
          </cell>
        </row>
        <row r="85">
          <cell r="B85">
            <v>45595</v>
          </cell>
          <cell r="C85">
            <v>229.59</v>
          </cell>
          <cell r="D85">
            <v>233.47</v>
          </cell>
          <cell r="E85">
            <v>229.55</v>
          </cell>
          <cell r="F85">
            <v>-1.5429803687409642E-2</v>
          </cell>
          <cell r="G85">
            <v>0</v>
          </cell>
          <cell r="H85">
            <v>1.5429803687409642E-2</v>
          </cell>
          <cell r="I85">
            <v>3.984955712012456E-3</v>
          </cell>
          <cell r="J85">
            <v>5.4681366407651477E-3</v>
          </cell>
          <cell r="K85">
            <v>0.72875935145886328</v>
          </cell>
          <cell r="L85">
            <v>42.155048986076558</v>
          </cell>
        </row>
        <row r="86">
          <cell r="B86">
            <v>45594</v>
          </cell>
          <cell r="C86">
            <v>233.16</v>
          </cell>
          <cell r="D86">
            <v>234.33</v>
          </cell>
          <cell r="E86">
            <v>232.32</v>
          </cell>
          <cell r="F86">
            <v>1.1586740916503088E-3</v>
          </cell>
          <cell r="G86">
            <v>1.1586740916503088E-3</v>
          </cell>
          <cell r="H86">
            <v>0</v>
          </cell>
          <cell r="I86">
            <v>3.9861438931699956E-3</v>
          </cell>
          <cell r="J86">
            <v>5.4681366407651477E-3</v>
          </cell>
          <cell r="K86">
            <v>0.72897664324134748</v>
          </cell>
          <cell r="L86">
            <v>42.162318738714731</v>
          </cell>
        </row>
        <row r="87">
          <cell r="B87">
            <v>45593</v>
          </cell>
          <cell r="C87">
            <v>232.89</v>
          </cell>
          <cell r="D87">
            <v>234.73</v>
          </cell>
          <cell r="E87">
            <v>232.55</v>
          </cell>
          <cell r="F87">
            <v>8.5815227252490026E-3</v>
          </cell>
          <cell r="G87">
            <v>8.5815227252490026E-3</v>
          </cell>
          <cell r="H87">
            <v>0</v>
          </cell>
          <cell r="I87">
            <v>3.6684004401838053E-3</v>
          </cell>
          <cell r="J87">
            <v>5.4681366407651477E-3</v>
          </cell>
          <cell r="K87">
            <v>0.6708684660210853</v>
          </cell>
          <cell r="L87">
            <v>40.150884385211647</v>
          </cell>
        </row>
        <row r="88">
          <cell r="B88">
            <v>45590</v>
          </cell>
          <cell r="C88">
            <v>230.9</v>
          </cell>
          <cell r="D88">
            <v>233.22</v>
          </cell>
          <cell r="E88">
            <v>229.57</v>
          </cell>
          <cell r="F88">
            <v>3.6445718925855637E-3</v>
          </cell>
          <cell r="G88">
            <v>3.6445718925855637E-3</v>
          </cell>
          <cell r="H88">
            <v>0</v>
          </cell>
          <cell r="I88">
            <v>3.9113718996895098E-3</v>
          </cell>
          <cell r="J88">
            <v>4.5197787742269069E-3</v>
          </cell>
          <cell r="K88">
            <v>0.86539012086018241</v>
          </cell>
          <cell r="L88">
            <v>46.391910795642431</v>
          </cell>
        </row>
        <row r="89">
          <cell r="B89">
            <v>45589</v>
          </cell>
          <cell r="C89">
            <v>230.06</v>
          </cell>
          <cell r="D89">
            <v>230.82</v>
          </cell>
          <cell r="E89">
            <v>228.41</v>
          </cell>
          <cell r="F89">
            <v>-8.2553066755202689E-4</v>
          </cell>
          <cell r="G89">
            <v>0</v>
          </cell>
          <cell r="H89">
            <v>8.2553066755202689E-4</v>
          </cell>
          <cell r="I89">
            <v>2.9985996396187358E-3</v>
          </cell>
          <cell r="J89">
            <v>4.5748141520637088E-3</v>
          </cell>
          <cell r="K89">
            <v>0.65545824156945498</v>
          </cell>
          <cell r="L89">
            <v>39.593764742023858</v>
          </cell>
        </row>
        <row r="90">
          <cell r="B90">
            <v>45588</v>
          </cell>
          <cell r="C90">
            <v>230.25</v>
          </cell>
          <cell r="D90">
            <v>235.14</v>
          </cell>
          <cell r="E90">
            <v>227.76</v>
          </cell>
          <cell r="F90">
            <v>-2.1865601900366627E-2</v>
          </cell>
          <cell r="G90">
            <v>0</v>
          </cell>
          <cell r="H90">
            <v>2.1865601900366627E-2</v>
          </cell>
          <cell r="I90">
            <v>2.7342199533391268E-3</v>
          </cell>
          <cell r="J90">
            <v>6.0325209454214846E-3</v>
          </cell>
          <cell r="K90">
            <v>0.45324665725600566</v>
          </cell>
          <cell r="L90">
            <v>31.188556670195126</v>
          </cell>
        </row>
        <row r="91">
          <cell r="B91">
            <v>45587</v>
          </cell>
          <cell r="C91">
            <v>235.34</v>
          </cell>
          <cell r="D91">
            <v>236.22</v>
          </cell>
          <cell r="E91">
            <v>232.6</v>
          </cell>
          <cell r="F91">
            <v>-2.6310220990916956E-3</v>
          </cell>
          <cell r="G91">
            <v>0</v>
          </cell>
          <cell r="H91">
            <v>2.6310220990916956E-3</v>
          </cell>
          <cell r="I91">
            <v>2.7342199533391268E-3</v>
          </cell>
          <cell r="J91">
            <v>6.2079224186942636E-3</v>
          </cell>
          <cell r="K91">
            <v>0.44044041934309897</v>
          </cell>
          <cell r="L91">
            <v>30.576788420305391</v>
          </cell>
        </row>
        <row r="92">
          <cell r="B92">
            <v>45586</v>
          </cell>
          <cell r="C92">
            <v>235.96</v>
          </cell>
          <cell r="D92">
            <v>236.85</v>
          </cell>
          <cell r="E92">
            <v>234.45</v>
          </cell>
          <cell r="F92">
            <v>6.2920027322376044E-3</v>
          </cell>
          <cell r="G92">
            <v>6.2920027322376044E-3</v>
          </cell>
          <cell r="H92">
            <v>0</v>
          </cell>
          <cell r="I92">
            <v>3.1536868021549672E-3</v>
          </cell>
          <cell r="J92">
            <v>5.4002620489482086E-3</v>
          </cell>
          <cell r="K92">
            <v>0.58398773495986189</v>
          </cell>
          <cell r="L92">
            <v>36.868198034037185</v>
          </cell>
        </row>
        <row r="93">
          <cell r="B93">
            <v>45583</v>
          </cell>
          <cell r="C93">
            <v>234.48</v>
          </cell>
          <cell r="D93">
            <v>236.18</v>
          </cell>
          <cell r="E93">
            <v>234.01</v>
          </cell>
          <cell r="F93">
            <v>1.2185854045047868E-2</v>
          </cell>
          <cell r="G93">
            <v>1.2185854045047868E-2</v>
          </cell>
          <cell r="H93">
            <v>0</v>
          </cell>
          <cell r="I93">
            <v>3.9660770718248249E-3</v>
          </cell>
          <cell r="J93">
            <v>5.3209127041312374E-3</v>
          </cell>
          <cell r="K93">
            <v>0.74537533170681458</v>
          </cell>
          <cell r="L93">
            <v>42.705733154708156</v>
          </cell>
        </row>
        <row r="94">
          <cell r="B94">
            <v>45582</v>
          </cell>
          <cell r="C94">
            <v>231.64</v>
          </cell>
          <cell r="D94">
            <v>233.85</v>
          </cell>
          <cell r="E94">
            <v>230.52</v>
          </cell>
          <cell r="F94">
            <v>1.5985832183084761E-3</v>
          </cell>
          <cell r="G94">
            <v>1.5985832183084761E-3</v>
          </cell>
          <cell r="H94">
            <v>0</v>
          </cell>
          <cell r="I94">
            <v>2.6627142010710154E-3</v>
          </cell>
          <cell r="J94">
            <v>5.3209127041312374E-3</v>
          </cell>
          <cell r="K94">
            <v>0.50042433490849114</v>
          </cell>
          <cell r="L94">
            <v>33.352187328993921</v>
          </cell>
        </row>
        <row r="95">
          <cell r="B95">
            <v>45581</v>
          </cell>
          <cell r="C95">
            <v>231.27</v>
          </cell>
          <cell r="D95">
            <v>232.12</v>
          </cell>
          <cell r="E95">
            <v>229.84</v>
          </cell>
          <cell r="F95">
            <v>-8.9107582564304077E-3</v>
          </cell>
          <cell r="G95">
            <v>0</v>
          </cell>
          <cell r="H95">
            <v>8.9107582564304077E-3</v>
          </cell>
          <cell r="I95">
            <v>2.6627142010710154E-3</v>
          </cell>
          <cell r="J95">
            <v>5.6963298158722231E-3</v>
          </cell>
          <cell r="K95">
            <v>0.46744382561059628</v>
          </cell>
          <cell r="L95">
            <v>31.85429094133093</v>
          </cell>
        </row>
        <row r="96">
          <cell r="B96">
            <v>45580</v>
          </cell>
          <cell r="C96">
            <v>233.34</v>
          </cell>
          <cell r="D96">
            <v>237.49</v>
          </cell>
          <cell r="E96">
            <v>232.37</v>
          </cell>
          <cell r="F96">
            <v>1.0988411256757934E-2</v>
          </cell>
          <cell r="G96">
            <v>1.0988411256757934E-2</v>
          </cell>
          <cell r="H96">
            <v>0</v>
          </cell>
          <cell r="I96">
            <v>2.9633079974557839E-3</v>
          </cell>
          <cell r="J96">
            <v>5.6963298158722231E-3</v>
          </cell>
          <cell r="K96">
            <v>0.52021355736791053</v>
          </cell>
          <cell r="L96">
            <v>34.219768324432351</v>
          </cell>
        </row>
        <row r="97">
          <cell r="B97">
            <v>45579</v>
          </cell>
          <cell r="C97">
            <v>230.79</v>
          </cell>
          <cell r="D97">
            <v>231.73</v>
          </cell>
          <cell r="E97">
            <v>228.6</v>
          </cell>
          <cell r="F97">
            <v>1.6337948594992768E-2</v>
          </cell>
          <cell r="G97">
            <v>1.6337948594992768E-2</v>
          </cell>
          <cell r="H97">
            <v>0</v>
          </cell>
          <cell r="I97">
            <v>4.0525045704553021E-3</v>
          </cell>
          <cell r="J97">
            <v>5.4260226473395968E-3</v>
          </cell>
          <cell r="K97">
            <v>0.74686466198998691</v>
          </cell>
          <cell r="L97">
            <v>42.75458072059093</v>
          </cell>
        </row>
        <row r="98">
          <cell r="B98">
            <v>45576</v>
          </cell>
          <cell r="C98">
            <v>227.05</v>
          </cell>
          <cell r="D98">
            <v>229.41</v>
          </cell>
          <cell r="E98">
            <v>227.34</v>
          </cell>
          <cell r="F98">
            <v>-6.5409921746075045E-3</v>
          </cell>
          <cell r="G98">
            <v>0</v>
          </cell>
          <cell r="H98">
            <v>6.5409921746075045E-3</v>
          </cell>
          <cell r="I98">
            <v>4.0525045704553021E-3</v>
          </cell>
          <cell r="J98">
            <v>4.9718568054352265E-3</v>
          </cell>
          <cell r="K98">
            <v>0.81508875437142725</v>
          </cell>
          <cell r="L98">
            <v>44.906275376803592</v>
          </cell>
        </row>
        <row r="99">
          <cell r="B99">
            <v>45575</v>
          </cell>
          <cell r="C99">
            <v>228.54</v>
          </cell>
          <cell r="D99">
            <v>229.5</v>
          </cell>
          <cell r="E99">
            <v>227.17</v>
          </cell>
          <cell r="F99">
            <v>-2.1854110712919879E-3</v>
          </cell>
          <cell r="G99">
            <v>0</v>
          </cell>
          <cell r="H99">
            <v>2.1854110712919879E-3</v>
          </cell>
          <cell r="I99">
            <v>4.0525045704553021E-3</v>
          </cell>
          <cell r="J99">
            <v>3.892607990449993E-3</v>
          </cell>
          <cell r="K99">
            <v>1.0410769798545332</v>
          </cell>
          <cell r="L99">
            <v>51.006257487100278</v>
          </cell>
        </row>
        <row r="100">
          <cell r="B100">
            <v>45574</v>
          </cell>
          <cell r="C100">
            <v>229.04</v>
          </cell>
          <cell r="D100">
            <v>229.75</v>
          </cell>
          <cell r="E100">
            <v>224.83</v>
          </cell>
          <cell r="F100">
            <v>1.6596978009957238E-2</v>
          </cell>
          <cell r="G100">
            <v>1.6596978009957238E-2</v>
          </cell>
          <cell r="H100">
            <v>0</v>
          </cell>
          <cell r="I100">
            <v>5.1589697711191176E-3</v>
          </cell>
          <cell r="J100">
            <v>2.86395441128935E-3</v>
          </cell>
          <cell r="K100">
            <v>1.8013449343966874</v>
          </cell>
          <cell r="L100">
            <v>64.3028608251213</v>
          </cell>
        </row>
        <row r="101">
          <cell r="B101">
            <v>45573</v>
          </cell>
          <cell r="C101">
            <v>225.27</v>
          </cell>
          <cell r="D101">
            <v>225.98</v>
          </cell>
          <cell r="E101">
            <v>223.25</v>
          </cell>
          <cell r="F101">
            <v>1.8232413131722684E-2</v>
          </cell>
          <cell r="G101">
            <v>1.8232413131722684E-2</v>
          </cell>
          <cell r="H101">
            <v>0</v>
          </cell>
          <cell r="I101">
            <v>6.297219040457277E-3</v>
          </cell>
          <cell r="J101">
            <v>2.86395441128935E-3</v>
          </cell>
          <cell r="K101">
            <v>2.1987846648795899</v>
          </cell>
          <cell r="L101">
            <v>68.738126983685461</v>
          </cell>
        </row>
        <row r="102">
          <cell r="B102">
            <v>45572</v>
          </cell>
          <cell r="C102">
            <v>221.2</v>
          </cell>
          <cell r="D102">
            <v>225.69</v>
          </cell>
          <cell r="E102">
            <v>221.33</v>
          </cell>
          <cell r="F102">
            <v>-2.2794282991312097E-2</v>
          </cell>
          <cell r="G102">
            <v>0</v>
          </cell>
          <cell r="H102">
            <v>2.2794282991312097E-2</v>
          </cell>
          <cell r="I102">
            <v>5.7251175254406763E-3</v>
          </cell>
          <cell r="J102">
            <v>4.3835732773768229E-3</v>
          </cell>
          <cell r="K102">
            <v>1.3060389693922598</v>
          </cell>
          <cell r="L102">
            <v>56.635598388714875</v>
          </cell>
        </row>
        <row r="103">
          <cell r="B103">
            <v>45569</v>
          </cell>
          <cell r="C103">
            <v>226.3</v>
          </cell>
          <cell r="D103">
            <v>228</v>
          </cell>
          <cell r="E103">
            <v>224.13</v>
          </cell>
          <cell r="F103">
            <v>5.0058801679230833E-3</v>
          </cell>
          <cell r="G103">
            <v>5.0058801679230833E-3</v>
          </cell>
          <cell r="H103">
            <v>0</v>
          </cell>
          <cell r="I103">
            <v>5.8158714104631767E-3</v>
          </cell>
          <cell r="J103">
            <v>4.3835732773768229E-3</v>
          </cell>
          <cell r="K103">
            <v>1.3267421444688285</v>
          </cell>
          <cell r="L103">
            <v>57.02145154428834</v>
          </cell>
        </row>
        <row r="104">
          <cell r="B104">
            <v>45568</v>
          </cell>
          <cell r="C104">
            <v>225.17</v>
          </cell>
          <cell r="D104">
            <v>226.81</v>
          </cell>
          <cell r="E104">
            <v>223.32</v>
          </cell>
          <cell r="F104">
            <v>-4.9174980033862741E-3</v>
          </cell>
          <cell r="G104">
            <v>0</v>
          </cell>
          <cell r="H104">
            <v>4.9174980033862741E-3</v>
          </cell>
          <cell r="I104">
            <v>5.8158714104631767E-3</v>
          </cell>
          <cell r="J104">
            <v>4.6563710997657732E-3</v>
          </cell>
          <cell r="K104">
            <v>1.2490137246053541</v>
          </cell>
          <cell r="L104">
            <v>55.536065028883932</v>
          </cell>
        </row>
        <row r="105">
          <cell r="B105">
            <v>45567</v>
          </cell>
          <cell r="C105">
            <v>226.28</v>
          </cell>
          <cell r="D105">
            <v>227.37</v>
          </cell>
          <cell r="E105">
            <v>223.02</v>
          </cell>
          <cell r="F105">
            <v>2.5221810312898219E-3</v>
          </cell>
          <cell r="G105">
            <v>2.5221810312898219E-3</v>
          </cell>
          <cell r="H105">
            <v>0</v>
          </cell>
          <cell r="I105">
            <v>5.9840168125491642E-3</v>
          </cell>
          <cell r="J105">
            <v>3.1986643064079979E-3</v>
          </cell>
          <cell r="K105">
            <v>1.8707861279976052</v>
          </cell>
          <cell r="L105">
            <v>65.166335790485817</v>
          </cell>
        </row>
        <row r="106">
          <cell r="B106">
            <v>45566</v>
          </cell>
          <cell r="C106">
            <v>225.71</v>
          </cell>
          <cell r="D106">
            <v>229.65</v>
          </cell>
          <cell r="E106">
            <v>223.74</v>
          </cell>
          <cell r="F106">
            <v>-2.9596223906068742E-2</v>
          </cell>
          <cell r="G106">
            <v>0</v>
          </cell>
          <cell r="H106">
            <v>2.9596223906068742E-2</v>
          </cell>
          <cell r="I106">
            <v>5.9840168125491642E-3</v>
          </cell>
          <cell r="J106">
            <v>4.9963444268731347E-3</v>
          </cell>
          <cell r="K106">
            <v>1.1976790031455347</v>
          </cell>
          <cell r="L106">
            <v>54.497449419651296</v>
          </cell>
        </row>
        <row r="107">
          <cell r="B107">
            <v>45565</v>
          </cell>
          <cell r="C107">
            <v>232.49</v>
          </cell>
          <cell r="D107">
            <v>233</v>
          </cell>
          <cell r="E107">
            <v>229.65</v>
          </cell>
          <cell r="F107">
            <v>2.2620478179666136E-2</v>
          </cell>
          <cell r="G107">
            <v>2.2620478179666136E-2</v>
          </cell>
          <cell r="H107">
            <v>0</v>
          </cell>
          <cell r="I107">
            <v>7.0725818423777341E-3</v>
          </cell>
          <cell r="J107">
            <v>4.9963444268731347E-3</v>
          </cell>
          <cell r="K107">
            <v>1.4155512987330163</v>
          </cell>
          <cell r="L107">
            <v>58.601582979234962</v>
          </cell>
        </row>
        <row r="108">
          <cell r="B108">
            <v>45562</v>
          </cell>
          <cell r="C108">
            <v>227.29</v>
          </cell>
          <cell r="D108">
            <v>229.52</v>
          </cell>
          <cell r="E108">
            <v>227.3</v>
          </cell>
          <cell r="F108">
            <v>1.1886158428744205E-3</v>
          </cell>
          <cell r="G108">
            <v>1.1886158428744205E-3</v>
          </cell>
          <cell r="H108">
            <v>0</v>
          </cell>
          <cell r="I108">
            <v>6.3394326288995044E-3</v>
          </cell>
          <cell r="J108">
            <v>4.9963444268731347E-3</v>
          </cell>
          <cell r="K108">
            <v>1.2688141743796706</v>
          </cell>
          <cell r="L108">
            <v>55.924111754396293</v>
          </cell>
        </row>
        <row r="109">
          <cell r="B109">
            <v>45561</v>
          </cell>
          <cell r="C109">
            <v>227.02</v>
          </cell>
          <cell r="D109">
            <v>228.5</v>
          </cell>
          <cell r="E109">
            <v>225.41</v>
          </cell>
          <cell r="F109">
            <v>5.0785067970527519E-3</v>
          </cell>
          <cell r="G109">
            <v>5.0785067970527519E-3</v>
          </cell>
          <cell r="H109">
            <v>0</v>
          </cell>
          <cell r="I109">
            <v>6.5714275341491228E-3</v>
          </cell>
          <cell r="J109">
            <v>4.9963444268731347E-3</v>
          </cell>
          <cell r="K109">
            <v>1.3152471032229704</v>
          </cell>
          <cell r="L109">
            <v>56.808066032868076</v>
          </cell>
        </row>
        <row r="110">
          <cell r="B110">
            <v>45560</v>
          </cell>
          <cell r="C110">
            <v>225.87</v>
          </cell>
          <cell r="D110">
            <v>227.29</v>
          </cell>
          <cell r="E110">
            <v>224.02</v>
          </cell>
          <cell r="F110">
            <v>-4.4175536786287412E-3</v>
          </cell>
          <cell r="G110">
            <v>0</v>
          </cell>
          <cell r="H110">
            <v>4.4175536786287412E-3</v>
          </cell>
          <cell r="I110">
            <v>6.5714275341491228E-3</v>
          </cell>
          <cell r="J110">
            <v>4.6967974550196903E-3</v>
          </cell>
          <cell r="K110">
            <v>1.3991294274625206</v>
          </cell>
          <cell r="L110">
            <v>58.318213742321241</v>
          </cell>
        </row>
        <row r="111">
          <cell r="B111">
            <v>45559</v>
          </cell>
          <cell r="C111">
            <v>226.87</v>
          </cell>
          <cell r="D111">
            <v>229.35</v>
          </cell>
          <cell r="E111">
            <v>225.73</v>
          </cell>
          <cell r="F111">
            <v>3.9749191104953199E-3</v>
          </cell>
          <cell r="G111">
            <v>3.9749191104953199E-3</v>
          </cell>
          <cell r="H111">
            <v>0</v>
          </cell>
          <cell r="I111">
            <v>6.103861391064949E-3</v>
          </cell>
          <cell r="J111">
            <v>4.6967974550196903E-3</v>
          </cell>
          <cell r="K111">
            <v>1.2995794367375717</v>
          </cell>
          <cell r="L111">
            <v>56.513787520264728</v>
          </cell>
        </row>
        <row r="112">
          <cell r="B112">
            <v>45558</v>
          </cell>
          <cell r="C112">
            <v>225.97</v>
          </cell>
          <cell r="D112">
            <v>229.45</v>
          </cell>
          <cell r="E112">
            <v>225.81</v>
          </cell>
          <cell r="F112">
            <v>-7.6267259714198664E-3</v>
          </cell>
          <cell r="G112">
            <v>0</v>
          </cell>
          <cell r="H112">
            <v>7.6267259714198664E-3</v>
          </cell>
          <cell r="I112">
            <v>5.0146648180654308E-3</v>
          </cell>
          <cell r="J112">
            <v>5.2052458531143481E-3</v>
          </cell>
          <cell r="K112">
            <v>0.96338673706739697</v>
          </cell>
          <cell r="L112">
            <v>49.067599310890472</v>
          </cell>
        </row>
        <row r="113">
          <cell r="B113">
            <v>45555</v>
          </cell>
          <cell r="C113">
            <v>227.7</v>
          </cell>
          <cell r="D113">
            <v>233.09</v>
          </cell>
          <cell r="E113">
            <v>227.62</v>
          </cell>
          <cell r="F113">
            <v>-2.9381475738065473E-3</v>
          </cell>
          <cell r="G113">
            <v>0</v>
          </cell>
          <cell r="H113">
            <v>2.9381475738065473E-3</v>
          </cell>
          <cell r="I113">
            <v>5.0146648180654308E-3</v>
          </cell>
          <cell r="J113">
            <v>4.9650562130609506E-3</v>
          </cell>
          <cell r="K113">
            <v>1.0099915495163945</v>
          </cell>
          <cell r="L113">
            <v>50.248547052817173</v>
          </cell>
        </row>
        <row r="114">
          <cell r="B114">
            <v>45554</v>
          </cell>
          <cell r="C114">
            <v>228.37</v>
          </cell>
          <cell r="D114">
            <v>229.82</v>
          </cell>
          <cell r="E114">
            <v>224.63</v>
          </cell>
          <cell r="F114">
            <v>3.6385484125399568E-2</v>
          </cell>
          <cell r="G114">
            <v>3.6385484125399568E-2</v>
          </cell>
          <cell r="H114">
            <v>0</v>
          </cell>
          <cell r="I114">
            <v>7.4403637597587353E-3</v>
          </cell>
          <cell r="J114">
            <v>4.8193621416414839E-3</v>
          </cell>
          <cell r="K114">
            <v>1.5438482398885536</v>
          </cell>
          <cell r="L114">
            <v>60.689478864359842</v>
          </cell>
        </row>
        <row r="115">
          <cell r="B115">
            <v>45553</v>
          </cell>
          <cell r="C115">
            <v>220.21</v>
          </cell>
          <cell r="D115">
            <v>222.71</v>
          </cell>
          <cell r="E115">
            <v>217.54</v>
          </cell>
          <cell r="F115">
            <v>1.7869072542690635E-2</v>
          </cell>
          <cell r="G115">
            <v>1.7869072542690635E-2</v>
          </cell>
          <cell r="H115">
            <v>0</v>
          </cell>
          <cell r="I115">
            <v>7.5251700619409613E-3</v>
          </cell>
          <cell r="J115">
            <v>4.8193621416414839E-3</v>
          </cell>
          <cell r="K115">
            <v>1.5614452371030731</v>
          </cell>
          <cell r="L115">
            <v>60.959540125442089</v>
          </cell>
        </row>
        <row r="116">
          <cell r="B116">
            <v>45552</v>
          </cell>
          <cell r="C116">
            <v>216.31</v>
          </cell>
          <cell r="D116">
            <v>216.9</v>
          </cell>
          <cell r="E116">
            <v>214.5</v>
          </cell>
          <cell r="F116">
            <v>2.1751715159644049E-3</v>
          </cell>
          <cell r="G116">
            <v>2.1751715159644049E-3</v>
          </cell>
          <cell r="H116">
            <v>0</v>
          </cell>
          <cell r="I116">
            <v>6.4546872875570751E-3</v>
          </cell>
          <cell r="J116">
            <v>4.8193621416414839E-3</v>
          </cell>
          <cell r="K116">
            <v>1.3393239806126287</v>
          </cell>
          <cell r="L116">
            <v>57.2526076641117</v>
          </cell>
        </row>
        <row r="117">
          <cell r="B117">
            <v>45551</v>
          </cell>
          <cell r="C117">
            <v>215.84</v>
          </cell>
          <cell r="D117">
            <v>217.22</v>
          </cell>
          <cell r="E117">
            <v>213.92</v>
          </cell>
          <cell r="F117">
            <v>-2.8185033443381146E-2</v>
          </cell>
          <cell r="G117">
            <v>0</v>
          </cell>
          <cell r="H117">
            <v>2.8185033443381146E-2</v>
          </cell>
          <cell r="I117">
            <v>6.4546872875570751E-3</v>
          </cell>
          <cell r="J117">
            <v>5.1787455051127548E-3</v>
          </cell>
          <cell r="K117">
            <v>1.2463804759636552</v>
          </cell>
          <cell r="L117">
            <v>55.483943583910531</v>
          </cell>
        </row>
        <row r="118">
          <cell r="B118">
            <v>45548</v>
          </cell>
          <cell r="C118">
            <v>222.01</v>
          </cell>
          <cell r="D118">
            <v>224.04</v>
          </cell>
          <cell r="E118">
            <v>221.91</v>
          </cell>
          <cell r="F118">
            <v>-1.2154225088936183E-3</v>
          </cell>
          <cell r="G118">
            <v>0</v>
          </cell>
          <cell r="H118">
            <v>1.2154225088936183E-3</v>
          </cell>
          <cell r="I118">
            <v>6.1209619430288697E-3</v>
          </cell>
          <cell r="J118">
            <v>5.2597736723723294E-3</v>
          </cell>
          <cell r="K118">
            <v>1.1637310508587182</v>
          </cell>
          <cell r="L118">
            <v>53.783535176281234</v>
          </cell>
        </row>
        <row r="119">
          <cell r="B119">
            <v>45547</v>
          </cell>
          <cell r="C119">
            <v>222.28</v>
          </cell>
          <cell r="D119">
            <v>223.55</v>
          </cell>
          <cell r="E119">
            <v>219.82</v>
          </cell>
          <cell r="F119">
            <v>4.9499382268422857E-4</v>
          </cell>
          <cell r="G119">
            <v>4.9499382268422857E-4</v>
          </cell>
          <cell r="H119">
            <v>0</v>
          </cell>
          <cell r="I119">
            <v>6.1539615312078176E-3</v>
          </cell>
          <cell r="J119">
            <v>4.9319404721465772E-3</v>
          </cell>
          <cell r="K119">
            <v>1.2477769279582096</v>
          </cell>
          <cell r="L119">
            <v>55.511599591496839</v>
          </cell>
        </row>
        <row r="120">
          <cell r="B120">
            <v>45546</v>
          </cell>
          <cell r="C120">
            <v>222.17</v>
          </cell>
          <cell r="D120">
            <v>223.09</v>
          </cell>
          <cell r="E120">
            <v>217.89</v>
          </cell>
          <cell r="F120">
            <v>1.1498542262375277E-2</v>
          </cell>
          <cell r="G120">
            <v>1.1498542262375277E-2</v>
          </cell>
          <cell r="H120">
            <v>0</v>
          </cell>
          <cell r="I120">
            <v>6.7523856132801815E-3</v>
          </cell>
          <cell r="J120">
            <v>4.9319404721465772E-3</v>
          </cell>
          <cell r="K120">
            <v>1.3691133644890232</v>
          </cell>
          <cell r="L120">
            <v>57.790116125756498</v>
          </cell>
        </row>
        <row r="121">
          <cell r="B121">
            <v>45545</v>
          </cell>
          <cell r="C121">
            <v>219.63</v>
          </cell>
          <cell r="D121">
            <v>221.48</v>
          </cell>
          <cell r="E121">
            <v>216.73</v>
          </cell>
          <cell r="F121">
            <v>-3.5905049367348455E-3</v>
          </cell>
          <cell r="G121">
            <v>0</v>
          </cell>
          <cell r="H121">
            <v>3.5905049367348455E-3</v>
          </cell>
          <cell r="I121">
            <v>6.7523856132801815E-3</v>
          </cell>
          <cell r="J121">
            <v>3.1982258741909838E-3</v>
          </cell>
          <cell r="K121">
            <v>2.1112910341231763</v>
          </cell>
          <cell r="L121">
            <v>67.859001648111018</v>
          </cell>
        </row>
        <row r="122">
          <cell r="B122">
            <v>45544</v>
          </cell>
          <cell r="C122">
            <v>220.42</v>
          </cell>
          <cell r="D122">
            <v>221.27</v>
          </cell>
          <cell r="E122">
            <v>216.71</v>
          </cell>
          <cell r="F122">
            <v>3.6300935147691872E-4</v>
          </cell>
          <cell r="G122">
            <v>3.6300935147691872E-4</v>
          </cell>
          <cell r="H122">
            <v>0</v>
          </cell>
          <cell r="I122">
            <v>5.2685543580675669E-3</v>
          </cell>
          <cell r="J122">
            <v>3.1982258741909838E-3</v>
          </cell>
          <cell r="K122">
            <v>1.6473365438581753</v>
          </cell>
          <cell r="L122">
            <v>62.226185321242916</v>
          </cell>
        </row>
        <row r="123">
          <cell r="B123">
            <v>45541</v>
          </cell>
          <cell r="C123">
            <v>220.34</v>
          </cell>
          <cell r="D123">
            <v>225.24</v>
          </cell>
          <cell r="E123">
            <v>219.77</v>
          </cell>
          <cell r="F123">
            <v>-7.0099556664062158E-3</v>
          </cell>
          <cell r="G123">
            <v>0</v>
          </cell>
          <cell r="H123">
            <v>7.0099556664062158E-3</v>
          </cell>
          <cell r="I123">
            <v>5.1893133018759393E-3</v>
          </cell>
          <cell r="J123">
            <v>3.665556251951398E-3</v>
          </cell>
          <cell r="K123">
            <v>1.4156959940563871</v>
          </cell>
          <cell r="L123">
            <v>58.604062661013046</v>
          </cell>
        </row>
        <row r="124">
          <cell r="B124">
            <v>45540</v>
          </cell>
          <cell r="C124">
            <v>221.89</v>
          </cell>
          <cell r="D124">
            <v>225.48</v>
          </cell>
          <cell r="E124">
            <v>221.52</v>
          </cell>
          <cell r="F124">
            <v>6.8738117166600565E-3</v>
          </cell>
          <cell r="G124">
            <v>6.8738117166600565E-3</v>
          </cell>
          <cell r="H124">
            <v>0</v>
          </cell>
          <cell r="I124">
            <v>5.3090002965164272E-3</v>
          </cell>
          <cell r="J124">
            <v>3.665556251951398E-3</v>
          </cell>
          <cell r="K124">
            <v>1.4483477899677912</v>
          </cell>
          <cell r="L124">
            <v>59.156129529573278</v>
          </cell>
        </row>
        <row r="125">
          <cell r="B125">
            <v>45539</v>
          </cell>
          <cell r="C125">
            <v>220.37</v>
          </cell>
          <cell r="D125">
            <v>221.78</v>
          </cell>
          <cell r="E125">
            <v>217.48</v>
          </cell>
          <cell r="F125">
            <v>-8.6298965500553881E-3</v>
          </cell>
          <cell r="G125">
            <v>0</v>
          </cell>
          <cell r="H125">
            <v>8.6298965500553881E-3</v>
          </cell>
          <cell r="I125">
            <v>5.3090002965164272E-3</v>
          </cell>
          <cell r="J125">
            <v>3.9463791100465082E-3</v>
          </cell>
          <cell r="K125">
            <v>1.3452839041745943</v>
          </cell>
          <cell r="L125">
            <v>57.361238943395946</v>
          </cell>
        </row>
        <row r="126">
          <cell r="B126">
            <v>45538</v>
          </cell>
          <cell r="C126">
            <v>222.28</v>
          </cell>
          <cell r="D126">
            <v>229</v>
          </cell>
          <cell r="E126">
            <v>221.17</v>
          </cell>
          <cell r="F126">
            <v>-2.759836192253886E-2</v>
          </cell>
          <cell r="G126">
            <v>0</v>
          </cell>
          <cell r="H126">
            <v>2.759836192253886E-2</v>
          </cell>
          <cell r="I126">
            <v>5.0440056891500728E-3</v>
          </cell>
          <cell r="J126">
            <v>5.7862699048824313E-3</v>
          </cell>
          <cell r="K126">
            <v>0.87171973863403107</v>
          </cell>
          <cell r="L126">
            <v>46.57319793347942</v>
          </cell>
        </row>
        <row r="127">
          <cell r="B127">
            <v>45534</v>
          </cell>
          <cell r="C127">
            <v>228.5</v>
          </cell>
          <cell r="D127">
            <v>230.4</v>
          </cell>
          <cell r="E127">
            <v>227.48</v>
          </cell>
          <cell r="F127">
            <v>-3.4513675886430196E-3</v>
          </cell>
          <cell r="G127">
            <v>0</v>
          </cell>
          <cell r="H127">
            <v>3.4513675886430196E-3</v>
          </cell>
          <cell r="I127">
            <v>5.0440056891500728E-3</v>
          </cell>
          <cell r="J127">
            <v>5.507912679363975E-3</v>
          </cell>
          <cell r="K127">
            <v>0.91577444719630674</v>
          </cell>
          <cell r="L127">
            <v>47.801788385711184</v>
          </cell>
        </row>
        <row r="128">
          <cell r="B128">
            <v>45533</v>
          </cell>
          <cell r="C128">
            <v>229.29</v>
          </cell>
          <cell r="D128">
            <v>232.92</v>
          </cell>
          <cell r="E128">
            <v>228.88</v>
          </cell>
          <cell r="F128">
            <v>1.4496827417189384E-2</v>
          </cell>
          <cell r="G128">
            <v>1.4496827417189384E-2</v>
          </cell>
          <cell r="H128">
            <v>0</v>
          </cell>
          <cell r="I128">
            <v>6.010460850296032E-3</v>
          </cell>
          <cell r="J128">
            <v>5.3120361744435395E-3</v>
          </cell>
          <cell r="K128">
            <v>1.1314796535484166</v>
          </cell>
          <cell r="L128">
            <v>53.084234309474496</v>
          </cell>
        </row>
        <row r="129">
          <cell r="B129">
            <v>45532</v>
          </cell>
          <cell r="C129">
            <v>225.99</v>
          </cell>
          <cell r="D129">
            <v>229.86</v>
          </cell>
          <cell r="E129">
            <v>225.68</v>
          </cell>
          <cell r="F129">
            <v>-6.7913473233223382E-3</v>
          </cell>
          <cell r="G129">
            <v>0</v>
          </cell>
          <cell r="H129">
            <v>6.7913473233223382E-3</v>
          </cell>
          <cell r="I129">
            <v>3.5847619086027275E-3</v>
          </cell>
          <cell r="J129">
            <v>5.7647926626650291E-3</v>
          </cell>
          <cell r="K129">
            <v>0.62183709256691866</v>
          </cell>
          <cell r="L129">
            <v>38.341526125951589</v>
          </cell>
        </row>
        <row r="130">
          <cell r="B130">
            <v>45531</v>
          </cell>
          <cell r="C130">
            <v>227.53</v>
          </cell>
          <cell r="D130">
            <v>228.85</v>
          </cell>
          <cell r="E130">
            <v>224.89</v>
          </cell>
          <cell r="F130">
            <v>3.7427665276168476E-3</v>
          </cell>
          <cell r="G130">
            <v>3.7427665276168476E-3</v>
          </cell>
          <cell r="H130">
            <v>0</v>
          </cell>
          <cell r="I130">
            <v>2.6430081742644745E-3</v>
          </cell>
          <cell r="J130">
            <v>5.7647926626650291E-3</v>
          </cell>
          <cell r="K130">
            <v>0.45847410807705052</v>
          </cell>
          <cell r="L130">
            <v>31.4351900755738</v>
          </cell>
        </row>
        <row r="131">
          <cell r="B131">
            <v>45530</v>
          </cell>
          <cell r="C131">
            <v>226.68</v>
          </cell>
          <cell r="D131">
            <v>227.28</v>
          </cell>
          <cell r="E131">
            <v>223.89</v>
          </cell>
          <cell r="F131">
            <v>1.5010377636228969E-3</v>
          </cell>
          <cell r="G131">
            <v>1.5010377636228969E-3</v>
          </cell>
          <cell r="H131">
            <v>0</v>
          </cell>
          <cell r="I131">
            <v>2.5980659241083741E-3</v>
          </cell>
          <cell r="J131">
            <v>5.7647926626650291E-3</v>
          </cell>
          <cell r="K131">
            <v>0.45067812081680381</v>
          </cell>
          <cell r="L131">
            <v>31.066720752846933</v>
          </cell>
        </row>
        <row r="132">
          <cell r="B132">
            <v>45527</v>
          </cell>
          <cell r="C132">
            <v>226.34</v>
          </cell>
          <cell r="D132">
            <v>228.22</v>
          </cell>
          <cell r="E132">
            <v>224.33</v>
          </cell>
          <cell r="F132">
            <v>1.0213686196164055E-2</v>
          </cell>
          <cell r="G132">
            <v>1.0213686196164055E-2</v>
          </cell>
          <cell r="H132">
            <v>0</v>
          </cell>
          <cell r="I132">
            <v>3.2789783371859776E-3</v>
          </cell>
          <cell r="J132">
            <v>3.8857904331062857E-3</v>
          </cell>
          <cell r="K132">
            <v>0.84383818263837118</v>
          </cell>
          <cell r="L132">
            <v>45.76530579440071</v>
          </cell>
        </row>
        <row r="133">
          <cell r="B133">
            <v>45526</v>
          </cell>
          <cell r="C133">
            <v>224.04</v>
          </cell>
          <cell r="D133">
            <v>228.34</v>
          </cell>
          <cell r="E133">
            <v>223.9</v>
          </cell>
          <cell r="F133">
            <v>-8.2678161323260658E-3</v>
          </cell>
          <cell r="G133">
            <v>0</v>
          </cell>
          <cell r="H133">
            <v>8.2678161323260658E-3</v>
          </cell>
          <cell r="I133">
            <v>3.2789783371859776E-3</v>
          </cell>
          <cell r="J133">
            <v>4.3559500080017823E-3</v>
          </cell>
          <cell r="K133">
            <v>0.75275848693455338</v>
          </cell>
          <cell r="L133">
            <v>42.947074143173772</v>
          </cell>
        </row>
        <row r="134">
          <cell r="B134">
            <v>45525</v>
          </cell>
          <cell r="C134">
            <v>225.9</v>
          </cell>
          <cell r="D134">
            <v>227.98</v>
          </cell>
          <cell r="E134">
            <v>225.05</v>
          </cell>
          <cell r="F134">
            <v>-4.8682260703440645E-4</v>
          </cell>
          <cell r="G134">
            <v>0</v>
          </cell>
          <cell r="H134">
            <v>4.8682260703440645E-4</v>
          </cell>
          <cell r="I134">
            <v>3.2459787490070288E-3</v>
          </cell>
          <cell r="J134">
            <v>4.3884048484707427E-3</v>
          </cell>
          <cell r="K134">
            <v>0.73967167139061407</v>
          </cell>
          <cell r="L134">
            <v>42.517889068076528</v>
          </cell>
        </row>
        <row r="135">
          <cell r="B135">
            <v>45524</v>
          </cell>
          <cell r="C135">
            <v>226.01</v>
          </cell>
          <cell r="D135">
            <v>227.17</v>
          </cell>
          <cell r="E135">
            <v>225.45</v>
          </cell>
          <cell r="F135">
            <v>2.7470110318130333E-3</v>
          </cell>
          <cell r="G135">
            <v>2.7470110318130333E-3</v>
          </cell>
          <cell r="H135">
            <v>0</v>
          </cell>
          <cell r="I135">
            <v>2.6625433336362127E-3</v>
          </cell>
          <cell r="J135">
            <v>4.3884048484707427E-3</v>
          </cell>
          <cell r="K135">
            <v>0.60672235711435041</v>
          </cell>
          <cell r="L135">
            <v>37.761493417195915</v>
          </cell>
        </row>
        <row r="136">
          <cell r="B136">
            <v>45523</v>
          </cell>
          <cell r="C136">
            <v>225.39</v>
          </cell>
          <cell r="D136">
            <v>225.99</v>
          </cell>
          <cell r="E136">
            <v>223.04</v>
          </cell>
          <cell r="F136">
            <v>-7.096288052260935E-4</v>
          </cell>
          <cell r="G136">
            <v>0</v>
          </cell>
          <cell r="H136">
            <v>7.096288052260935E-4</v>
          </cell>
          <cell r="I136">
            <v>2.6625433336362127E-3</v>
          </cell>
          <cell r="J136">
            <v>4.1963464397034916E-3</v>
          </cell>
          <cell r="K136">
            <v>0.63449082955704306</v>
          </cell>
          <cell r="L136">
            <v>38.818867508054112</v>
          </cell>
        </row>
        <row r="137">
          <cell r="B137">
            <v>45520</v>
          </cell>
          <cell r="C137">
            <v>225.55</v>
          </cell>
          <cell r="D137">
            <v>226.83</v>
          </cell>
          <cell r="E137">
            <v>223.65</v>
          </cell>
          <cell r="F137">
            <v>5.8695530689656791E-3</v>
          </cell>
          <cell r="G137">
            <v>5.8695530689656791E-3</v>
          </cell>
          <cell r="H137">
            <v>0</v>
          </cell>
          <cell r="I137">
            <v>3.0296462481354636E-3</v>
          </cell>
          <cell r="J137">
            <v>4.1963464397034916E-3</v>
          </cell>
          <cell r="K137">
            <v>0.72197238518503593</v>
          </cell>
          <cell r="L137">
            <v>41.927059423049677</v>
          </cell>
        </row>
        <row r="138">
          <cell r="B138">
            <v>45519</v>
          </cell>
          <cell r="C138">
            <v>224.23</v>
          </cell>
          <cell r="D138">
            <v>225.35</v>
          </cell>
          <cell r="E138">
            <v>222.76</v>
          </cell>
          <cell r="F138">
            <v>1.3469426463543996E-2</v>
          </cell>
          <cell r="G138">
            <v>1.3469426463543996E-2</v>
          </cell>
          <cell r="H138">
            <v>0</v>
          </cell>
          <cell r="I138">
            <v>3.9276080123717303E-3</v>
          </cell>
          <cell r="J138">
            <v>3.7290160619430778E-3</v>
          </cell>
          <cell r="K138">
            <v>1.0532558581485896</v>
          </cell>
          <cell r="L138">
            <v>51.29686366015315</v>
          </cell>
        </row>
        <row r="139">
          <cell r="B139">
            <v>45518</v>
          </cell>
          <cell r="C139">
            <v>221.23</v>
          </cell>
          <cell r="D139">
            <v>223.03</v>
          </cell>
          <cell r="E139">
            <v>219.7</v>
          </cell>
          <cell r="F139">
            <v>2.036153731689676E-3</v>
          </cell>
          <cell r="G139">
            <v>2.036153731689676E-3</v>
          </cell>
          <cell r="H139">
            <v>0</v>
          </cell>
          <cell r="I139">
            <v>3.605097480040371E-3</v>
          </cell>
          <cell r="J139">
            <v>3.7290160619430778E-3</v>
          </cell>
          <cell r="K139">
            <v>0.96676909408694356</v>
          </cell>
          <cell r="L139">
            <v>49.155190458987676</v>
          </cell>
        </row>
        <row r="140">
          <cell r="B140">
            <v>45517</v>
          </cell>
          <cell r="C140">
            <v>220.78</v>
          </cell>
          <cell r="D140">
            <v>221.89</v>
          </cell>
          <cell r="E140">
            <v>219.01</v>
          </cell>
          <cell r="F140">
            <v>1.7038988844602927E-2</v>
          </cell>
          <cell r="G140">
            <v>1.7038988844602927E-2</v>
          </cell>
          <cell r="H140">
            <v>0</v>
          </cell>
          <cell r="I140">
            <v>4.7410300696805662E-3</v>
          </cell>
          <cell r="J140">
            <v>3.1536896252727185E-3</v>
          </cell>
          <cell r="K140">
            <v>1.5033280484190263</v>
          </cell>
          <cell r="L140">
            <v>60.053177983143328</v>
          </cell>
        </row>
        <row r="141">
          <cell r="B141">
            <v>45516</v>
          </cell>
          <cell r="C141">
            <v>217.05</v>
          </cell>
          <cell r="D141">
            <v>219.51</v>
          </cell>
          <cell r="E141">
            <v>215.6</v>
          </cell>
          <cell r="F141">
            <v>7.0740290835488006E-3</v>
          </cell>
          <cell r="G141">
            <v>7.0740290835488006E-3</v>
          </cell>
          <cell r="H141">
            <v>0</v>
          </cell>
          <cell r="I141">
            <v>5.2126320085838203E-3</v>
          </cell>
          <cell r="J141">
            <v>1.3137988304367948E-3</v>
          </cell>
          <cell r="K141">
            <v>3.9676028687366025</v>
          </cell>
          <cell r="L141">
            <v>79.869566339663393</v>
          </cell>
        </row>
        <row r="142">
          <cell r="B142">
            <v>45513</v>
          </cell>
          <cell r="C142">
            <v>215.52</v>
          </cell>
          <cell r="D142">
            <v>216.78</v>
          </cell>
          <cell r="E142">
            <v>211.97</v>
          </cell>
          <cell r="F142">
            <v>1.3641246754206419E-2</v>
          </cell>
          <cell r="G142">
            <v>1.3641246754206419E-2</v>
          </cell>
          <cell r="H142">
            <v>0</v>
          </cell>
          <cell r="I142">
            <v>6.1220484588642475E-3</v>
          </cell>
          <cell r="J142">
            <v>1.0837076578605936E-3</v>
          </cell>
          <cell r="K142">
            <v>5.6491696948512082</v>
          </cell>
          <cell r="L142">
            <v>84.960528217916419</v>
          </cell>
        </row>
        <row r="143">
          <cell r="B143">
            <v>45512</v>
          </cell>
          <cell r="C143">
            <v>212.6</v>
          </cell>
          <cell r="D143">
            <v>214.2</v>
          </cell>
          <cell r="E143">
            <v>208.83</v>
          </cell>
          <cell r="F143">
            <v>1.6504216031935779E-2</v>
          </cell>
          <cell r="G143">
            <v>1.6504216031935779E-2</v>
          </cell>
          <cell r="H143">
            <v>0</v>
          </cell>
          <cell r="I143">
            <v>6.2558743665140065E-3</v>
          </cell>
          <cell r="J143">
            <v>1.0837076578605936E-3</v>
          </cell>
          <cell r="K143">
            <v>5.7726586327387119</v>
          </cell>
          <cell r="L143">
            <v>85.234749686540425</v>
          </cell>
        </row>
        <row r="144">
          <cell r="B144">
            <v>45511</v>
          </cell>
          <cell r="C144">
            <v>209.12</v>
          </cell>
          <cell r="D144">
            <v>213.64</v>
          </cell>
          <cell r="E144">
            <v>206.39</v>
          </cell>
          <cell r="F144">
            <v>1.2414151632654054E-2</v>
          </cell>
          <cell r="G144">
            <v>1.2414151632654054E-2</v>
          </cell>
          <cell r="H144">
            <v>0</v>
          </cell>
          <cell r="I144">
            <v>7.0834844753576102E-3</v>
          </cell>
          <cell r="J144">
            <v>6.3095116963910434E-4</v>
          </cell>
          <cell r="K144">
            <v>11.226676193356244</v>
          </cell>
          <cell r="L144">
            <v>91.821162316023532</v>
          </cell>
        </row>
        <row r="145">
          <cell r="B145">
            <v>45510</v>
          </cell>
          <cell r="C145">
            <v>206.54</v>
          </cell>
          <cell r="D145">
            <v>209.99</v>
          </cell>
          <cell r="E145">
            <v>201.07</v>
          </cell>
          <cell r="F145">
            <v>-9.7806180652857035E-3</v>
          </cell>
          <cell r="G145">
            <v>0</v>
          </cell>
          <cell r="H145">
            <v>9.7806180652857035E-3</v>
          </cell>
          <cell r="I145">
            <v>6.8339667068498212E-3</v>
          </cell>
          <cell r="J145">
            <v>1.2829923739914844E-3</v>
          </cell>
          <cell r="K145">
            <v>5.3265840431996052</v>
          </cell>
          <cell r="L145">
            <v>84.193681879957126</v>
          </cell>
        </row>
        <row r="146">
          <cell r="B146">
            <v>45509</v>
          </cell>
          <cell r="C146">
            <v>208.57</v>
          </cell>
          <cell r="D146">
            <v>213.5</v>
          </cell>
          <cell r="E146">
            <v>196</v>
          </cell>
          <cell r="F146">
            <v>-4.9344808646279097E-2</v>
          </cell>
          <cell r="G146">
            <v>0</v>
          </cell>
          <cell r="H146">
            <v>4.9344808646279097E-2</v>
          </cell>
          <cell r="I146">
            <v>6.7338975226082943E-3</v>
          </cell>
          <cell r="J146">
            <v>4.5726462837434234E-3</v>
          </cell>
          <cell r="K146">
            <v>1.4726478071458329</v>
          </cell>
          <cell r="L146">
            <v>59.557523836995784</v>
          </cell>
        </row>
        <row r="147">
          <cell r="B147">
            <v>45506</v>
          </cell>
          <cell r="C147">
            <v>219.12</v>
          </cell>
          <cell r="D147">
            <v>225.6</v>
          </cell>
          <cell r="E147">
            <v>217.71</v>
          </cell>
          <cell r="F147">
            <v>6.8231518288470235E-3</v>
          </cell>
          <cell r="G147">
            <v>6.8231518288470235E-3</v>
          </cell>
          <cell r="H147">
            <v>0</v>
          </cell>
          <cell r="I147">
            <v>6.5078618981204922E-3</v>
          </cell>
          <cell r="J147">
            <v>4.5726462837434234E-3</v>
          </cell>
          <cell r="K147">
            <v>1.4232156817502168</v>
          </cell>
          <cell r="L147">
            <v>58.732521932272675</v>
          </cell>
        </row>
        <row r="148">
          <cell r="B148">
            <v>45505</v>
          </cell>
          <cell r="C148">
            <v>217.63</v>
          </cell>
          <cell r="D148">
            <v>224.48</v>
          </cell>
          <cell r="E148">
            <v>217.02</v>
          </cell>
          <cell r="F148">
            <v>-1.6903607710663595E-2</v>
          </cell>
          <cell r="G148">
            <v>0</v>
          </cell>
          <cell r="H148">
            <v>1.6903607710663595E-2</v>
          </cell>
          <cell r="I148">
            <v>6.5078618981204922E-3</v>
          </cell>
          <cell r="J148">
            <v>5.1483657222992597E-3</v>
          </cell>
          <cell r="K148">
            <v>1.2640636367251086</v>
          </cell>
          <cell r="L148">
            <v>55.831630181275898</v>
          </cell>
        </row>
        <row r="149">
          <cell r="B149">
            <v>45504</v>
          </cell>
          <cell r="C149">
            <v>221.34</v>
          </cell>
          <cell r="D149">
            <v>223.82</v>
          </cell>
          <cell r="E149">
            <v>220.63</v>
          </cell>
          <cell r="F149">
            <v>1.4883868671985554E-2</v>
          </cell>
          <cell r="G149">
            <v>1.4883868671985554E-2</v>
          </cell>
          <cell r="H149">
            <v>0</v>
          </cell>
          <cell r="I149">
            <v>7.5001198095861954E-3</v>
          </cell>
          <cell r="J149">
            <v>5.1159108818302993E-3</v>
          </cell>
          <cell r="K149">
            <v>1.4660380102053121</v>
          </cell>
          <cell r="L149">
            <v>59.449124633859796</v>
          </cell>
        </row>
        <row r="150">
          <cell r="B150">
            <v>45503</v>
          </cell>
          <cell r="C150">
            <v>218.07</v>
          </cell>
          <cell r="D150">
            <v>220.33</v>
          </cell>
          <cell r="E150">
            <v>216.12</v>
          </cell>
          <cell r="F150">
            <v>2.5712856813312028E-3</v>
          </cell>
          <cell r="G150">
            <v>2.5712856813312028E-3</v>
          </cell>
          <cell r="H150">
            <v>0</v>
          </cell>
          <cell r="I150">
            <v>7.488404786220741E-3</v>
          </cell>
          <cell r="J150">
            <v>5.1159108818302993E-3</v>
          </cell>
          <cell r="K150">
            <v>1.4637480908466576</v>
          </cell>
          <cell r="L150">
            <v>59.41143480880978</v>
          </cell>
        </row>
        <row r="151">
          <cell r="B151">
            <v>45502</v>
          </cell>
          <cell r="C151">
            <v>217.51</v>
          </cell>
          <cell r="D151">
            <v>219.3</v>
          </cell>
          <cell r="E151">
            <v>215.75</v>
          </cell>
          <cell r="F151">
            <v>1.2881264144836378E-3</v>
          </cell>
          <cell r="G151">
            <v>1.2881264144836378E-3</v>
          </cell>
          <cell r="H151">
            <v>0</v>
          </cell>
          <cell r="I151">
            <v>7.57427988051965E-3</v>
          </cell>
          <cell r="J151">
            <v>5.0686022948152271E-3</v>
          </cell>
          <cell r="K151">
            <v>1.4943527702434909</v>
          </cell>
          <cell r="L151">
            <v>59.909439758098728</v>
          </cell>
        </row>
        <row r="152">
          <cell r="B152">
            <v>45499</v>
          </cell>
          <cell r="C152">
            <v>217.23</v>
          </cell>
          <cell r="D152">
            <v>219.49</v>
          </cell>
          <cell r="E152">
            <v>216.01</v>
          </cell>
          <cell r="F152">
            <v>2.165949370925574E-3</v>
          </cell>
          <cell r="G152">
            <v>2.165949370925574E-3</v>
          </cell>
          <cell r="H152">
            <v>0</v>
          </cell>
          <cell r="I152">
            <v>7.3273729673169761E-3</v>
          </cell>
          <cell r="J152">
            <v>5.0686022948152271E-3</v>
          </cell>
          <cell r="K152">
            <v>1.4456397525630074</v>
          </cell>
          <cell r="L152">
            <v>59.110903437351745</v>
          </cell>
        </row>
        <row r="153">
          <cell r="B153">
            <v>45498</v>
          </cell>
          <cell r="C153">
            <v>216.76</v>
          </cell>
          <cell r="D153">
            <v>220.85</v>
          </cell>
          <cell r="E153">
            <v>214.62</v>
          </cell>
          <cell r="F153">
            <v>-4.8323724292231411E-3</v>
          </cell>
          <cell r="G153">
            <v>0</v>
          </cell>
          <cell r="H153">
            <v>4.8323724292231411E-3</v>
          </cell>
          <cell r="I153">
            <v>6.4294112030807097E-3</v>
          </cell>
          <cell r="J153">
            <v>5.3907604567634366E-3</v>
          </cell>
          <cell r="K153">
            <v>1.1926723983838208</v>
          </cell>
          <cell r="L153">
            <v>54.393551871356529</v>
          </cell>
        </row>
        <row r="154">
          <cell r="B154">
            <v>45497</v>
          </cell>
          <cell r="C154">
            <v>217.81</v>
          </cell>
          <cell r="D154">
            <v>224.8</v>
          </cell>
          <cell r="E154">
            <v>217.13</v>
          </cell>
          <cell r="F154">
            <v>-2.9182969905598075E-2</v>
          </cell>
          <cell r="G154">
            <v>0</v>
          </cell>
          <cell r="H154">
            <v>2.9182969905598075E-2</v>
          </cell>
          <cell r="I154">
            <v>6.2936676209680653E-3</v>
          </cell>
          <cell r="J154">
            <v>7.3362917838033078E-3</v>
          </cell>
          <cell r="K154">
            <v>0.85788131203599416</v>
          </cell>
          <cell r="L154">
            <v>46.17524846599963</v>
          </cell>
        </row>
        <row r="155">
          <cell r="B155">
            <v>45496</v>
          </cell>
          <cell r="C155">
            <v>224.26</v>
          </cell>
          <cell r="D155">
            <v>226.94</v>
          </cell>
          <cell r="E155">
            <v>222.68</v>
          </cell>
          <cell r="F155">
            <v>4.6930606618136661E-3</v>
          </cell>
          <cell r="G155">
            <v>4.6930606618136661E-3</v>
          </cell>
          <cell r="H155">
            <v>0</v>
          </cell>
          <cell r="I155">
            <v>5.4706057421154471E-3</v>
          </cell>
          <cell r="J155">
            <v>7.3362917838033078E-3</v>
          </cell>
          <cell r="K155">
            <v>0.74569086172297183</v>
          </cell>
          <cell r="L155">
            <v>42.716088975054014</v>
          </cell>
        </row>
        <row r="156">
          <cell r="B156">
            <v>45495</v>
          </cell>
          <cell r="C156">
            <v>223.21</v>
          </cell>
          <cell r="D156">
            <v>227.78</v>
          </cell>
          <cell r="E156">
            <v>223.09</v>
          </cell>
          <cell r="F156">
            <v>-1.5668020305764693E-3</v>
          </cell>
          <cell r="G156">
            <v>0</v>
          </cell>
          <cell r="H156">
            <v>1.5668020305764693E-3</v>
          </cell>
          <cell r="I156">
            <v>4.9990038032121948E-3</v>
          </cell>
          <cell r="J156">
            <v>7.4407452525084052E-3</v>
          </cell>
          <cell r="K156">
            <v>0.67184181605020588</v>
          </cell>
          <cell r="L156">
            <v>40.185728673628908</v>
          </cell>
        </row>
        <row r="157">
          <cell r="B157">
            <v>45492</v>
          </cell>
          <cell r="C157">
            <v>223.56</v>
          </cell>
          <cell r="D157">
            <v>226.8</v>
          </cell>
          <cell r="E157">
            <v>223.28</v>
          </cell>
          <cell r="F157">
            <v>5.8166851010230526E-4</v>
          </cell>
          <cell r="G157">
            <v>5.8166851010230526E-4</v>
          </cell>
          <cell r="H157">
            <v>0</v>
          </cell>
          <cell r="I157">
            <v>4.1283652536052533E-3</v>
          </cell>
          <cell r="J157">
            <v>7.4407452525084052E-3</v>
          </cell>
          <cell r="K157">
            <v>0.55483222627646189</v>
          </cell>
          <cell r="L157">
            <v>35.684379118201278</v>
          </cell>
        </row>
        <row r="158">
          <cell r="B158">
            <v>45491</v>
          </cell>
          <cell r="C158">
            <v>223.43</v>
          </cell>
          <cell r="D158">
            <v>230.44</v>
          </cell>
          <cell r="E158">
            <v>222.27</v>
          </cell>
          <cell r="F158">
            <v>-2.0729802858852276E-2</v>
          </cell>
          <cell r="G158">
            <v>0</v>
          </cell>
          <cell r="H158">
            <v>2.0729802858852276E-2</v>
          </cell>
          <cell r="I158">
            <v>3.0280841848095348E-3</v>
          </cell>
          <cell r="J158">
            <v>8.8227321097652245E-3</v>
          </cell>
          <cell r="K158">
            <v>0.34321388739186293</v>
          </cell>
          <cell r="L158">
            <v>25.551692892208408</v>
          </cell>
        </row>
        <row r="159">
          <cell r="B159">
            <v>45490</v>
          </cell>
          <cell r="C159">
            <v>228.11</v>
          </cell>
          <cell r="D159">
            <v>231.46</v>
          </cell>
          <cell r="E159">
            <v>226.64</v>
          </cell>
          <cell r="F159">
            <v>-2.5621343518084202E-2</v>
          </cell>
          <cell r="G159">
            <v>0</v>
          </cell>
          <cell r="H159">
            <v>2.5621343518084202E-2</v>
          </cell>
          <cell r="I159">
            <v>2.200474075965931E-3</v>
          </cell>
          <cell r="J159">
            <v>1.0530821677637504E-2</v>
          </cell>
          <cell r="K159">
            <v>0.20895559181661005</v>
          </cell>
          <cell r="L159">
            <v>17.283975791255287</v>
          </cell>
        </row>
        <row r="160">
          <cell r="B160">
            <v>45489</v>
          </cell>
          <cell r="C160">
            <v>234.03</v>
          </cell>
          <cell r="D160">
            <v>236.27</v>
          </cell>
          <cell r="E160">
            <v>232.33</v>
          </cell>
          <cell r="F160">
            <v>1.7962540113270755E-3</v>
          </cell>
          <cell r="G160">
            <v>1.7962540113270755E-3</v>
          </cell>
          <cell r="H160">
            <v>0</v>
          </cell>
          <cell r="I160">
            <v>2.3202243433877363E-3</v>
          </cell>
          <cell r="J160">
            <v>9.8787804732851214E-3</v>
          </cell>
          <cell r="K160">
            <v>0.23486951144043</v>
          </cell>
          <cell r="L160">
            <v>19.01978381233684</v>
          </cell>
        </row>
        <row r="161">
          <cell r="B161">
            <v>45488</v>
          </cell>
          <cell r="C161">
            <v>233.61</v>
          </cell>
          <cell r="D161">
            <v>237.23</v>
          </cell>
          <cell r="E161">
            <v>233.09</v>
          </cell>
          <cell r="F161">
            <v>1.6574249667392557E-2</v>
          </cell>
          <cell r="G161">
            <v>1.6574249667392557E-2</v>
          </cell>
          <cell r="H161">
            <v>0</v>
          </cell>
          <cell r="I161">
            <v>3.4251743212139066E-3</v>
          </cell>
          <cell r="J161">
            <v>6.5891265635331844E-3</v>
          </cell>
          <cell r="K161">
            <v>0.51982220832881965</v>
          </cell>
          <cell r="L161">
            <v>34.202830138954909</v>
          </cell>
        </row>
        <row r="162">
          <cell r="B162">
            <v>45485</v>
          </cell>
          <cell r="C162">
            <v>229.77</v>
          </cell>
          <cell r="D162">
            <v>232.64</v>
          </cell>
          <cell r="E162">
            <v>228.68</v>
          </cell>
          <cell r="F162">
            <v>1.2966145997267501E-2</v>
          </cell>
          <cell r="G162">
            <v>1.2966145997267501E-2</v>
          </cell>
          <cell r="H162">
            <v>0</v>
          </cell>
          <cell r="I162">
            <v>3.8347072657752717E-3</v>
          </cell>
          <cell r="J162">
            <v>6.5891265635331844E-3</v>
          </cell>
          <cell r="K162">
            <v>0.58197505068396294</v>
          </cell>
          <cell r="L162">
            <v>36.787877939816276</v>
          </cell>
        </row>
        <row r="163">
          <cell r="B163">
            <v>45484</v>
          </cell>
          <cell r="C163">
            <v>226.81</v>
          </cell>
          <cell r="D163">
            <v>232.39</v>
          </cell>
          <cell r="E163">
            <v>225.77</v>
          </cell>
          <cell r="F163">
            <v>-2.3486406671446532E-2</v>
          </cell>
          <cell r="G163">
            <v>0</v>
          </cell>
          <cell r="H163">
            <v>2.3486406671446532E-2</v>
          </cell>
          <cell r="I163">
            <v>3.8347072657752717E-3</v>
          </cell>
          <cell r="J163">
            <v>7.0279798275853806E-3</v>
          </cell>
          <cell r="K163">
            <v>0.5456343586422574</v>
          </cell>
          <cell r="L163">
            <v>35.301645281848081</v>
          </cell>
        </row>
        <row r="164">
          <cell r="B164">
            <v>45483</v>
          </cell>
          <cell r="C164">
            <v>232.2</v>
          </cell>
          <cell r="D164">
            <v>233.08</v>
          </cell>
          <cell r="E164">
            <v>229.25</v>
          </cell>
          <cell r="F164">
            <v>1.8648255080551276E-2</v>
          </cell>
          <cell r="G164">
            <v>1.8648255080551276E-2</v>
          </cell>
          <cell r="H164">
            <v>0</v>
          </cell>
          <cell r="I164">
            <v>4.0856663596796532E-3</v>
          </cell>
          <cell r="J164">
            <v>7.0279798275853806E-3</v>
          </cell>
          <cell r="K164">
            <v>0.58134292640441099</v>
          </cell>
          <cell r="L164">
            <v>36.762609595772076</v>
          </cell>
        </row>
        <row r="165">
          <cell r="B165">
            <v>45482</v>
          </cell>
          <cell r="C165">
            <v>227.91</v>
          </cell>
          <cell r="D165">
            <v>229.4</v>
          </cell>
          <cell r="E165">
            <v>226.37</v>
          </cell>
          <cell r="F165">
            <v>3.7365144468522286E-3</v>
          </cell>
          <cell r="G165">
            <v>3.7365144468522286E-3</v>
          </cell>
          <cell r="H165">
            <v>0</v>
          </cell>
          <cell r="I165">
            <v>4.1633482773810555E-3</v>
          </cell>
          <cell r="J165">
            <v>7.0279798275853806E-3</v>
          </cell>
          <cell r="K165">
            <v>0.59239616212892099</v>
          </cell>
          <cell r="L165">
            <v>37.201556761913388</v>
          </cell>
        </row>
        <row r="166">
          <cell r="B166">
            <v>45481</v>
          </cell>
          <cell r="C166">
            <v>227.06</v>
          </cell>
          <cell r="D166">
            <v>227.85</v>
          </cell>
          <cell r="E166">
            <v>223.25</v>
          </cell>
          <cell r="F166">
            <v>6.5394365246167251E-3</v>
          </cell>
          <cell r="G166">
            <v>6.5394365246167251E-3</v>
          </cell>
          <cell r="H166">
            <v>0</v>
          </cell>
          <cell r="I166">
            <v>4.5134356180565934E-3</v>
          </cell>
          <cell r="J166">
            <v>7.0279798275853806E-3</v>
          </cell>
          <cell r="K166">
            <v>0.64220952944984266</v>
          </cell>
          <cell r="L166">
            <v>39.106430570098418</v>
          </cell>
        </row>
        <row r="167">
          <cell r="B167">
            <v>45478</v>
          </cell>
          <cell r="C167">
            <v>225.58</v>
          </cell>
          <cell r="D167">
            <v>226.45</v>
          </cell>
          <cell r="E167">
            <v>221.65</v>
          </cell>
          <cell r="F167">
            <v>2.1372259979312514E-2</v>
          </cell>
          <cell r="G167">
            <v>2.1372259979312514E-2</v>
          </cell>
          <cell r="H167">
            <v>0</v>
          </cell>
          <cell r="I167">
            <v>5.7938563252823896E-3</v>
          </cell>
          <cell r="J167">
            <v>7.0279798275853806E-3</v>
          </cell>
          <cell r="K167">
            <v>0.82439854231525278</v>
          </cell>
          <cell r="L167">
            <v>45.187415095664889</v>
          </cell>
        </row>
        <row r="168">
          <cell r="B168">
            <v>45476</v>
          </cell>
          <cell r="C168">
            <v>220.81</v>
          </cell>
          <cell r="D168">
            <v>221.55</v>
          </cell>
          <cell r="E168">
            <v>219.03</v>
          </cell>
          <cell r="F168">
            <v>5.8137057966268484E-3</v>
          </cell>
          <cell r="G168">
            <v>5.8137057966268484E-3</v>
          </cell>
          <cell r="H168">
            <v>0</v>
          </cell>
          <cell r="I168">
            <v>6.1814367117241798E-3</v>
          </cell>
          <cell r="J168">
            <v>6.7058216656371702E-3</v>
          </cell>
          <cell r="K168">
            <v>0.92180153602949044</v>
          </cell>
          <cell r="L168">
            <v>47.96549064759126</v>
          </cell>
        </row>
        <row r="169">
          <cell r="B169">
            <v>45475</v>
          </cell>
          <cell r="C169">
            <v>219.53</v>
          </cell>
          <cell r="D169">
            <v>220.38</v>
          </cell>
          <cell r="E169">
            <v>215.1</v>
          </cell>
          <cell r="F169">
            <v>1.6117901445503208E-2</v>
          </cell>
          <cell r="G169">
            <v>1.6117901445503208E-2</v>
          </cell>
          <cell r="H169">
            <v>0</v>
          </cell>
          <cell r="I169">
            <v>7.2559634747577269E-3</v>
          </cell>
          <cell r="J169">
            <v>4.760290338597299E-3</v>
          </cell>
          <cell r="K169">
            <v>1.5242691009674465</v>
          </cell>
          <cell r="L169">
            <v>60.384572325639056</v>
          </cell>
        </row>
        <row r="170">
          <cell r="B170">
            <v>45474</v>
          </cell>
          <cell r="C170">
            <v>216.02</v>
          </cell>
          <cell r="D170">
            <v>217.51</v>
          </cell>
          <cell r="E170">
            <v>211.92</v>
          </cell>
          <cell r="F170">
            <v>2.8692128564413031E-2</v>
          </cell>
          <cell r="G170">
            <v>2.8692128564413031E-2</v>
          </cell>
          <cell r="H170">
            <v>0</v>
          </cell>
          <cell r="I170">
            <v>8.8559013349310198E-3</v>
          </cell>
          <cell r="J170">
            <v>4.760290338597299E-3</v>
          </cell>
          <cell r="K170">
            <v>1.8603699995199374</v>
          </cell>
          <cell r="L170">
            <v>65.039487892551222</v>
          </cell>
        </row>
        <row r="171">
          <cell r="B171">
            <v>45471</v>
          </cell>
          <cell r="C171">
            <v>209.91</v>
          </cell>
          <cell r="D171">
            <v>216.07</v>
          </cell>
          <cell r="E171">
            <v>210.3</v>
          </cell>
          <cell r="F171">
            <v>-1.6395746337400107E-2</v>
          </cell>
          <cell r="G171">
            <v>0</v>
          </cell>
          <cell r="H171">
            <v>1.6395746337400107E-2</v>
          </cell>
          <cell r="I171">
            <v>8.8559013349310198E-3</v>
          </cell>
          <cell r="J171">
            <v>5.7488866257188751E-3</v>
          </cell>
          <cell r="K171">
            <v>1.5404550326861985</v>
          </cell>
          <cell r="L171">
            <v>60.636973017285371</v>
          </cell>
        </row>
        <row r="172">
          <cell r="B172">
            <v>45470</v>
          </cell>
          <cell r="C172">
            <v>213.38</v>
          </cell>
          <cell r="D172">
            <v>215.74</v>
          </cell>
          <cell r="E172">
            <v>212.35</v>
          </cell>
          <cell r="F172">
            <v>3.9444078187661344E-3</v>
          </cell>
          <cell r="G172">
            <v>3.9444078187661344E-3</v>
          </cell>
          <cell r="H172">
            <v>0</v>
          </cell>
          <cell r="I172">
            <v>9.0800839555086072E-3</v>
          </cell>
          <cell r="J172">
            <v>5.7488866257188751E-3</v>
          </cell>
          <cell r="K172">
            <v>1.5794508653009276</v>
          </cell>
          <cell r="L172">
            <v>61.232058596187422</v>
          </cell>
        </row>
        <row r="173">
          <cell r="B173">
            <v>45469</v>
          </cell>
          <cell r="C173">
            <v>212.54</v>
          </cell>
          <cell r="D173">
            <v>214.86</v>
          </cell>
          <cell r="E173">
            <v>210.64</v>
          </cell>
          <cell r="F173">
            <v>1.981486036244012E-2</v>
          </cell>
          <cell r="G173">
            <v>1.981486036244012E-2</v>
          </cell>
          <cell r="H173">
            <v>0</v>
          </cell>
          <cell r="I173">
            <v>1.0401074646337948E-2</v>
          </cell>
          <cell r="J173">
            <v>4.3668997684620557E-3</v>
          </cell>
          <cell r="K173">
            <v>2.3817983461527952</v>
          </cell>
          <cell r="L173">
            <v>70.429934087062847</v>
          </cell>
        </row>
        <row r="174">
          <cell r="B174">
            <v>45468</v>
          </cell>
          <cell r="C174">
            <v>208.37</v>
          </cell>
          <cell r="D174">
            <v>211.38</v>
          </cell>
          <cell r="E174">
            <v>208.61</v>
          </cell>
          <cell r="F174">
            <v>4.4732043516999094E-3</v>
          </cell>
          <cell r="G174">
            <v>4.4732043516999094E-3</v>
          </cell>
          <cell r="H174">
            <v>0</v>
          </cell>
          <cell r="I174">
            <v>1.0699288269784609E-2</v>
          </cell>
          <cell r="J174">
            <v>2.6588102005897759E-3</v>
          </cell>
          <cell r="K174">
            <v>4.0240887700112244</v>
          </cell>
          <cell r="L174">
            <v>80.09589309072328</v>
          </cell>
        </row>
        <row r="175">
          <cell r="B175">
            <v>45467</v>
          </cell>
          <cell r="C175">
            <v>207.44</v>
          </cell>
          <cell r="D175">
            <v>212.7</v>
          </cell>
          <cell r="E175">
            <v>206.59</v>
          </cell>
          <cell r="F175">
            <v>3.1383556647388432E-3</v>
          </cell>
          <cell r="G175">
            <v>3.1383556647388432E-3</v>
          </cell>
          <cell r="H175">
            <v>0</v>
          </cell>
          <cell r="I175">
            <v>1.0788761713345394E-2</v>
          </cell>
          <cell r="J175">
            <v>2.6588102005897759E-3</v>
          </cell>
          <cell r="K175">
            <v>4.0577404550923708</v>
          </cell>
          <cell r="L175">
            <v>80.228325101317665</v>
          </cell>
        </row>
        <row r="176">
          <cell r="B176">
            <v>45464</v>
          </cell>
          <cell r="C176">
            <v>206.79</v>
          </cell>
          <cell r="D176">
            <v>211.89</v>
          </cell>
          <cell r="E176">
            <v>207.11</v>
          </cell>
          <cell r="F176">
            <v>-1.0534768040294691E-2</v>
          </cell>
          <cell r="G176">
            <v>0</v>
          </cell>
          <cell r="H176">
            <v>1.0534768040294691E-2</v>
          </cell>
          <cell r="I176">
            <v>9.6838117355192224E-3</v>
          </cell>
          <cell r="J176">
            <v>3.3611280699427553E-3</v>
          </cell>
          <cell r="K176">
            <v>2.8811195330870421</v>
          </cell>
          <cell r="L176">
            <v>74.234238562485089</v>
          </cell>
        </row>
        <row r="177">
          <cell r="B177">
            <v>45463</v>
          </cell>
          <cell r="C177">
            <v>208.98</v>
          </cell>
          <cell r="D177">
            <v>214.24</v>
          </cell>
          <cell r="E177">
            <v>208.85</v>
          </cell>
          <cell r="F177">
            <v>-2.1726094177926824E-2</v>
          </cell>
          <cell r="G177">
            <v>0</v>
          </cell>
          <cell r="H177">
            <v>2.1726094177926824E-2</v>
          </cell>
          <cell r="I177">
            <v>8.8194020023680559E-3</v>
          </cell>
          <cell r="J177">
            <v>4.8095343484712101E-3</v>
          </cell>
          <cell r="K177">
            <v>1.833733031799939</v>
          </cell>
          <cell r="L177">
            <v>64.710860593497159</v>
          </cell>
        </row>
        <row r="178">
          <cell r="B178">
            <v>45461</v>
          </cell>
          <cell r="C178">
            <v>213.57</v>
          </cell>
          <cell r="D178">
            <v>218.63</v>
          </cell>
          <cell r="E178">
            <v>213</v>
          </cell>
          <cell r="F178">
            <v>-1.1035943535102778E-2</v>
          </cell>
          <cell r="G178">
            <v>0</v>
          </cell>
          <cell r="H178">
            <v>1.1035943535102778E-2</v>
          </cell>
          <cell r="I178">
            <v>8.8194020023680559E-3</v>
          </cell>
          <cell r="J178">
            <v>3.9795034727149597E-3</v>
          </cell>
          <cell r="K178">
            <v>2.21620663553565</v>
          </cell>
          <cell r="L178">
            <v>68.907470404697648</v>
          </cell>
        </row>
        <row r="179">
          <cell r="B179">
            <v>45460</v>
          </cell>
          <cell r="C179">
            <v>215.94</v>
          </cell>
          <cell r="D179">
            <v>218.95</v>
          </cell>
          <cell r="E179">
            <v>212.72</v>
          </cell>
          <cell r="F179">
            <v>1.9452591316685867E-2</v>
          </cell>
          <cell r="G179">
            <v>1.9452591316685867E-2</v>
          </cell>
          <cell r="H179">
            <v>0</v>
          </cell>
          <cell r="I179">
            <v>8.8730244181103625E-3</v>
          </cell>
          <cell r="J179">
            <v>3.9795034727149597E-3</v>
          </cell>
          <cell r="K179">
            <v>2.2296812853531365</v>
          </cell>
          <cell r="L179">
            <v>69.037192476697925</v>
          </cell>
        </row>
        <row r="180">
          <cell r="B180">
            <v>45457</v>
          </cell>
          <cell r="C180">
            <v>211.78</v>
          </cell>
          <cell r="D180">
            <v>215.17</v>
          </cell>
          <cell r="E180">
            <v>211.3</v>
          </cell>
          <cell r="F180">
            <v>-8.1825050939603149E-3</v>
          </cell>
          <cell r="G180">
            <v>0</v>
          </cell>
          <cell r="H180">
            <v>8.1825050939603149E-3</v>
          </cell>
          <cell r="I180">
            <v>8.6239234549868819E-3</v>
          </cell>
          <cell r="J180">
            <v>4.5250038123123143E-3</v>
          </cell>
          <cell r="K180">
            <v>1.9058378318978666</v>
          </cell>
          <cell r="L180">
            <v>65.586517285210022</v>
          </cell>
        </row>
        <row r="181">
          <cell r="B181">
            <v>45456</v>
          </cell>
          <cell r="C181">
            <v>213.52</v>
          </cell>
          <cell r="D181">
            <v>216.75</v>
          </cell>
          <cell r="E181">
            <v>211.6</v>
          </cell>
          <cell r="F181">
            <v>5.4475573807978668E-3</v>
          </cell>
          <cell r="G181">
            <v>5.4475573807978668E-3</v>
          </cell>
          <cell r="H181">
            <v>0</v>
          </cell>
          <cell r="I181">
            <v>8.5511315120656226E-3</v>
          </cell>
          <cell r="J181">
            <v>4.5250038123123143E-3</v>
          </cell>
          <cell r="K181">
            <v>1.8897512282306617</v>
          </cell>
          <cell r="L181">
            <v>65.394945065486468</v>
          </cell>
        </row>
        <row r="182">
          <cell r="B182">
            <v>45455</v>
          </cell>
          <cell r="C182">
            <v>212.36</v>
          </cell>
          <cell r="D182">
            <v>220.2</v>
          </cell>
          <cell r="E182">
            <v>206.9</v>
          </cell>
          <cell r="F182">
            <v>2.8176258678026787E-2</v>
          </cell>
          <cell r="G182">
            <v>2.8176258678026787E-2</v>
          </cell>
          <cell r="H182">
            <v>0</v>
          </cell>
          <cell r="I182">
            <v>9.0047314253132414E-3</v>
          </cell>
          <cell r="J182">
            <v>4.5250038123123143E-3</v>
          </cell>
          <cell r="K182">
            <v>1.9899942185268016</v>
          </cell>
          <cell r="L182">
            <v>66.555119277364042</v>
          </cell>
        </row>
        <row r="183">
          <cell r="B183">
            <v>45454</v>
          </cell>
          <cell r="C183">
            <v>206.46</v>
          </cell>
          <cell r="D183">
            <v>207.16</v>
          </cell>
          <cell r="E183">
            <v>193.63</v>
          </cell>
          <cell r="F183">
            <v>7.0166391610411619E-2</v>
          </cell>
          <cell r="G183">
            <v>7.0166391610411619E-2</v>
          </cell>
          <cell r="H183">
            <v>0</v>
          </cell>
          <cell r="I183">
            <v>1.3294910479565557E-2</v>
          </cell>
          <cell r="J183">
            <v>4.5250038123123143E-3</v>
          </cell>
          <cell r="K183">
            <v>2.9380992880913728</v>
          </cell>
          <cell r="L183">
            <v>74.607039415589313</v>
          </cell>
        </row>
        <row r="184">
          <cell r="B184">
            <v>45453</v>
          </cell>
          <cell r="C184">
            <v>192.47</v>
          </cell>
          <cell r="D184">
            <v>197.3</v>
          </cell>
          <cell r="E184">
            <v>192.15</v>
          </cell>
          <cell r="F184">
            <v>-1.9347143214198562E-2</v>
          </cell>
          <cell r="G184">
            <v>0</v>
          </cell>
          <cell r="H184">
            <v>1.9347143214198562E-2</v>
          </cell>
          <cell r="I184">
            <v>1.2220383716532012E-2</v>
          </cell>
          <cell r="J184">
            <v>5.8148133599255514E-3</v>
          </cell>
          <cell r="K184">
            <v>2.1015951777149513</v>
          </cell>
          <cell r="L184">
            <v>67.758526090541153</v>
          </cell>
        </row>
        <row r="185">
          <cell r="B185">
            <v>45450</v>
          </cell>
          <cell r="C185">
            <v>196.23</v>
          </cell>
          <cell r="D185">
            <v>196.94</v>
          </cell>
          <cell r="E185">
            <v>194.14</v>
          </cell>
          <cell r="F185">
            <v>1.230595440304714E-2</v>
          </cell>
          <cell r="G185">
            <v>1.230595440304714E-2</v>
          </cell>
          <cell r="H185">
            <v>0</v>
          </cell>
          <cell r="I185">
            <v>1.1127972105774285E-2</v>
          </cell>
          <cell r="J185">
            <v>5.8148133599255514E-3</v>
          </cell>
          <cell r="K185">
            <v>1.9137281658025149</v>
          </cell>
          <cell r="L185">
            <v>65.679708500721631</v>
          </cell>
        </row>
        <row r="186">
          <cell r="B186">
            <v>45449</v>
          </cell>
          <cell r="C186">
            <v>193.83</v>
          </cell>
          <cell r="D186">
            <v>196.5</v>
          </cell>
          <cell r="E186">
            <v>194.17</v>
          </cell>
          <cell r="F186">
            <v>-7.0944159368185444E-3</v>
          </cell>
          <cell r="G186">
            <v>0</v>
          </cell>
          <cell r="H186">
            <v>7.0944159368185444E-3</v>
          </cell>
          <cell r="I186">
            <v>1.1127972105774285E-2</v>
          </cell>
          <cell r="J186">
            <v>5.1947246665534474E-3</v>
          </cell>
          <cell r="K186">
            <v>2.1421678375800002</v>
          </cell>
          <cell r="L186">
            <v>68.174838147087371</v>
          </cell>
        </row>
        <row r="187">
          <cell r="B187">
            <v>45448</v>
          </cell>
          <cell r="C187">
            <v>195.21</v>
          </cell>
          <cell r="D187">
            <v>196.9</v>
          </cell>
          <cell r="E187">
            <v>194.87</v>
          </cell>
          <cell r="F187">
            <v>7.7653317620523911E-3</v>
          </cell>
          <cell r="G187">
            <v>7.7653317620523911E-3</v>
          </cell>
          <cell r="H187">
            <v>0</v>
          </cell>
          <cell r="I187">
            <v>1.1382700368660036E-2</v>
          </cell>
          <cell r="J187">
            <v>5.1947246665534474E-3</v>
          </cell>
          <cell r="K187">
            <v>2.1912037883255389</v>
          </cell>
          <cell r="L187">
            <v>68.663862719819861</v>
          </cell>
        </row>
        <row r="188">
          <cell r="B188">
            <v>45447</v>
          </cell>
          <cell r="C188">
            <v>193.7</v>
          </cell>
          <cell r="D188">
            <v>195.32</v>
          </cell>
          <cell r="E188">
            <v>193.03</v>
          </cell>
          <cell r="F188">
            <v>1.6534053575486475E-3</v>
          </cell>
          <cell r="G188">
            <v>1.6534053575486475E-3</v>
          </cell>
          <cell r="H188">
            <v>0</v>
          </cell>
          <cell r="I188">
            <v>1.0171936701667271E-2</v>
          </cell>
          <cell r="J188">
            <v>5.1947246665534474E-3</v>
          </cell>
          <cell r="K188">
            <v>1.9581281693637986</v>
          </cell>
          <cell r="L188">
            <v>66.194838670054352</v>
          </cell>
        </row>
        <row r="189">
          <cell r="B189">
            <v>45446</v>
          </cell>
          <cell r="C189">
            <v>193.38</v>
          </cell>
          <cell r="D189">
            <v>194.99</v>
          </cell>
          <cell r="E189">
            <v>192.52</v>
          </cell>
          <cell r="F189">
            <v>9.1951088137939702E-3</v>
          </cell>
          <cell r="G189">
            <v>9.1951088137939702E-3</v>
          </cell>
          <cell r="H189">
            <v>0</v>
          </cell>
          <cell r="I189">
            <v>1.0486730332473541E-2</v>
          </cell>
          <cell r="J189">
            <v>5.1947246665534474E-3</v>
          </cell>
          <cell r="K189">
            <v>2.0187268826763805</v>
          </cell>
          <cell r="L189">
            <v>66.873452323934401</v>
          </cell>
        </row>
        <row r="190">
          <cell r="B190">
            <v>45443</v>
          </cell>
          <cell r="C190">
            <v>191.61</v>
          </cell>
          <cell r="D190">
            <v>192.57</v>
          </cell>
          <cell r="E190">
            <v>189.91</v>
          </cell>
          <cell r="F190">
            <v>5.0227699380348207E-3</v>
          </cell>
          <cell r="G190">
            <v>5.0227699380348207E-3</v>
          </cell>
          <cell r="H190">
            <v>0</v>
          </cell>
          <cell r="I190">
            <v>1.0612357950693272E-2</v>
          </cell>
          <cell r="J190">
            <v>5.1947246665534474E-3</v>
          </cell>
          <cell r="K190">
            <v>2.0429105740717284</v>
          </cell>
          <cell r="L190">
            <v>67.13672729915632</v>
          </cell>
        </row>
        <row r="191">
          <cell r="B191">
            <v>45442</v>
          </cell>
          <cell r="C191">
            <v>190.65</v>
          </cell>
          <cell r="D191">
            <v>192.18</v>
          </cell>
          <cell r="E191">
            <v>190.63</v>
          </cell>
          <cell r="F191">
            <v>5.2590181686647678E-3</v>
          </cell>
          <cell r="G191">
            <v>5.2590181686647678E-3</v>
          </cell>
          <cell r="H191">
            <v>0</v>
          </cell>
          <cell r="I191">
            <v>1.0962959161937591E-2</v>
          </cell>
          <cell r="J191">
            <v>4.492406797200468E-3</v>
          </cell>
          <cell r="K191">
            <v>2.4403309087612848</v>
          </cell>
          <cell r="L191">
            <v>70.933028638223149</v>
          </cell>
        </row>
        <row r="192">
          <cell r="B192">
            <v>45441</v>
          </cell>
          <cell r="C192">
            <v>189.65</v>
          </cell>
          <cell r="D192">
            <v>192.25</v>
          </cell>
          <cell r="E192">
            <v>189.51</v>
          </cell>
          <cell r="F192">
            <v>1.5831137871040672E-3</v>
          </cell>
          <cell r="G192">
            <v>1.5831137871040672E-3</v>
          </cell>
          <cell r="H192">
            <v>0</v>
          </cell>
          <cell r="I192">
            <v>1.1068500081077863E-2</v>
          </cell>
          <cell r="J192">
            <v>3.0440005186720132E-3</v>
          </cell>
          <cell r="K192">
            <v>3.6361689208603183</v>
          </cell>
          <cell r="L192">
            <v>78.430466683374576</v>
          </cell>
        </row>
        <row r="193">
          <cell r="B193">
            <v>45440</v>
          </cell>
          <cell r="C193">
            <v>189.35</v>
          </cell>
          <cell r="D193">
            <v>193</v>
          </cell>
          <cell r="E193">
            <v>189.1</v>
          </cell>
          <cell r="F193">
            <v>5.2813647058620284E-5</v>
          </cell>
          <cell r="G193">
            <v>5.2813647058620284E-5</v>
          </cell>
          <cell r="H193">
            <v>0</v>
          </cell>
          <cell r="I193">
            <v>1.1072020990881771E-2</v>
          </cell>
          <cell r="J193">
            <v>2.3082709496651615E-3</v>
          </cell>
          <cell r="K193">
            <v>4.7966730216346054</v>
          </cell>
          <cell r="L193">
            <v>82.748725065779027</v>
          </cell>
        </row>
        <row r="194">
          <cell r="B194">
            <v>45436</v>
          </cell>
          <cell r="C194">
            <v>189.34</v>
          </cell>
          <cell r="D194">
            <v>190.58</v>
          </cell>
          <cell r="E194">
            <v>188.04</v>
          </cell>
          <cell r="F194">
            <v>1.6454483441076379E-2</v>
          </cell>
          <cell r="G194">
            <v>1.6454483441076379E-2</v>
          </cell>
          <cell r="H194">
            <v>0</v>
          </cell>
          <cell r="I194">
            <v>1.0872147132507809E-2</v>
          </cell>
          <cell r="J194">
            <v>2.3082709496651615E-3</v>
          </cell>
          <cell r="K194">
            <v>4.7100827284097333</v>
          </cell>
          <cell r="L194">
            <v>82.487118881401898</v>
          </cell>
        </row>
        <row r="195">
          <cell r="B195">
            <v>45435</v>
          </cell>
          <cell r="C195">
            <v>186.25</v>
          </cell>
          <cell r="D195">
            <v>191</v>
          </cell>
          <cell r="E195">
            <v>186.63</v>
          </cell>
          <cell r="F195">
            <v>-2.1301700518641966E-2</v>
          </cell>
          <cell r="G195">
            <v>0</v>
          </cell>
          <cell r="H195">
            <v>2.1301700518641966E-2</v>
          </cell>
          <cell r="I195">
            <v>1.0872147132507809E-2</v>
          </cell>
          <cell r="J195">
            <v>3.1828839779772717E-3</v>
          </cell>
          <cell r="K195">
            <v>3.4158163501193899</v>
          </cell>
          <cell r="L195">
            <v>77.354130681341331</v>
          </cell>
        </row>
        <row r="196">
          <cell r="B196">
            <v>45434</v>
          </cell>
          <cell r="C196">
            <v>190.26</v>
          </cell>
          <cell r="D196">
            <v>192.82</v>
          </cell>
          <cell r="E196">
            <v>190.27</v>
          </cell>
          <cell r="F196">
            <v>-7.592255753647156E-3</v>
          </cell>
          <cell r="G196">
            <v>0</v>
          </cell>
          <cell r="H196">
            <v>7.592255753647156E-3</v>
          </cell>
          <cell r="I196">
            <v>1.0508976640454616E-2</v>
          </cell>
          <cell r="J196">
            <v>3.6890343615537486E-3</v>
          </cell>
          <cell r="K196">
            <v>2.848706629023765</v>
          </cell>
          <cell r="L196">
            <v>74.017245366045145</v>
          </cell>
        </row>
        <row r="197">
          <cell r="B197">
            <v>45433</v>
          </cell>
          <cell r="C197">
            <v>191.71</v>
          </cell>
          <cell r="D197">
            <v>192.73</v>
          </cell>
          <cell r="E197">
            <v>190.92</v>
          </cell>
          <cell r="F197">
            <v>6.8566911746931955E-3</v>
          </cell>
          <cell r="G197">
            <v>6.8566911746931955E-3</v>
          </cell>
          <cell r="H197">
            <v>0</v>
          </cell>
          <cell r="I197">
            <v>9.0876721402323758E-3</v>
          </cell>
          <cell r="J197">
            <v>3.6890343615537486E-3</v>
          </cell>
          <cell r="K197">
            <v>2.4634284339939918</v>
          </cell>
          <cell r="L197">
            <v>71.126875607277682</v>
          </cell>
        </row>
        <row r="198">
          <cell r="B198">
            <v>45432</v>
          </cell>
          <cell r="C198">
            <v>190.4</v>
          </cell>
          <cell r="D198">
            <v>191.92</v>
          </cell>
          <cell r="E198">
            <v>189.01</v>
          </cell>
          <cell r="F198">
            <v>6.163915941306026E-3</v>
          </cell>
          <cell r="G198">
            <v>6.163915941306026E-3</v>
          </cell>
          <cell r="H198">
            <v>0</v>
          </cell>
          <cell r="I198">
            <v>4.8208404289586688E-3</v>
          </cell>
          <cell r="J198">
            <v>3.6890343615537486E-3</v>
          </cell>
          <cell r="K198">
            <v>1.3068027989113731</v>
          </cell>
          <cell r="L198">
            <v>56.64995722773007</v>
          </cell>
        </row>
        <row r="199">
          <cell r="B199">
            <v>45429</v>
          </cell>
          <cell r="C199">
            <v>189.23</v>
          </cell>
          <cell r="D199">
            <v>190.81</v>
          </cell>
          <cell r="E199">
            <v>189.18</v>
          </cell>
          <cell r="F199">
            <v>1.5854979818105108E-4</v>
          </cell>
          <cell r="G199">
            <v>1.5854979818105108E-4</v>
          </cell>
          <cell r="H199">
            <v>0</v>
          </cell>
          <cell r="I199">
            <v>4.8314104155040725E-3</v>
          </cell>
          <cell r="J199">
            <v>2.3992248139405111E-3</v>
          </cell>
          <cell r="K199">
            <v>2.0137380988357299</v>
          </cell>
          <cell r="L199">
            <v>66.818616375911333</v>
          </cell>
        </row>
        <row r="200">
          <cell r="B200">
            <v>45428</v>
          </cell>
          <cell r="C200">
            <v>189.2</v>
          </cell>
          <cell r="D200">
            <v>191.1</v>
          </cell>
          <cell r="E200">
            <v>189.66</v>
          </cell>
          <cell r="F200">
            <v>6.3445069274207242E-4</v>
          </cell>
          <cell r="G200">
            <v>6.3445069274207242E-4</v>
          </cell>
          <cell r="H200">
            <v>0</v>
          </cell>
          <cell r="I200">
            <v>4.0533101681503999E-3</v>
          </cell>
          <cell r="J200">
            <v>2.3992248139405111E-3</v>
          </cell>
          <cell r="K200">
            <v>1.6894249111625361</v>
          </cell>
          <cell r="L200">
            <v>62.817329613871316</v>
          </cell>
        </row>
        <row r="201">
          <cell r="B201">
            <v>45427</v>
          </cell>
          <cell r="C201">
            <v>189.08</v>
          </cell>
          <cell r="D201">
            <v>190.65</v>
          </cell>
          <cell r="E201">
            <v>187.37</v>
          </cell>
          <cell r="F201">
            <v>1.2131680130293457E-2</v>
          </cell>
          <cell r="G201">
            <v>1.2131680130293457E-2</v>
          </cell>
          <cell r="H201">
            <v>0</v>
          </cell>
          <cell r="I201">
            <v>4.8620888435032972E-3</v>
          </cell>
          <cell r="J201">
            <v>1.9262637514859413E-3</v>
          </cell>
          <cell r="K201">
            <v>2.5241033787572587</v>
          </cell>
          <cell r="L201">
            <v>71.623987933275657</v>
          </cell>
        </row>
        <row r="202">
          <cell r="B202">
            <v>45426</v>
          </cell>
          <cell r="C202">
            <v>186.8</v>
          </cell>
          <cell r="D202">
            <v>188.3</v>
          </cell>
          <cell r="E202">
            <v>186.29</v>
          </cell>
          <cell r="F202">
            <v>6.1214818229557589E-3</v>
          </cell>
          <cell r="G202">
            <v>6.1214818229557589E-3</v>
          </cell>
          <cell r="H202">
            <v>0</v>
          </cell>
          <cell r="I202">
            <v>4.7524988475635219E-3</v>
          </cell>
          <cell r="J202">
            <v>1.9262637514859413E-3</v>
          </cell>
          <cell r="K202">
            <v>2.4672108603494154</v>
          </cell>
          <cell r="L202">
            <v>71.158373681973785</v>
          </cell>
        </row>
        <row r="203">
          <cell r="B203">
            <v>45425</v>
          </cell>
          <cell r="C203">
            <v>185.66</v>
          </cell>
          <cell r="D203">
            <v>187.1</v>
          </cell>
          <cell r="E203">
            <v>184.62</v>
          </cell>
          <cell r="F203">
            <v>1.7495692128286784E-2</v>
          </cell>
          <cell r="G203">
            <v>1.7495692128286784E-2</v>
          </cell>
          <cell r="H203">
            <v>0</v>
          </cell>
          <cell r="I203">
            <v>5.8086512989460638E-3</v>
          </cell>
          <cell r="J203">
            <v>1.9262637514859413E-3</v>
          </cell>
          <cell r="K203">
            <v>3.0155015347535898</v>
          </cell>
          <cell r="L203">
            <v>75.096510576695252</v>
          </cell>
        </row>
        <row r="204">
          <cell r="B204">
            <v>45422</v>
          </cell>
          <cell r="C204">
            <v>182.44</v>
          </cell>
          <cell r="D204">
            <v>185.09</v>
          </cell>
          <cell r="E204">
            <v>182.13</v>
          </cell>
          <cell r="F204">
            <v>-6.8826403775802325E-3</v>
          </cell>
          <cell r="G204">
            <v>0</v>
          </cell>
          <cell r="H204">
            <v>6.8826403775802325E-3</v>
          </cell>
          <cell r="I204">
            <v>5.1956440446931339E-3</v>
          </cell>
          <cell r="J204">
            <v>2.3851064433246237E-3</v>
          </cell>
          <cell r="K204">
            <v>2.1783698833377323</v>
          </cell>
          <cell r="L204">
            <v>68.537330873842151</v>
          </cell>
        </row>
        <row r="205">
          <cell r="B205">
            <v>45421</v>
          </cell>
          <cell r="C205">
            <v>183.7</v>
          </cell>
          <cell r="D205">
            <v>184.66</v>
          </cell>
          <cell r="E205">
            <v>182.11</v>
          </cell>
          <cell r="F205">
            <v>9.9568632642701698E-3</v>
          </cell>
          <cell r="G205">
            <v>9.9568632642701698E-3</v>
          </cell>
          <cell r="H205">
            <v>0</v>
          </cell>
          <cell r="I205">
            <v>5.5245835997754901E-3</v>
          </cell>
          <cell r="J205">
            <v>2.3851064433246237E-3</v>
          </cell>
          <cell r="K205">
            <v>2.3162838770728897</v>
          </cell>
          <cell r="L205">
            <v>69.845766011966148</v>
          </cell>
        </row>
        <row r="206">
          <cell r="B206">
            <v>45420</v>
          </cell>
          <cell r="C206">
            <v>181.88</v>
          </cell>
          <cell r="D206">
            <v>183.07</v>
          </cell>
          <cell r="E206">
            <v>181.45</v>
          </cell>
          <cell r="F206">
            <v>1.871113858328669E-3</v>
          </cell>
          <cell r="G206">
            <v>1.871113858328669E-3</v>
          </cell>
          <cell r="H206">
            <v>0</v>
          </cell>
          <cell r="I206">
            <v>5.2987233124197498E-3</v>
          </cell>
          <cell r="J206">
            <v>2.3851064433246237E-3</v>
          </cell>
          <cell r="K206">
            <v>2.2215877732625664</v>
          </cell>
          <cell r="L206">
            <v>68.959405411845097</v>
          </cell>
        </row>
        <row r="207">
          <cell r="B207">
            <v>45419</v>
          </cell>
          <cell r="C207">
            <v>181.54</v>
          </cell>
          <cell r="D207">
            <v>184.9</v>
          </cell>
          <cell r="E207">
            <v>181.32</v>
          </cell>
          <cell r="F207">
            <v>3.7527637861470148E-3</v>
          </cell>
          <cell r="G207">
            <v>3.7527637861470148E-3</v>
          </cell>
          <cell r="H207">
            <v>0</v>
          </cell>
          <cell r="I207">
            <v>5.4433666456892805E-3</v>
          </cell>
          <cell r="J207">
            <v>2.3851064433246237E-3</v>
          </cell>
          <cell r="K207">
            <v>2.2822321665869625</v>
          </cell>
          <cell r="L207">
            <v>69.532929139505313</v>
          </cell>
        </row>
        <row r="208">
          <cell r="B208">
            <v>45418</v>
          </cell>
          <cell r="C208">
            <v>180.86</v>
          </cell>
          <cell r="D208">
            <v>184.2</v>
          </cell>
          <cell r="E208">
            <v>180.42</v>
          </cell>
          <cell r="F208">
            <v>-9.1365047468676599E-3</v>
          </cell>
          <cell r="G208">
            <v>0</v>
          </cell>
          <cell r="H208">
            <v>9.1365047468676599E-3</v>
          </cell>
          <cell r="I208">
            <v>5.4398457358853713E-3</v>
          </cell>
          <cell r="J208">
            <v>2.9942067597824675E-3</v>
          </cell>
          <cell r="K208">
            <v>1.8167902794663993</v>
          </cell>
          <cell r="L208">
            <v>64.498599441722178</v>
          </cell>
        </row>
        <row r="209">
          <cell r="B209">
            <v>45415</v>
          </cell>
          <cell r="C209">
            <v>182.52</v>
          </cell>
          <cell r="D209">
            <v>187</v>
          </cell>
          <cell r="E209">
            <v>182.66</v>
          </cell>
          <cell r="F209">
            <v>5.8087026791182654E-2</v>
          </cell>
          <cell r="G209">
            <v>5.8087026791182654E-2</v>
          </cell>
          <cell r="H209">
            <v>0</v>
          </cell>
          <cell r="I209">
            <v>8.2153486258924567E-3</v>
          </cell>
          <cell r="J209">
            <v>2.9942067597824675E-3</v>
          </cell>
          <cell r="K209">
            <v>2.7437479389330184</v>
          </cell>
          <cell r="L209">
            <v>73.288799985690176</v>
          </cell>
        </row>
        <row r="210">
          <cell r="B210">
            <v>45414</v>
          </cell>
          <cell r="C210">
            <v>172.22</v>
          </cell>
          <cell r="D210">
            <v>173.42</v>
          </cell>
          <cell r="E210">
            <v>170.89</v>
          </cell>
          <cell r="F210">
            <v>2.1836979475602668E-2</v>
          </cell>
          <cell r="G210">
            <v>2.1836979475602668E-2</v>
          </cell>
          <cell r="H210">
            <v>0</v>
          </cell>
          <cell r="I210">
            <v>9.671147257599301E-3</v>
          </cell>
          <cell r="J210">
            <v>1.5740933918730029E-3</v>
          </cell>
          <cell r="K210">
            <v>6.1439475621530111</v>
          </cell>
          <cell r="L210">
            <v>86.002136895604195</v>
          </cell>
        </row>
      </sheetData>
      <sheetData sheetId="4">
        <row r="2">
          <cell r="C2" t="str">
            <v>Adj Close </v>
          </cell>
          <cell r="D2" t="str">
            <v>20-Day SMA</v>
          </cell>
          <cell r="E2" t="str">
            <v>20-Day Stdev</v>
          </cell>
          <cell r="F2" t="str">
            <v>Upper Band</v>
          </cell>
          <cell r="G2" t="str">
            <v>Lower Band</v>
          </cell>
        </row>
        <row r="3">
          <cell r="B3">
            <v>45716</v>
          </cell>
          <cell r="C3">
            <v>241.84</v>
          </cell>
        </row>
        <row r="4">
          <cell r="B4">
            <v>45715</v>
          </cell>
          <cell r="C4">
            <v>237.3</v>
          </cell>
        </row>
        <row r="5">
          <cell r="B5">
            <v>45714</v>
          </cell>
          <cell r="C5">
            <v>240.36</v>
          </cell>
        </row>
        <row r="6">
          <cell r="B6">
            <v>45713</v>
          </cell>
          <cell r="C6">
            <v>247.04</v>
          </cell>
        </row>
        <row r="7">
          <cell r="B7">
            <v>45712</v>
          </cell>
          <cell r="C7">
            <v>247.1</v>
          </cell>
        </row>
        <row r="8">
          <cell r="B8">
            <v>45709</v>
          </cell>
          <cell r="C8">
            <v>245.55</v>
          </cell>
        </row>
        <row r="9">
          <cell r="B9">
            <v>45708</v>
          </cell>
          <cell r="C9">
            <v>245.83</v>
          </cell>
        </row>
        <row r="10">
          <cell r="B10">
            <v>45707</v>
          </cell>
          <cell r="C10">
            <v>244.87</v>
          </cell>
        </row>
        <row r="11">
          <cell r="B11">
            <v>45706</v>
          </cell>
          <cell r="C11">
            <v>244.47</v>
          </cell>
        </row>
        <row r="12">
          <cell r="B12">
            <v>45702</v>
          </cell>
          <cell r="C12">
            <v>244.6</v>
          </cell>
        </row>
        <row r="13">
          <cell r="B13">
            <v>45701</v>
          </cell>
          <cell r="C13">
            <v>241.53</v>
          </cell>
        </row>
        <row r="14">
          <cell r="B14">
            <v>45700</v>
          </cell>
          <cell r="C14">
            <v>236.87</v>
          </cell>
        </row>
        <row r="15">
          <cell r="B15">
            <v>45699</v>
          </cell>
          <cell r="C15">
            <v>232.62</v>
          </cell>
        </row>
        <row r="16">
          <cell r="B16">
            <v>45698</v>
          </cell>
          <cell r="C16">
            <v>227.65</v>
          </cell>
        </row>
        <row r="17">
          <cell r="B17">
            <v>45695</v>
          </cell>
          <cell r="C17">
            <v>227.38</v>
          </cell>
        </row>
        <row r="18">
          <cell r="B18">
            <v>45694</v>
          </cell>
          <cell r="C18">
            <v>232.96</v>
          </cell>
        </row>
        <row r="19">
          <cell r="B19">
            <v>45693</v>
          </cell>
          <cell r="C19">
            <v>232.21</v>
          </cell>
        </row>
        <row r="20">
          <cell r="B20">
            <v>45692</v>
          </cell>
          <cell r="C20">
            <v>232.54</v>
          </cell>
        </row>
        <row r="21">
          <cell r="B21">
            <v>45691</v>
          </cell>
          <cell r="C21">
            <v>227.76</v>
          </cell>
        </row>
        <row r="22">
          <cell r="B22">
            <v>45688</v>
          </cell>
          <cell r="C22">
            <v>235.74</v>
          </cell>
          <cell r="D22">
            <v>238.31100000000001</v>
          </cell>
          <cell r="E22">
            <v>6.8657164305892477</v>
          </cell>
          <cell r="F22">
            <v>252.0424328611785</v>
          </cell>
          <cell r="G22">
            <v>224.57956713882152</v>
          </cell>
        </row>
        <row r="23">
          <cell r="B23">
            <v>45687</v>
          </cell>
          <cell r="C23">
            <v>237.33</v>
          </cell>
          <cell r="D23">
            <v>238.26428571428573</v>
          </cell>
          <cell r="E23">
            <v>6.6952957899024677</v>
          </cell>
          <cell r="F23">
            <v>251.65487729409068</v>
          </cell>
          <cell r="G23">
            <v>224.87369413448079</v>
          </cell>
        </row>
        <row r="24">
          <cell r="B24">
            <v>45686</v>
          </cell>
          <cell r="C24">
            <v>239.1</v>
          </cell>
          <cell r="D24">
            <v>238.13380952380953</v>
          </cell>
          <cell r="E24">
            <v>6.6486648856672552</v>
          </cell>
          <cell r="F24">
            <v>251.43113929514405</v>
          </cell>
          <cell r="G24">
            <v>224.83647975247501</v>
          </cell>
        </row>
        <row r="25">
          <cell r="B25">
            <v>45685</v>
          </cell>
          <cell r="C25">
            <v>238</v>
          </cell>
          <cell r="D25">
            <v>238.16714285714286</v>
          </cell>
          <cell r="E25">
            <v>6.6460297492993083</v>
          </cell>
          <cell r="F25">
            <v>251.45920235574147</v>
          </cell>
          <cell r="G25">
            <v>224.87508335854426</v>
          </cell>
        </row>
        <row r="26">
          <cell r="B26">
            <v>45684</v>
          </cell>
          <cell r="C26">
            <v>229.61</v>
          </cell>
          <cell r="D26">
            <v>237.6552380952381</v>
          </cell>
          <cell r="E26">
            <v>6.8786165898730092</v>
          </cell>
          <cell r="F26">
            <v>251.41247127498411</v>
          </cell>
          <cell r="G26">
            <v>223.89800491549209</v>
          </cell>
        </row>
        <row r="27">
          <cell r="B27">
            <v>45681</v>
          </cell>
          <cell r="C27">
            <v>222.54</v>
          </cell>
          <cell r="D27">
            <v>236.48857142857139</v>
          </cell>
          <cell r="E27">
            <v>7.273653336332635</v>
          </cell>
          <cell r="F27">
            <v>251.03587810123665</v>
          </cell>
          <cell r="G27">
            <v>221.94126475590613</v>
          </cell>
        </row>
        <row r="28">
          <cell r="B28">
            <v>45680</v>
          </cell>
          <cell r="C28">
            <v>223.41</v>
          </cell>
          <cell r="D28">
            <v>235.36047619047616</v>
          </cell>
          <cell r="E28">
            <v>7.3818788097546548</v>
          </cell>
          <cell r="F28">
            <v>250.12423380998547</v>
          </cell>
          <cell r="G28">
            <v>220.59671857096686</v>
          </cell>
        </row>
        <row r="29">
          <cell r="B29">
            <v>45679</v>
          </cell>
          <cell r="C29">
            <v>223.58</v>
          </cell>
          <cell r="D29">
            <v>234.31428571428569</v>
          </cell>
          <cell r="E29">
            <v>7.4223012411438622</v>
          </cell>
          <cell r="F29">
            <v>249.1588881965734</v>
          </cell>
          <cell r="G29">
            <v>219.46968323199798</v>
          </cell>
        </row>
        <row r="30">
          <cell r="B30">
            <v>45678</v>
          </cell>
          <cell r="C30">
            <v>222.4</v>
          </cell>
          <cell r="D30">
            <v>233.1985714285714</v>
          </cell>
          <cell r="E30">
            <v>7.3654886366854733</v>
          </cell>
          <cell r="F30">
            <v>247.92954870194234</v>
          </cell>
          <cell r="G30">
            <v>218.46759415520046</v>
          </cell>
        </row>
        <row r="31">
          <cell r="B31">
            <v>45674</v>
          </cell>
          <cell r="C31">
            <v>229.73</v>
          </cell>
          <cell r="D31">
            <v>232.47761904761899</v>
          </cell>
          <cell r="E31">
            <v>6.8916688144178151</v>
          </cell>
          <cell r="F31">
            <v>246.26095667645461</v>
          </cell>
          <cell r="G31">
            <v>218.69428141878336</v>
          </cell>
        </row>
        <row r="32">
          <cell r="B32">
            <v>45673</v>
          </cell>
          <cell r="C32">
            <v>228.01</v>
          </cell>
          <cell r="D32">
            <v>231.69380952380948</v>
          </cell>
          <cell r="E32">
            <v>6.3762955359601055</v>
          </cell>
          <cell r="F32">
            <v>244.4464005957297</v>
          </cell>
          <cell r="G32">
            <v>218.94121845188926</v>
          </cell>
        </row>
        <row r="33">
          <cell r="B33">
            <v>45672</v>
          </cell>
          <cell r="C33">
            <v>237.61</v>
          </cell>
          <cell r="D33">
            <v>231.36095238095234</v>
          </cell>
          <cell r="E33">
            <v>5.8277258898835544</v>
          </cell>
          <cell r="F33">
            <v>243.01640416071945</v>
          </cell>
          <cell r="G33">
            <v>219.70550060118524</v>
          </cell>
        </row>
        <row r="34">
          <cell r="B34">
            <v>45671</v>
          </cell>
          <cell r="C34">
            <v>233.02</v>
          </cell>
          <cell r="D34">
            <v>230.95571428571427</v>
          </cell>
          <cell r="E34">
            <v>5.3625652177186378</v>
          </cell>
          <cell r="F34">
            <v>241.68084472115154</v>
          </cell>
          <cell r="G34">
            <v>220.23058385027699</v>
          </cell>
        </row>
        <row r="35">
          <cell r="B35">
            <v>45670</v>
          </cell>
          <cell r="C35">
            <v>234.14</v>
          </cell>
          <cell r="D35">
            <v>230.8257142857143</v>
          </cell>
          <cell r="E35">
            <v>5.2437968795793131</v>
          </cell>
          <cell r="F35">
            <v>241.31330804487291</v>
          </cell>
          <cell r="G35">
            <v>220.33812052655568</v>
          </cell>
        </row>
        <row r="36">
          <cell r="B36">
            <v>45667</v>
          </cell>
          <cell r="C36">
            <v>236.59</v>
          </cell>
          <cell r="D36">
            <v>231.01476190476191</v>
          </cell>
          <cell r="E36">
            <v>5.3814734218870033</v>
          </cell>
          <cell r="F36">
            <v>241.77770874853593</v>
          </cell>
          <cell r="G36">
            <v>220.25181506098789</v>
          </cell>
        </row>
        <row r="37">
          <cell r="B37">
            <v>45665</v>
          </cell>
          <cell r="C37">
            <v>242.43</v>
          </cell>
          <cell r="D37">
            <v>231.71857142857144</v>
          </cell>
          <cell r="E37">
            <v>5.8642512614265501</v>
          </cell>
          <cell r="F37">
            <v>243.44707395142453</v>
          </cell>
          <cell r="G37">
            <v>219.99006890571835</v>
          </cell>
        </row>
        <row r="38">
          <cell r="B38">
            <v>45664</v>
          </cell>
          <cell r="C38">
            <v>241.94</v>
          </cell>
          <cell r="D38">
            <v>232.41190476190479</v>
          </cell>
          <cell r="E38">
            <v>6.1779783255103942</v>
          </cell>
          <cell r="F38">
            <v>244.76786141292558</v>
          </cell>
          <cell r="G38">
            <v>220.055948110884</v>
          </cell>
        </row>
        <row r="39">
          <cell r="B39">
            <v>45663</v>
          </cell>
          <cell r="C39">
            <v>244.73</v>
          </cell>
          <cell r="D39">
            <v>232.97238095238092</v>
          </cell>
          <cell r="E39">
            <v>6.738644451788435</v>
          </cell>
          <cell r="F39">
            <v>246.44966985595778</v>
          </cell>
          <cell r="G39">
            <v>219.49509204880405</v>
          </cell>
        </row>
        <row r="40">
          <cell r="B40">
            <v>45660</v>
          </cell>
          <cell r="C40">
            <v>243.09</v>
          </cell>
          <cell r="D40">
            <v>233.49047619047616</v>
          </cell>
          <cell r="E40">
            <v>7.0863767019475317</v>
          </cell>
          <cell r="F40">
            <v>247.66322959437122</v>
          </cell>
          <cell r="G40">
            <v>219.3177227865811</v>
          </cell>
        </row>
        <row r="41">
          <cell r="B41">
            <v>45659</v>
          </cell>
          <cell r="C41">
            <v>243.58</v>
          </cell>
          <cell r="D41">
            <v>234.01619047619045</v>
          </cell>
          <cell r="E41">
            <v>7.4142629277565266</v>
          </cell>
          <cell r="F41">
            <v>248.84471633170349</v>
          </cell>
          <cell r="G41">
            <v>219.1876646206774</v>
          </cell>
        </row>
        <row r="42">
          <cell r="B42">
            <v>45657</v>
          </cell>
          <cell r="C42">
            <v>250.14</v>
          </cell>
          <cell r="D42">
            <v>235.08190476190478</v>
          </cell>
          <cell r="E42">
            <v>8.051125771622015</v>
          </cell>
          <cell r="F42">
            <v>251.1841563051488</v>
          </cell>
          <cell r="G42">
            <v>218.97965321866076</v>
          </cell>
        </row>
        <row r="43">
          <cell r="B43">
            <v>45656</v>
          </cell>
          <cell r="C43">
            <v>251.92</v>
          </cell>
          <cell r="D43">
            <v>235.85238095238097</v>
          </cell>
          <cell r="E43">
            <v>8.8516512045843179</v>
          </cell>
          <cell r="F43">
            <v>253.5556833615496</v>
          </cell>
          <cell r="G43">
            <v>218.14907854321234</v>
          </cell>
        </row>
        <row r="44">
          <cell r="B44">
            <v>45653</v>
          </cell>
          <cell r="C44">
            <v>255.31</v>
          </cell>
          <cell r="D44">
            <v>236.70857142857147</v>
          </cell>
          <cell r="E44">
            <v>9.8184923922740204</v>
          </cell>
          <cell r="F44">
            <v>256.34555621311949</v>
          </cell>
          <cell r="G44">
            <v>217.07158664402343</v>
          </cell>
        </row>
        <row r="45">
          <cell r="B45">
            <v>45652</v>
          </cell>
          <cell r="C45">
            <v>258.74</v>
          </cell>
          <cell r="D45">
            <v>237.64380952380955</v>
          </cell>
          <cell r="E45">
            <v>10.930125102756362</v>
          </cell>
          <cell r="F45">
            <v>259.50405972932225</v>
          </cell>
          <cell r="G45">
            <v>215.78355931829682</v>
          </cell>
        </row>
        <row r="46">
          <cell r="B46">
            <v>45650</v>
          </cell>
          <cell r="C46">
            <v>257.92</v>
          </cell>
          <cell r="D46">
            <v>238.59238095238092</v>
          </cell>
          <cell r="E46">
            <v>11.792909269879891</v>
          </cell>
          <cell r="F46">
            <v>262.17819949214072</v>
          </cell>
          <cell r="G46">
            <v>215.00656241262115</v>
          </cell>
        </row>
        <row r="47">
          <cell r="B47">
            <v>45649</v>
          </cell>
          <cell r="C47">
            <v>254.99</v>
          </cell>
          <cell r="D47">
            <v>239.80095238095237</v>
          </cell>
          <cell r="E47">
            <v>12.122250989301413</v>
          </cell>
          <cell r="F47">
            <v>264.04545435955521</v>
          </cell>
          <cell r="G47">
            <v>215.55645040234953</v>
          </cell>
        </row>
        <row r="48">
          <cell r="B48">
            <v>45646</v>
          </cell>
          <cell r="C48">
            <v>254.21</v>
          </cell>
          <cell r="D48">
            <v>241.30904761904762</v>
          </cell>
          <cell r="E48">
            <v>11.834057167667352</v>
          </cell>
          <cell r="F48">
            <v>264.97716195438232</v>
          </cell>
          <cell r="G48">
            <v>217.64093328371291</v>
          </cell>
        </row>
        <row r="49">
          <cell r="B49">
            <v>45645</v>
          </cell>
          <cell r="C49">
            <v>249.52</v>
          </cell>
          <cell r="D49">
            <v>242.55238095238096</v>
          </cell>
          <cell r="E49">
            <v>11.214897638749052</v>
          </cell>
          <cell r="F49">
            <v>264.98217622987909</v>
          </cell>
          <cell r="G49">
            <v>220.12258567488286</v>
          </cell>
        </row>
        <row r="50">
          <cell r="B50">
            <v>45644</v>
          </cell>
          <cell r="C50">
            <v>247.78</v>
          </cell>
          <cell r="D50">
            <v>243.70476190476191</v>
          </cell>
          <cell r="E50">
            <v>10.380192011252792</v>
          </cell>
          <cell r="F50">
            <v>264.46514592726749</v>
          </cell>
          <cell r="G50">
            <v>222.94437788225633</v>
          </cell>
        </row>
        <row r="51">
          <cell r="B51">
            <v>45643</v>
          </cell>
          <cell r="C51">
            <v>253.2</v>
          </cell>
          <cell r="D51">
            <v>245.17142857142855</v>
          </cell>
          <cell r="E51">
            <v>9.3436102689026423</v>
          </cell>
          <cell r="F51">
            <v>263.85864910923385</v>
          </cell>
          <cell r="G51">
            <v>226.48420803362328</v>
          </cell>
        </row>
        <row r="52">
          <cell r="B52">
            <v>45642</v>
          </cell>
          <cell r="C52">
            <v>250.76</v>
          </cell>
          <cell r="D52">
            <v>246.17285714285714</v>
          </cell>
          <cell r="E52">
            <v>8.7114735509310623</v>
          </cell>
          <cell r="F52">
            <v>263.59580424471926</v>
          </cell>
          <cell r="G52">
            <v>228.74991004099502</v>
          </cell>
        </row>
        <row r="53">
          <cell r="B53">
            <v>45639</v>
          </cell>
          <cell r="C53">
            <v>247.86</v>
          </cell>
          <cell r="D53">
            <v>247.11809523809521</v>
          </cell>
          <cell r="E53">
            <v>7.6550294702552399</v>
          </cell>
          <cell r="F53">
            <v>262.42815417860567</v>
          </cell>
          <cell r="G53">
            <v>231.80803629758472</v>
          </cell>
        </row>
        <row r="54">
          <cell r="B54">
            <v>45638</v>
          </cell>
          <cell r="C54">
            <v>247.69</v>
          </cell>
          <cell r="D54">
            <v>247.59809523809523</v>
          </cell>
          <cell r="E54">
            <v>7.338509125869928</v>
          </cell>
          <cell r="F54">
            <v>262.27511348983506</v>
          </cell>
          <cell r="G54">
            <v>232.92107698635536</v>
          </cell>
        </row>
        <row r="55">
          <cell r="B55">
            <v>45637</v>
          </cell>
          <cell r="C55">
            <v>246.22</v>
          </cell>
          <cell r="D55">
            <v>248.22666666666663</v>
          </cell>
          <cell r="E55">
            <v>6.5504025321603994</v>
          </cell>
          <cell r="F55">
            <v>261.32747173098744</v>
          </cell>
          <cell r="G55">
            <v>235.12586160234582</v>
          </cell>
        </row>
        <row r="56">
          <cell r="B56">
            <v>45636</v>
          </cell>
          <cell r="C56">
            <v>247.5</v>
          </cell>
          <cell r="D56">
            <v>248.86285714285714</v>
          </cell>
          <cell r="E56">
            <v>5.7085454739864741</v>
          </cell>
          <cell r="F56">
            <v>260.27994809083009</v>
          </cell>
          <cell r="G56">
            <v>237.44576619488419</v>
          </cell>
        </row>
        <row r="57">
          <cell r="B57">
            <v>45635</v>
          </cell>
          <cell r="C57">
            <v>246.48</v>
          </cell>
          <cell r="D57">
            <v>249.33380952380949</v>
          </cell>
          <cell r="E57">
            <v>5.0107239758247291</v>
          </cell>
          <cell r="F57">
            <v>259.35525747545893</v>
          </cell>
          <cell r="G57">
            <v>239.31236157216003</v>
          </cell>
        </row>
        <row r="58">
          <cell r="B58">
            <v>45632</v>
          </cell>
          <cell r="C58">
            <v>242.57</v>
          </cell>
          <cell r="D58">
            <v>249.34047619047618</v>
          </cell>
          <cell r="E58">
            <v>5.0011633408542844</v>
          </cell>
          <cell r="F58">
            <v>259.34280287218473</v>
          </cell>
          <cell r="G58">
            <v>239.3381495087676</v>
          </cell>
        </row>
        <row r="59">
          <cell r="B59">
            <v>45631</v>
          </cell>
          <cell r="C59">
            <v>242.77</v>
          </cell>
          <cell r="D59">
            <v>249.38000000000002</v>
          </cell>
          <cell r="E59">
            <v>4.9426915744359379</v>
          </cell>
          <cell r="F59">
            <v>259.26538314887188</v>
          </cell>
          <cell r="G59">
            <v>239.49461685112814</v>
          </cell>
        </row>
        <row r="60">
          <cell r="B60">
            <v>45630</v>
          </cell>
          <cell r="C60">
            <v>242.74</v>
          </cell>
          <cell r="D60">
            <v>249.28523809523807</v>
          </cell>
          <cell r="E60">
            <v>5.0541197245886647</v>
          </cell>
          <cell r="F60">
            <v>259.39347754441542</v>
          </cell>
          <cell r="G60">
            <v>239.17699864606075</v>
          </cell>
        </row>
        <row r="61">
          <cell r="B61">
            <v>45629</v>
          </cell>
          <cell r="C61">
            <v>242.38</v>
          </cell>
          <cell r="D61">
            <v>249.25142857142859</v>
          </cell>
          <cell r="E61">
            <v>5.0998032174921093</v>
          </cell>
          <cell r="F61">
            <v>259.45103500641278</v>
          </cell>
          <cell r="G61">
            <v>239.05182213644437</v>
          </cell>
        </row>
        <row r="62">
          <cell r="B62">
            <v>45628</v>
          </cell>
          <cell r="C62">
            <v>239.33</v>
          </cell>
          <cell r="D62">
            <v>249.0490476190476</v>
          </cell>
          <cell r="E62">
            <v>5.4109582374676535</v>
          </cell>
          <cell r="F62">
            <v>259.87096409398293</v>
          </cell>
          <cell r="G62">
            <v>238.22713114411229</v>
          </cell>
        </row>
        <row r="63">
          <cell r="B63">
            <v>45625</v>
          </cell>
          <cell r="C63">
            <v>237.07</v>
          </cell>
          <cell r="D63">
            <v>248.42666666666668</v>
          </cell>
          <cell r="E63">
            <v>5.9989260149907961</v>
          </cell>
          <cell r="F63">
            <v>260.42451869664825</v>
          </cell>
          <cell r="G63">
            <v>236.42881463668508</v>
          </cell>
        </row>
        <row r="64">
          <cell r="B64">
            <v>45623</v>
          </cell>
          <cell r="C64">
            <v>234.67</v>
          </cell>
          <cell r="D64">
            <v>247.60523809523809</v>
          </cell>
          <cell r="E64">
            <v>6.6430983878365257</v>
          </cell>
          <cell r="F64">
            <v>260.89143487091116</v>
          </cell>
          <cell r="G64">
            <v>234.31904131956503</v>
          </cell>
        </row>
        <row r="65">
          <cell r="B65">
            <v>45622</v>
          </cell>
          <cell r="C65">
            <v>234.8</v>
          </cell>
          <cell r="D65">
            <v>246.62857142857143</v>
          </cell>
          <cell r="E65">
            <v>6.954115533778749</v>
          </cell>
          <cell r="F65">
            <v>260.53680249612893</v>
          </cell>
          <cell r="G65">
            <v>232.72034036101394</v>
          </cell>
        </row>
        <row r="66">
          <cell r="B66">
            <v>45621</v>
          </cell>
          <cell r="C66">
            <v>232.61</v>
          </cell>
          <cell r="D66">
            <v>245.38428571428571</v>
          </cell>
          <cell r="E66">
            <v>7.0161061646960361</v>
          </cell>
          <cell r="F66">
            <v>259.41649804367779</v>
          </cell>
          <cell r="G66">
            <v>231.35207338489363</v>
          </cell>
        </row>
        <row r="67">
          <cell r="B67">
            <v>45618</v>
          </cell>
          <cell r="C67">
            <v>229.62</v>
          </cell>
          <cell r="D67">
            <v>244.03666666666663</v>
          </cell>
          <cell r="E67">
            <v>7.2032835105480411</v>
          </cell>
          <cell r="F67">
            <v>258.4432336877627</v>
          </cell>
          <cell r="G67">
            <v>229.63009964557054</v>
          </cell>
        </row>
        <row r="68">
          <cell r="B68">
            <v>45617</v>
          </cell>
          <cell r="C68">
            <v>228.27</v>
          </cell>
          <cell r="D68">
            <v>242.76428571428573</v>
          </cell>
          <cell r="E68">
            <v>7.5244937181371672</v>
          </cell>
          <cell r="F68">
            <v>257.81327315056006</v>
          </cell>
          <cell r="G68">
            <v>227.7152982780114</v>
          </cell>
        </row>
        <row r="69">
          <cell r="B69">
            <v>45616</v>
          </cell>
          <cell r="C69">
            <v>228.75</v>
          </cell>
          <cell r="D69">
            <v>241.55190476190478</v>
          </cell>
          <cell r="E69">
            <v>7.6383529762950957</v>
          </cell>
          <cell r="F69">
            <v>256.82861071449497</v>
          </cell>
          <cell r="G69">
            <v>226.27519880931459</v>
          </cell>
        </row>
        <row r="70">
          <cell r="B70">
            <v>45615</v>
          </cell>
          <cell r="C70">
            <v>228.03</v>
          </cell>
          <cell r="D70">
            <v>240.52857142857144</v>
          </cell>
          <cell r="E70">
            <v>7.9506246834536727</v>
          </cell>
          <cell r="F70">
            <v>256.4298207954788</v>
          </cell>
          <cell r="G70">
            <v>224.6273220616641</v>
          </cell>
        </row>
        <row r="71">
          <cell r="B71">
            <v>45614</v>
          </cell>
          <cell r="C71">
            <v>227.77</v>
          </cell>
          <cell r="D71">
            <v>239.57571428571433</v>
          </cell>
          <cell r="E71">
            <v>8.2321926431714196</v>
          </cell>
          <cell r="F71">
            <v>256.04009957205716</v>
          </cell>
          <cell r="G71">
            <v>223.11132899937149</v>
          </cell>
        </row>
        <row r="72">
          <cell r="B72">
            <v>45611</v>
          </cell>
          <cell r="C72">
            <v>224.75</v>
          </cell>
          <cell r="D72">
            <v>238.22095238095238</v>
          </cell>
          <cell r="E72">
            <v>8.2189341795404953</v>
          </cell>
          <cell r="F72">
            <v>254.65882074003338</v>
          </cell>
          <cell r="G72">
            <v>221.78308402187139</v>
          </cell>
        </row>
        <row r="73">
          <cell r="B73">
            <v>45610</v>
          </cell>
          <cell r="C73">
            <v>227.97</v>
          </cell>
          <cell r="D73">
            <v>237.13571428571436</v>
          </cell>
          <cell r="E73">
            <v>7.9816643448773066</v>
          </cell>
          <cell r="F73">
            <v>253.09904297546896</v>
          </cell>
          <cell r="G73">
            <v>221.17238559595975</v>
          </cell>
        </row>
        <row r="74">
          <cell r="B74">
            <v>45609</v>
          </cell>
          <cell r="C74">
            <v>224.87</v>
          </cell>
          <cell r="D74">
            <v>236.0409523809524</v>
          </cell>
          <cell r="E74">
            <v>8.013763725467518</v>
          </cell>
          <cell r="F74">
            <v>252.06847983188743</v>
          </cell>
          <cell r="G74">
            <v>220.01342493001738</v>
          </cell>
        </row>
        <row r="75">
          <cell r="B75">
            <v>45608</v>
          </cell>
          <cell r="C75">
            <v>223.98</v>
          </cell>
          <cell r="D75">
            <v>234.91190476190474</v>
          </cell>
          <cell r="E75">
            <v>7.9605424557925808</v>
          </cell>
          <cell r="F75">
            <v>250.83298967348989</v>
          </cell>
          <cell r="G75">
            <v>218.99081985031958</v>
          </cell>
        </row>
        <row r="76">
          <cell r="B76">
            <v>45607</v>
          </cell>
          <cell r="C76">
            <v>223.98</v>
          </cell>
          <cell r="D76">
            <v>233.85285714285709</v>
          </cell>
          <cell r="E76">
            <v>7.85965975272285</v>
          </cell>
          <cell r="F76">
            <v>249.57217664830279</v>
          </cell>
          <cell r="G76">
            <v>218.13353763741139</v>
          </cell>
        </row>
        <row r="77">
          <cell r="B77">
            <v>45604</v>
          </cell>
          <cell r="C77">
            <v>226.71</v>
          </cell>
          <cell r="D77">
            <v>232.86285714285708</v>
          </cell>
          <cell r="E77">
            <v>7.3473764997154873</v>
          </cell>
          <cell r="F77">
            <v>247.55761014228807</v>
          </cell>
          <cell r="G77">
            <v>218.16810414342609</v>
          </cell>
        </row>
        <row r="78">
          <cell r="B78">
            <v>45603</v>
          </cell>
          <cell r="C78">
            <v>226.98</v>
          </cell>
          <cell r="D78">
            <v>231.93428571428566</v>
          </cell>
          <cell r="E78">
            <v>6.7481594315995332</v>
          </cell>
          <cell r="F78">
            <v>245.43060457748473</v>
          </cell>
          <cell r="G78">
            <v>218.4379668510866</v>
          </cell>
        </row>
        <row r="79">
          <cell r="B79">
            <v>45602</v>
          </cell>
          <cell r="C79">
            <v>222.23</v>
          </cell>
          <cell r="D79">
            <v>230.96571428571423</v>
          </cell>
          <cell r="E79">
            <v>6.60343514500489</v>
          </cell>
          <cell r="F79">
            <v>244.17258457572402</v>
          </cell>
          <cell r="G79">
            <v>217.75884399570444</v>
          </cell>
        </row>
        <row r="80">
          <cell r="B80">
            <v>45601</v>
          </cell>
          <cell r="C80">
            <v>222.96</v>
          </cell>
          <cell r="D80">
            <v>230.02238095238087</v>
          </cell>
          <cell r="E80">
            <v>6.2376677570722752</v>
          </cell>
          <cell r="F80">
            <v>242.49771646652542</v>
          </cell>
          <cell r="G80">
            <v>217.54704543823632</v>
          </cell>
        </row>
        <row r="81">
          <cell r="B81">
            <v>45600</v>
          </cell>
          <cell r="C81">
            <v>221.52</v>
          </cell>
          <cell r="D81">
            <v>229.01190476190476</v>
          </cell>
          <cell r="E81">
            <v>5.7761592940704283</v>
          </cell>
          <cell r="F81">
            <v>240.56422335004561</v>
          </cell>
          <cell r="G81">
            <v>217.45958617376391</v>
          </cell>
        </row>
        <row r="82">
          <cell r="B82">
            <v>45597</v>
          </cell>
          <cell r="C82">
            <v>222.42</v>
          </cell>
          <cell r="D82">
            <v>228.06142857142856</v>
          </cell>
          <cell r="E82">
            <v>5.0648596088285487</v>
          </cell>
          <cell r="F82">
            <v>238.19114778908568</v>
          </cell>
          <cell r="G82">
            <v>217.93170935377145</v>
          </cell>
        </row>
        <row r="83">
          <cell r="B83">
            <v>45596</v>
          </cell>
          <cell r="C83">
            <v>225.41</v>
          </cell>
          <cell r="D83">
            <v>227.39857142857142</v>
          </cell>
          <cell r="E83">
            <v>4.3810869492790108</v>
          </cell>
          <cell r="F83">
            <v>236.16074532712943</v>
          </cell>
          <cell r="G83">
            <v>218.6363975300134</v>
          </cell>
        </row>
        <row r="84">
          <cell r="B84">
            <v>45595</v>
          </cell>
          <cell r="C84">
            <v>229.59</v>
          </cell>
          <cell r="D84">
            <v>227.04238095238094</v>
          </cell>
          <cell r="E84">
            <v>3.824133764347041</v>
          </cell>
          <cell r="F84">
            <v>234.69064848107502</v>
          </cell>
          <cell r="G84">
            <v>219.39411342368686</v>
          </cell>
        </row>
        <row r="85">
          <cell r="B85">
            <v>45594</v>
          </cell>
          <cell r="C85">
            <v>233.16</v>
          </cell>
          <cell r="D85">
            <v>226.97047619047621</v>
          </cell>
          <cell r="E85">
            <v>3.6852143440924556</v>
          </cell>
          <cell r="F85">
            <v>234.34090487866112</v>
          </cell>
          <cell r="G85">
            <v>219.60004750229129</v>
          </cell>
        </row>
        <row r="86">
          <cell r="B86">
            <v>45593</v>
          </cell>
          <cell r="C86">
            <v>232.89</v>
          </cell>
          <cell r="D86">
            <v>226.87952380952382</v>
          </cell>
          <cell r="E86">
            <v>3.501297582597739</v>
          </cell>
          <cell r="F86">
            <v>233.8821189747193</v>
          </cell>
          <cell r="G86">
            <v>219.87692864432833</v>
          </cell>
        </row>
        <row r="87">
          <cell r="B87">
            <v>45590</v>
          </cell>
          <cell r="C87">
            <v>230.9</v>
          </cell>
          <cell r="D87">
            <v>226.79809523809524</v>
          </cell>
          <cell r="E87">
            <v>3.3791147051374555</v>
          </cell>
          <cell r="F87">
            <v>233.55632464837015</v>
          </cell>
          <cell r="G87">
            <v>220.03986582782034</v>
          </cell>
        </row>
        <row r="88">
          <cell r="B88">
            <v>45589</v>
          </cell>
          <cell r="C88">
            <v>230.06</v>
          </cell>
          <cell r="D88">
            <v>226.81904761904761</v>
          </cell>
          <cell r="E88">
            <v>3.398793763619536</v>
          </cell>
          <cell r="F88">
            <v>233.61663514628668</v>
          </cell>
          <cell r="G88">
            <v>220.02146009180854</v>
          </cell>
        </row>
        <row r="89">
          <cell r="B89">
            <v>45588</v>
          </cell>
          <cell r="C89">
            <v>230.25</v>
          </cell>
          <cell r="D89">
            <v>226.91333333333336</v>
          </cell>
          <cell r="E89">
            <v>3.4678196800487382</v>
          </cell>
          <cell r="F89">
            <v>233.84897269343082</v>
          </cell>
          <cell r="G89">
            <v>219.97769397323589</v>
          </cell>
        </row>
        <row r="90">
          <cell r="B90">
            <v>45587</v>
          </cell>
          <cell r="C90">
            <v>235.34</v>
          </cell>
          <cell r="D90">
            <v>227.22714285714287</v>
          </cell>
          <cell r="E90">
            <v>3.9120507957555244</v>
          </cell>
          <cell r="F90">
            <v>235.0512444486539</v>
          </cell>
          <cell r="G90">
            <v>219.40304126563183</v>
          </cell>
        </row>
        <row r="91">
          <cell r="B91">
            <v>45586</v>
          </cell>
          <cell r="C91">
            <v>235.96</v>
          </cell>
          <cell r="D91">
            <v>227.60476190476189</v>
          </cell>
          <cell r="E91">
            <v>4.3514740250260262</v>
          </cell>
          <cell r="F91">
            <v>236.30770995481393</v>
          </cell>
          <cell r="G91">
            <v>218.90181385470984</v>
          </cell>
        </row>
        <row r="92">
          <cell r="B92">
            <v>45583</v>
          </cell>
          <cell r="C92">
            <v>234.48</v>
          </cell>
          <cell r="D92">
            <v>227.9242857142857</v>
          </cell>
          <cell r="E92">
            <v>4.6032820589537762</v>
          </cell>
          <cell r="F92">
            <v>237.13084983219326</v>
          </cell>
          <cell r="G92">
            <v>218.71772159637814</v>
          </cell>
        </row>
        <row r="93">
          <cell r="B93">
            <v>45582</v>
          </cell>
          <cell r="C93">
            <v>231.64</v>
          </cell>
          <cell r="D93">
            <v>228.25238095238092</v>
          </cell>
          <cell r="E93">
            <v>4.6112578595887532</v>
          </cell>
          <cell r="F93">
            <v>237.47489667155841</v>
          </cell>
          <cell r="G93">
            <v>219.02986523320342</v>
          </cell>
        </row>
        <row r="94">
          <cell r="B94">
            <v>45581</v>
          </cell>
          <cell r="C94">
            <v>231.27</v>
          </cell>
          <cell r="D94">
            <v>228.40952380952382</v>
          </cell>
          <cell r="E94">
            <v>4.6571541483941417</v>
          </cell>
          <cell r="F94">
            <v>237.7238321063121</v>
          </cell>
          <cell r="G94">
            <v>219.09521551273554</v>
          </cell>
        </row>
        <row r="95">
          <cell r="B95">
            <v>45580</v>
          </cell>
          <cell r="C95">
            <v>233.34</v>
          </cell>
          <cell r="D95">
            <v>228.81285714285718</v>
          </cell>
          <cell r="E95">
            <v>4.7018444709040983</v>
          </cell>
          <cell r="F95">
            <v>238.21654608466537</v>
          </cell>
          <cell r="G95">
            <v>219.409168201049</v>
          </cell>
        </row>
        <row r="96">
          <cell r="B96">
            <v>45579</v>
          </cell>
          <cell r="C96">
            <v>230.79</v>
          </cell>
          <cell r="D96">
            <v>229.13714285714292</v>
          </cell>
          <cell r="E96">
            <v>4.5852536929347147</v>
          </cell>
          <cell r="F96">
            <v>238.30765024301235</v>
          </cell>
          <cell r="G96">
            <v>219.96663547127349</v>
          </cell>
        </row>
        <row r="97">
          <cell r="B97">
            <v>45576</v>
          </cell>
          <cell r="C97">
            <v>227.05</v>
          </cell>
          <cell r="D97">
            <v>229.28333333333336</v>
          </cell>
          <cell r="E97">
            <v>4.4598333302191167</v>
          </cell>
          <cell r="F97">
            <v>238.20299999377158</v>
          </cell>
          <cell r="G97">
            <v>220.36366667289514</v>
          </cell>
        </row>
        <row r="98">
          <cell r="B98">
            <v>45575</v>
          </cell>
          <cell r="C98">
            <v>228.54</v>
          </cell>
          <cell r="D98">
            <v>229.37047619047618</v>
          </cell>
          <cell r="E98">
            <v>4.4247784986262042</v>
          </cell>
          <cell r="F98">
            <v>238.2200331877286</v>
          </cell>
          <cell r="G98">
            <v>220.52091919322376</v>
          </cell>
        </row>
        <row r="99">
          <cell r="B99">
            <v>45574</v>
          </cell>
          <cell r="C99">
            <v>229.04</v>
          </cell>
          <cell r="D99">
            <v>229.46857142857144</v>
          </cell>
          <cell r="E99">
            <v>4.391845040201539</v>
          </cell>
          <cell r="F99">
            <v>238.25226150897453</v>
          </cell>
          <cell r="G99">
            <v>220.68488134816835</v>
          </cell>
        </row>
        <row r="100">
          <cell r="B100">
            <v>45573</v>
          </cell>
          <cell r="C100">
            <v>225.27</v>
          </cell>
          <cell r="D100">
            <v>229.61333333333334</v>
          </cell>
          <cell r="E100">
            <v>4.186627919141289</v>
          </cell>
          <cell r="F100">
            <v>237.98658917161592</v>
          </cell>
          <cell r="G100">
            <v>221.24007749505077</v>
          </cell>
        </row>
        <row r="101">
          <cell r="B101">
            <v>45572</v>
          </cell>
          <cell r="C101">
            <v>221.2</v>
          </cell>
          <cell r="D101">
            <v>229.52952380952385</v>
          </cell>
          <cell r="E101">
            <v>4.3412376993093522</v>
          </cell>
          <cell r="F101">
            <v>238.21199920814254</v>
          </cell>
          <cell r="G101">
            <v>220.84704841090516</v>
          </cell>
        </row>
        <row r="102">
          <cell r="B102">
            <v>45569</v>
          </cell>
          <cell r="C102">
            <v>226.3</v>
          </cell>
          <cell r="D102">
            <v>229.7571428571429</v>
          </cell>
          <cell r="E102">
            <v>4.0132046332789253</v>
          </cell>
          <cell r="F102">
            <v>237.78355212370076</v>
          </cell>
          <cell r="G102">
            <v>221.73073359058503</v>
          </cell>
        </row>
        <row r="103">
          <cell r="B103">
            <v>45568</v>
          </cell>
          <cell r="C103">
            <v>225.17</v>
          </cell>
          <cell r="D103">
            <v>229.88809523809527</v>
          </cell>
          <cell r="E103">
            <v>3.8010809239578407</v>
          </cell>
          <cell r="F103">
            <v>237.49025708601096</v>
          </cell>
          <cell r="G103">
            <v>222.28593339017959</v>
          </cell>
        </row>
        <row r="104">
          <cell r="B104">
            <v>45567</v>
          </cell>
          <cell r="C104">
            <v>226.28</v>
          </cell>
          <cell r="D104">
            <v>229.9295238095238</v>
          </cell>
          <cell r="E104">
            <v>3.7542861854025942</v>
          </cell>
          <cell r="F104">
            <v>237.43809618032898</v>
          </cell>
          <cell r="G104">
            <v>222.42095143871862</v>
          </cell>
        </row>
        <row r="105">
          <cell r="B105">
            <v>45566</v>
          </cell>
          <cell r="C105">
            <v>225.71</v>
          </cell>
          <cell r="D105">
            <v>229.74476190476187</v>
          </cell>
          <cell r="E105">
            <v>3.8656533976129039</v>
          </cell>
          <cell r="F105">
            <v>237.47606869998768</v>
          </cell>
          <cell r="G105">
            <v>222.01345510953607</v>
          </cell>
        </row>
        <row r="106">
          <cell r="B106">
            <v>45565</v>
          </cell>
          <cell r="C106">
            <v>232.49</v>
          </cell>
          <cell r="D106">
            <v>229.7128571428571</v>
          </cell>
          <cell r="E106">
            <v>3.8387278398671909</v>
          </cell>
          <cell r="F106">
            <v>237.39031282259148</v>
          </cell>
          <cell r="G106">
            <v>222.03540146312272</v>
          </cell>
        </row>
        <row r="107">
          <cell r="B107">
            <v>45562</v>
          </cell>
          <cell r="C107">
            <v>227.29</v>
          </cell>
          <cell r="D107">
            <v>229.44619047619048</v>
          </cell>
          <cell r="E107">
            <v>3.8013109267599736</v>
          </cell>
          <cell r="F107">
            <v>237.04881232971042</v>
          </cell>
          <cell r="G107">
            <v>221.84356862267055</v>
          </cell>
        </row>
        <row r="108">
          <cell r="B108">
            <v>45561</v>
          </cell>
          <cell r="C108">
            <v>227.02</v>
          </cell>
          <cell r="D108">
            <v>229.26142857142861</v>
          </cell>
          <cell r="E108">
            <v>3.8213561541870003</v>
          </cell>
          <cell r="F108">
            <v>236.90414087980261</v>
          </cell>
          <cell r="G108">
            <v>221.61871626305461</v>
          </cell>
        </row>
        <row r="109">
          <cell r="B109">
            <v>45560</v>
          </cell>
          <cell r="C109">
            <v>225.87</v>
          </cell>
          <cell r="D109">
            <v>229.06190476190477</v>
          </cell>
          <cell r="E109">
            <v>3.8864078775234328</v>
          </cell>
          <cell r="F109">
            <v>236.83472051695165</v>
          </cell>
          <cell r="G109">
            <v>221.28908900685789</v>
          </cell>
        </row>
        <row r="110">
          <cell r="B110">
            <v>45559</v>
          </cell>
          <cell r="C110">
            <v>226.87</v>
          </cell>
          <cell r="D110">
            <v>228.90095238095239</v>
          </cell>
          <cell r="E110">
            <v>3.9046906468527123</v>
          </cell>
          <cell r="F110">
            <v>236.71033367465782</v>
          </cell>
          <cell r="G110">
            <v>221.09157108724696</v>
          </cell>
        </row>
        <row r="111">
          <cell r="B111">
            <v>45558</v>
          </cell>
          <cell r="C111">
            <v>225.97</v>
          </cell>
          <cell r="D111">
            <v>228.45476190476191</v>
          </cell>
          <cell r="E111">
            <v>3.6597849923835954</v>
          </cell>
          <cell r="F111">
            <v>235.77433188952909</v>
          </cell>
          <cell r="G111">
            <v>221.13519191999472</v>
          </cell>
        </row>
        <row r="112">
          <cell r="B112">
            <v>45555</v>
          </cell>
          <cell r="C112">
            <v>227.7</v>
          </cell>
          <cell r="D112">
            <v>228.06142857142862</v>
          </cell>
          <cell r="E112">
            <v>3.2316610059136548</v>
          </cell>
          <cell r="F112">
            <v>234.52475058325592</v>
          </cell>
          <cell r="G112">
            <v>221.59810655960132</v>
          </cell>
        </row>
        <row r="113">
          <cell r="B113">
            <v>45554</v>
          </cell>
          <cell r="C113">
            <v>228.37</v>
          </cell>
          <cell r="D113">
            <v>227.77047619047622</v>
          </cell>
          <cell r="E113">
            <v>2.8809034627881518</v>
          </cell>
          <cell r="F113">
            <v>233.53228311605253</v>
          </cell>
          <cell r="G113">
            <v>222.00866926489991</v>
          </cell>
        </row>
        <row r="114">
          <cell r="B114">
            <v>45553</v>
          </cell>
          <cell r="C114">
            <v>220.21</v>
          </cell>
          <cell r="D114">
            <v>227.22619047619048</v>
          </cell>
          <cell r="E114">
            <v>3.177723204104594</v>
          </cell>
          <cell r="F114">
            <v>233.58163688439967</v>
          </cell>
          <cell r="G114">
            <v>220.87074406798129</v>
          </cell>
        </row>
        <row r="115">
          <cell r="B115">
            <v>45552</v>
          </cell>
          <cell r="C115">
            <v>216.31</v>
          </cell>
          <cell r="D115">
            <v>226.51380952380953</v>
          </cell>
          <cell r="E115">
            <v>3.8347887506230065</v>
          </cell>
          <cell r="F115">
            <v>234.18338702505554</v>
          </cell>
          <cell r="G115">
            <v>218.84423202256352</v>
          </cell>
        </row>
        <row r="116">
          <cell r="B116">
            <v>45551</v>
          </cell>
          <cell r="C116">
            <v>215.84</v>
          </cell>
          <cell r="D116">
            <v>225.68047619047618</v>
          </cell>
          <cell r="E116">
            <v>4.1645053442041293</v>
          </cell>
          <cell r="F116">
            <v>234.00948687888445</v>
          </cell>
          <cell r="G116">
            <v>217.35146550206792</v>
          </cell>
        </row>
        <row r="117">
          <cell r="B117">
            <v>45548</v>
          </cell>
          <cell r="C117">
            <v>222.01</v>
          </cell>
          <cell r="D117">
            <v>225.26238095238097</v>
          </cell>
          <cell r="E117">
            <v>4.0654420482426081</v>
          </cell>
          <cell r="F117">
            <v>233.39326504886617</v>
          </cell>
          <cell r="G117">
            <v>217.13149685589576</v>
          </cell>
        </row>
        <row r="118">
          <cell r="B118">
            <v>45547</v>
          </cell>
          <cell r="C118">
            <v>222.28</v>
          </cell>
          <cell r="D118">
            <v>225.03523809523804</v>
          </cell>
          <cell r="E118">
            <v>4.0937264430438178</v>
          </cell>
          <cell r="F118">
            <v>233.22269098132568</v>
          </cell>
          <cell r="G118">
            <v>216.8477852091504</v>
          </cell>
        </row>
        <row r="119">
          <cell r="B119">
            <v>45546</v>
          </cell>
          <cell r="C119">
            <v>222.17</v>
          </cell>
          <cell r="D119">
            <v>224.7319047619047</v>
          </cell>
          <cell r="E119">
            <v>4.0568825704568034</v>
          </cell>
          <cell r="F119">
            <v>232.84566990281832</v>
          </cell>
          <cell r="G119">
            <v>216.61813962099109</v>
          </cell>
        </row>
        <row r="120">
          <cell r="B120">
            <v>45545</v>
          </cell>
          <cell r="C120">
            <v>219.63</v>
          </cell>
          <cell r="D120">
            <v>224.28380952380948</v>
          </cell>
          <cell r="E120">
            <v>4.0768805184730121</v>
          </cell>
          <cell r="F120">
            <v>232.43757056075552</v>
          </cell>
          <cell r="G120">
            <v>216.13004848686344</v>
          </cell>
        </row>
        <row r="121">
          <cell r="B121">
            <v>45544</v>
          </cell>
          <cell r="C121">
            <v>220.42</v>
          </cell>
          <cell r="D121">
            <v>224.05285714285714</v>
          </cell>
          <cell r="E121">
            <v>4.1548491463074138</v>
          </cell>
          <cell r="F121">
            <v>232.36255543547196</v>
          </cell>
          <cell r="G121">
            <v>215.74315885024231</v>
          </cell>
        </row>
        <row r="122">
          <cell r="B122">
            <v>45541</v>
          </cell>
          <cell r="C122">
            <v>220.34</v>
          </cell>
          <cell r="D122">
            <v>224.01190476190476</v>
          </cell>
          <cell r="E122">
            <v>4.188476595431351</v>
          </cell>
          <cell r="F122">
            <v>232.38885795276747</v>
          </cell>
          <cell r="G122">
            <v>215.63495157104205</v>
          </cell>
        </row>
        <row r="123">
          <cell r="B123">
            <v>45540</v>
          </cell>
          <cell r="C123">
            <v>221.89</v>
          </cell>
          <cell r="D123">
            <v>223.80190476190478</v>
          </cell>
          <cell r="E123">
            <v>4.1785626943335679</v>
          </cell>
          <cell r="F123">
            <v>232.15903015057191</v>
          </cell>
          <cell r="G123">
            <v>215.44477937323765</v>
          </cell>
        </row>
        <row r="124">
          <cell r="B124">
            <v>45539</v>
          </cell>
          <cell r="C124">
            <v>220.37</v>
          </cell>
          <cell r="D124">
            <v>223.57333333333332</v>
          </cell>
          <cell r="E124">
            <v>4.230938824106695</v>
          </cell>
          <cell r="F124">
            <v>232.03521098154673</v>
          </cell>
          <cell r="G124">
            <v>215.11145568511992</v>
          </cell>
        </row>
        <row r="125">
          <cell r="B125">
            <v>45538</v>
          </cell>
          <cell r="C125">
            <v>222.28</v>
          </cell>
          <cell r="D125">
            <v>223.38285714285715</v>
          </cell>
          <cell r="E125">
            <v>4.1928607690419959</v>
          </cell>
          <cell r="F125">
            <v>231.76857868094115</v>
          </cell>
          <cell r="G125">
            <v>214.99713560477315</v>
          </cell>
        </row>
        <row r="126">
          <cell r="B126">
            <v>45534</v>
          </cell>
          <cell r="C126">
            <v>228.5</v>
          </cell>
          <cell r="D126">
            <v>223.5157142857143</v>
          </cell>
          <cell r="E126">
            <v>4.3127747117471502</v>
          </cell>
          <cell r="F126">
            <v>232.1412637092086</v>
          </cell>
          <cell r="G126">
            <v>214.89016486221999</v>
          </cell>
        </row>
        <row r="127">
          <cell r="B127">
            <v>45533</v>
          </cell>
          <cell r="C127">
            <v>229.29</v>
          </cell>
          <cell r="D127">
            <v>223.36333333333334</v>
          </cell>
          <cell r="E127">
            <v>4.0268937573933243</v>
          </cell>
          <cell r="F127">
            <v>231.41712084811999</v>
          </cell>
          <cell r="G127">
            <v>215.3095458185467</v>
          </cell>
        </row>
        <row r="128">
          <cell r="B128">
            <v>45532</v>
          </cell>
          <cell r="C128">
            <v>225.99</v>
          </cell>
          <cell r="D128">
            <v>223.3014285714286</v>
          </cell>
          <cell r="E128">
            <v>3.9731452096724151</v>
          </cell>
          <cell r="F128">
            <v>231.24771899077342</v>
          </cell>
          <cell r="G128">
            <v>215.35513815208378</v>
          </cell>
        </row>
        <row r="129">
          <cell r="B129">
            <v>45531</v>
          </cell>
          <cell r="C129">
            <v>227.53</v>
          </cell>
          <cell r="D129">
            <v>223.3257142857143</v>
          </cell>
          <cell r="E129">
            <v>3.9984891789631889</v>
          </cell>
          <cell r="F129">
            <v>231.32269264364066</v>
          </cell>
          <cell r="G129">
            <v>215.32873592778793</v>
          </cell>
        </row>
        <row r="130">
          <cell r="B130">
            <v>45530</v>
          </cell>
          <cell r="C130">
            <v>226.68</v>
          </cell>
          <cell r="D130">
            <v>223.3642857142857</v>
          </cell>
          <cell r="E130">
            <v>4.0280573126863173</v>
          </cell>
          <cell r="F130">
            <v>231.42040033965833</v>
          </cell>
          <cell r="G130">
            <v>215.30817108891307</v>
          </cell>
        </row>
        <row r="131">
          <cell r="B131">
            <v>45527</v>
          </cell>
          <cell r="C131">
            <v>226.34</v>
          </cell>
          <cell r="D131">
            <v>223.33904761904762</v>
          </cell>
          <cell r="E131">
            <v>4.0065969409985636</v>
          </cell>
          <cell r="F131">
            <v>231.35224150104474</v>
          </cell>
          <cell r="G131">
            <v>215.32585373705049</v>
          </cell>
        </row>
        <row r="132">
          <cell r="B132">
            <v>45526</v>
          </cell>
          <cell r="C132">
            <v>224.04</v>
          </cell>
          <cell r="D132">
            <v>223.24714285714288</v>
          </cell>
          <cell r="E132">
            <v>3.9651508708460801</v>
          </cell>
          <cell r="F132">
            <v>231.17744459883502</v>
          </cell>
          <cell r="G132">
            <v>215.31684111545073</v>
          </cell>
        </row>
        <row r="133">
          <cell r="B133">
            <v>45525</v>
          </cell>
          <cell r="C133">
            <v>225.9</v>
          </cell>
          <cell r="D133">
            <v>223.16142857142859</v>
          </cell>
          <cell r="E133">
            <v>3.8826785673221602</v>
          </cell>
          <cell r="F133">
            <v>230.92678570607291</v>
          </cell>
          <cell r="G133">
            <v>215.39607143678427</v>
          </cell>
        </row>
        <row r="134">
          <cell r="B134">
            <v>45524</v>
          </cell>
          <cell r="C134">
            <v>226.01</v>
          </cell>
          <cell r="D134">
            <v>223.04904761904766</v>
          </cell>
          <cell r="E134">
            <v>3.7564862634673704</v>
          </cell>
          <cell r="F134">
            <v>230.56202014598239</v>
          </cell>
          <cell r="G134">
            <v>215.53607509211292</v>
          </cell>
        </row>
        <row r="135">
          <cell r="B135">
            <v>45523</v>
          </cell>
          <cell r="C135">
            <v>225.39</v>
          </cell>
          <cell r="D135">
            <v>223.2957142857143</v>
          </cell>
          <cell r="E135">
            <v>3.7307232159844976</v>
          </cell>
          <cell r="F135">
            <v>230.75716071768329</v>
          </cell>
          <cell r="G135">
            <v>215.8342678537453</v>
          </cell>
        </row>
        <row r="136">
          <cell r="B136">
            <v>45520</v>
          </cell>
          <cell r="C136">
            <v>225.55</v>
          </cell>
          <cell r="D136">
            <v>223.73571428571432</v>
          </cell>
          <cell r="E136">
            <v>3.3954522105730951</v>
          </cell>
          <cell r="F136">
            <v>230.52661870686052</v>
          </cell>
          <cell r="G136">
            <v>216.94480986456813</v>
          </cell>
        </row>
        <row r="137">
          <cell r="B137">
            <v>45519</v>
          </cell>
          <cell r="C137">
            <v>224.23</v>
          </cell>
          <cell r="D137">
            <v>224.13523809523807</v>
          </cell>
          <cell r="E137">
            <v>2.8734293432197351</v>
          </cell>
          <cell r="F137">
            <v>229.88209678167755</v>
          </cell>
          <cell r="G137">
            <v>218.38837940879858</v>
          </cell>
        </row>
        <row r="138">
          <cell r="B138">
            <v>45518</v>
          </cell>
          <cell r="C138">
            <v>221.23</v>
          </cell>
          <cell r="D138">
            <v>224.09809523809517</v>
          </cell>
          <cell r="E138">
            <v>2.9071181934135737</v>
          </cell>
          <cell r="F138">
            <v>229.91233162492233</v>
          </cell>
          <cell r="G138">
            <v>218.28385885126801</v>
          </cell>
        </row>
        <row r="139">
          <cell r="B139">
            <v>45517</v>
          </cell>
          <cell r="C139">
            <v>220.78</v>
          </cell>
          <cell r="D139">
            <v>224.02666666666664</v>
          </cell>
          <cell r="E139">
            <v>2.9717323791575421</v>
          </cell>
          <cell r="F139">
            <v>229.97013142498173</v>
          </cell>
          <cell r="G139">
            <v>218.08320190835155</v>
          </cell>
        </row>
        <row r="140">
          <cell r="B140">
            <v>45516</v>
          </cell>
          <cell r="C140">
            <v>217.05</v>
          </cell>
          <cell r="D140">
            <v>223.78285714285713</v>
          </cell>
          <cell r="E140">
            <v>3.3211611566696715</v>
          </cell>
          <cell r="F140">
            <v>230.42517945619647</v>
          </cell>
          <cell r="G140">
            <v>217.14053482951778</v>
          </cell>
        </row>
        <row r="141">
          <cell r="B141">
            <v>45513</v>
          </cell>
          <cell r="C141">
            <v>215.52</v>
          </cell>
          <cell r="D141">
            <v>223.58714285714291</v>
          </cell>
          <cell r="E141">
            <v>3.6798534520509669</v>
          </cell>
          <cell r="F141">
            <v>230.94684976124483</v>
          </cell>
          <cell r="G141">
            <v>216.22743595304098</v>
          </cell>
        </row>
        <row r="142">
          <cell r="B142">
            <v>45512</v>
          </cell>
          <cell r="C142">
            <v>212.6</v>
          </cell>
          <cell r="D142">
            <v>223.21476190476196</v>
          </cell>
          <cell r="E142">
            <v>4.3508672917564581</v>
          </cell>
          <cell r="F142">
            <v>231.91649648827487</v>
          </cell>
          <cell r="G142">
            <v>214.51302732124904</v>
          </cell>
        </row>
        <row r="143">
          <cell r="B143">
            <v>45511</v>
          </cell>
          <cell r="C143">
            <v>209.12</v>
          </cell>
          <cell r="D143">
            <v>222.68047619047624</v>
          </cell>
          <cell r="E143">
            <v>5.3056775968677883</v>
          </cell>
          <cell r="F143">
            <v>233.29183138421183</v>
          </cell>
          <cell r="G143">
            <v>212.06912099674065</v>
          </cell>
        </row>
        <row r="144">
          <cell r="B144">
            <v>45510</v>
          </cell>
          <cell r="C144">
            <v>206.54</v>
          </cell>
          <cell r="D144">
            <v>221.94952380952378</v>
          </cell>
          <cell r="E144">
            <v>6.3705348882103108</v>
          </cell>
          <cell r="F144">
            <v>234.69059358594441</v>
          </cell>
          <cell r="G144">
            <v>209.20845403310315</v>
          </cell>
        </row>
        <row r="145">
          <cell r="B145">
            <v>45509</v>
          </cell>
          <cell r="C145">
            <v>208.57</v>
          </cell>
          <cell r="D145">
            <v>221.38761904761907</v>
          </cell>
          <cell r="E145">
            <v>7.005571286313419</v>
          </cell>
          <cell r="F145">
            <v>235.39876162024592</v>
          </cell>
          <cell r="G145">
            <v>207.37647647499222</v>
          </cell>
        </row>
        <row r="146">
          <cell r="B146">
            <v>45506</v>
          </cell>
          <cell r="C146">
            <v>219.12</v>
          </cell>
          <cell r="D146">
            <v>221.23714285714289</v>
          </cell>
          <cell r="E146">
            <v>7.0193690192617337</v>
          </cell>
          <cell r="F146">
            <v>235.27588089566635</v>
          </cell>
          <cell r="G146">
            <v>207.19840481861942</v>
          </cell>
        </row>
        <row r="147">
          <cell r="B147">
            <v>45505</v>
          </cell>
          <cell r="C147">
            <v>217.63</v>
          </cell>
          <cell r="D147">
            <v>220.71952380952385</v>
          </cell>
          <cell r="E147">
            <v>6.8558978085955147</v>
          </cell>
          <cell r="F147">
            <v>234.43131942671488</v>
          </cell>
          <cell r="G147">
            <v>207.00772819233282</v>
          </cell>
        </row>
        <row r="148">
          <cell r="B148">
            <v>45504</v>
          </cell>
          <cell r="C148">
            <v>221.34</v>
          </cell>
          <cell r="D148">
            <v>220.34095238095242</v>
          </cell>
          <cell r="E148">
            <v>6.5726287775607002</v>
          </cell>
          <cell r="F148">
            <v>233.48620993607381</v>
          </cell>
          <cell r="G148">
            <v>207.19569482583103</v>
          </cell>
        </row>
        <row r="149">
          <cell r="B149">
            <v>45503</v>
          </cell>
          <cell r="C149">
            <v>218.07</v>
          </cell>
          <cell r="D149">
            <v>219.96380952380952</v>
          </cell>
          <cell r="E149">
            <v>6.4585118070577821</v>
          </cell>
          <cell r="F149">
            <v>232.88083313792509</v>
          </cell>
          <cell r="G149">
            <v>207.04678590969394</v>
          </cell>
        </row>
        <row r="150">
          <cell r="B150">
            <v>45502</v>
          </cell>
          <cell r="C150">
            <v>217.51</v>
          </cell>
          <cell r="D150">
            <v>219.48666666666662</v>
          </cell>
          <cell r="E150">
            <v>6.2379502509504947</v>
          </cell>
          <cell r="F150">
            <v>231.9625671685676</v>
          </cell>
          <cell r="G150">
            <v>207.01076616476564</v>
          </cell>
        </row>
        <row r="151">
          <cell r="B151">
            <v>45499</v>
          </cell>
          <cell r="C151">
            <v>217.23</v>
          </cell>
          <cell r="D151">
            <v>219.03666666666663</v>
          </cell>
          <cell r="E151">
            <v>6.0304911353332846</v>
          </cell>
          <cell r="F151">
            <v>231.09764893733319</v>
          </cell>
          <cell r="G151">
            <v>206.97568439600008</v>
          </cell>
        </row>
        <row r="152">
          <cell r="B152">
            <v>45498</v>
          </cell>
          <cell r="C152">
            <v>216.76</v>
          </cell>
          <cell r="D152">
            <v>218.58047619047622</v>
          </cell>
          <cell r="E152">
            <v>5.8086603241973753</v>
          </cell>
          <cell r="F152">
            <v>230.19779683887097</v>
          </cell>
          <cell r="G152">
            <v>206.96315554208147</v>
          </cell>
        </row>
        <row r="153">
          <cell r="B153">
            <v>45497</v>
          </cell>
          <cell r="C153">
            <v>217.81</v>
          </cell>
          <cell r="D153">
            <v>218.28380952380954</v>
          </cell>
          <cell r="E153">
            <v>5.6734015160135423</v>
          </cell>
          <cell r="F153">
            <v>229.63061255583662</v>
          </cell>
          <cell r="G153">
            <v>206.93700649178245</v>
          </cell>
        </row>
        <row r="154">
          <cell r="B154">
            <v>45496</v>
          </cell>
          <cell r="C154">
            <v>224.26</v>
          </cell>
          <cell r="D154">
            <v>218.20571428571432</v>
          </cell>
          <cell r="E154">
            <v>5.5737335525019231</v>
          </cell>
          <cell r="F154">
            <v>229.35318139071816</v>
          </cell>
          <cell r="G154">
            <v>207.05824718071048</v>
          </cell>
        </row>
        <row r="155">
          <cell r="B155">
            <v>45495</v>
          </cell>
          <cell r="C155">
            <v>223.21</v>
          </cell>
          <cell r="D155">
            <v>218.07238095238097</v>
          </cell>
          <cell r="E155">
            <v>5.4087557762963421</v>
          </cell>
          <cell r="F155">
            <v>228.88989250497366</v>
          </cell>
          <cell r="G155">
            <v>207.25486939978828</v>
          </cell>
        </row>
        <row r="156">
          <cell r="B156">
            <v>45492</v>
          </cell>
          <cell r="C156">
            <v>223.56</v>
          </cell>
          <cell r="D156">
            <v>217.98523809523812</v>
          </cell>
          <cell r="E156">
            <v>5.2985834135621754</v>
          </cell>
          <cell r="F156">
            <v>228.58240492236246</v>
          </cell>
          <cell r="G156">
            <v>207.38807126811378</v>
          </cell>
        </row>
        <row r="157">
          <cell r="B157">
            <v>45491</v>
          </cell>
          <cell r="C157">
            <v>223.43</v>
          </cell>
          <cell r="D157">
            <v>217.88428571428574</v>
          </cell>
          <cell r="E157">
            <v>5.1657792939967662</v>
          </cell>
          <cell r="F157">
            <v>228.21584430227927</v>
          </cell>
          <cell r="G157">
            <v>207.55272712629221</v>
          </cell>
        </row>
        <row r="158">
          <cell r="B158">
            <v>45490</v>
          </cell>
          <cell r="C158">
            <v>228.11</v>
          </cell>
          <cell r="D158">
            <v>218.06904761904761</v>
          </cell>
          <cell r="E158">
            <v>5.4648228743134091</v>
          </cell>
          <cell r="F158">
            <v>228.99869336767443</v>
          </cell>
          <cell r="G158">
            <v>207.13940187042078</v>
          </cell>
        </row>
        <row r="159">
          <cell r="B159">
            <v>45489</v>
          </cell>
          <cell r="C159">
            <v>234.03</v>
          </cell>
          <cell r="D159">
            <v>218.67857142857139</v>
          </cell>
          <cell r="E159">
            <v>6.458499272829787</v>
          </cell>
          <cell r="F159">
            <v>231.59556997423095</v>
          </cell>
          <cell r="G159">
            <v>205.76157288291182</v>
          </cell>
        </row>
        <row r="160">
          <cell r="B160">
            <v>45488</v>
          </cell>
          <cell r="C160">
            <v>233.61</v>
          </cell>
          <cell r="D160">
            <v>219.28952380952373</v>
          </cell>
          <cell r="E160">
            <v>7.2281992751932913</v>
          </cell>
          <cell r="F160">
            <v>233.74592235991031</v>
          </cell>
          <cell r="G160">
            <v>204.83312525913715</v>
          </cell>
        </row>
        <row r="161">
          <cell r="B161">
            <v>45485</v>
          </cell>
          <cell r="C161">
            <v>229.77</v>
          </cell>
          <cell r="D161">
            <v>219.89523809523806</v>
          </cell>
          <cell r="E161">
            <v>7.5566445060275429</v>
          </cell>
          <cell r="F161">
            <v>235.00852710729313</v>
          </cell>
          <cell r="G161">
            <v>204.78194908318298</v>
          </cell>
        </row>
        <row r="162">
          <cell r="B162">
            <v>45484</v>
          </cell>
          <cell r="C162">
            <v>226.81</v>
          </cell>
          <cell r="D162">
            <v>220.43285714285716</v>
          </cell>
          <cell r="E162">
            <v>7.6310517904527106</v>
          </cell>
          <cell r="F162">
            <v>235.69496072376259</v>
          </cell>
          <cell r="G162">
            <v>205.17075356195173</v>
          </cell>
        </row>
        <row r="163">
          <cell r="B163">
            <v>45483</v>
          </cell>
          <cell r="C163">
            <v>232.2</v>
          </cell>
          <cell r="D163">
            <v>221.3661904761905</v>
          </cell>
          <cell r="E163">
            <v>7.8213735853688009</v>
          </cell>
          <cell r="F163">
            <v>237.0089376469281</v>
          </cell>
          <cell r="G163">
            <v>205.72344330545289</v>
          </cell>
        </row>
        <row r="164">
          <cell r="B164">
            <v>45482</v>
          </cell>
          <cell r="C164">
            <v>227.91</v>
          </cell>
          <cell r="D164">
            <v>222.2609523809524</v>
          </cell>
          <cell r="E164">
            <v>7.4145714001295522</v>
          </cell>
          <cell r="F164">
            <v>237.0900951812115</v>
          </cell>
          <cell r="G164">
            <v>207.43180958069331</v>
          </cell>
        </row>
        <row r="165">
          <cell r="B165">
            <v>45481</v>
          </cell>
          <cell r="C165">
            <v>227.06</v>
          </cell>
          <cell r="D165">
            <v>223.23809523809527</v>
          </cell>
          <cell r="E165">
            <v>6.5396824227538932</v>
          </cell>
          <cell r="F165">
            <v>236.31746008360307</v>
          </cell>
          <cell r="G165">
            <v>210.15873039258747</v>
          </cell>
        </row>
        <row r="166">
          <cell r="B166">
            <v>45478</v>
          </cell>
          <cell r="C166">
            <v>225.58</v>
          </cell>
          <cell r="D166">
            <v>224.04809523809524</v>
          </cell>
          <cell r="E166">
            <v>5.6209533168739476</v>
          </cell>
          <cell r="F166">
            <v>235.29000187184315</v>
          </cell>
          <cell r="G166">
            <v>212.80618860434734</v>
          </cell>
        </row>
        <row r="167">
          <cell r="B167">
            <v>45476</v>
          </cell>
          <cell r="C167">
            <v>220.81</v>
          </cell>
          <cell r="D167">
            <v>224.12857142857146</v>
          </cell>
          <cell r="E167">
            <v>5.5586214889253691</v>
          </cell>
          <cell r="F167">
            <v>235.2458144064222</v>
          </cell>
          <cell r="G167">
            <v>213.01132845072073</v>
          </cell>
        </row>
        <row r="168">
          <cell r="B168">
            <v>45475</v>
          </cell>
          <cell r="C168">
            <v>219.53</v>
          </cell>
          <cell r="D168">
            <v>224.21904761904764</v>
          </cell>
          <cell r="E168">
            <v>5.4621835421028369</v>
          </cell>
          <cell r="F168">
            <v>235.14341470325331</v>
          </cell>
          <cell r="G168">
            <v>213.29468053484197</v>
          </cell>
        </row>
        <row r="169">
          <cell r="B169">
            <v>45474</v>
          </cell>
          <cell r="C169">
            <v>216.02</v>
          </cell>
          <cell r="D169">
            <v>223.96571428571428</v>
          </cell>
          <cell r="E169">
            <v>5.7196884280776814</v>
          </cell>
          <cell r="F169">
            <v>235.40509114186966</v>
          </cell>
          <cell r="G169">
            <v>212.52633742955891</v>
          </cell>
        </row>
        <row r="170">
          <cell r="B170">
            <v>45471</v>
          </cell>
          <cell r="C170">
            <v>209.91</v>
          </cell>
          <cell r="D170">
            <v>223.57714285714286</v>
          </cell>
          <cell r="E170">
            <v>6.3793793921173441</v>
          </cell>
          <cell r="F170">
            <v>236.33590164137755</v>
          </cell>
          <cell r="G170">
            <v>210.81838407290817</v>
          </cell>
        </row>
        <row r="171">
          <cell r="B171">
            <v>45470</v>
          </cell>
          <cell r="C171">
            <v>213.38</v>
          </cell>
          <cell r="D171">
            <v>223.38047619047617</v>
          </cell>
          <cell r="E171">
            <v>6.6343383062596972</v>
          </cell>
          <cell r="F171">
            <v>236.64915280299556</v>
          </cell>
          <cell r="G171">
            <v>210.11179957795679</v>
          </cell>
        </row>
        <row r="172">
          <cell r="B172">
            <v>45469</v>
          </cell>
          <cell r="C172">
            <v>212.54</v>
          </cell>
          <cell r="D172">
            <v>223.15714285714282</v>
          </cell>
          <cell r="E172">
            <v>6.9243376165934789</v>
          </cell>
          <cell r="F172">
            <v>237.00581809032977</v>
          </cell>
          <cell r="G172">
            <v>209.30846762395586</v>
          </cell>
        </row>
        <row r="173">
          <cell r="B173">
            <v>45468</v>
          </cell>
          <cell r="C173">
            <v>208.37</v>
          </cell>
          <cell r="D173">
            <v>222.75761904761899</v>
          </cell>
          <cell r="E173">
            <v>7.5276595996112272</v>
          </cell>
          <cell r="F173">
            <v>237.81293824684144</v>
          </cell>
          <cell r="G173">
            <v>207.70229984839654</v>
          </cell>
        </row>
        <row r="174">
          <cell r="B174">
            <v>45467</v>
          </cell>
          <cell r="C174">
            <v>207.44</v>
          </cell>
          <cell r="D174">
            <v>222.26380952380947</v>
          </cell>
          <cell r="E174">
            <v>8.1802900169801305</v>
          </cell>
          <cell r="F174">
            <v>238.62438955776975</v>
          </cell>
          <cell r="G174">
            <v>205.9032294898492</v>
          </cell>
        </row>
        <row r="175">
          <cell r="B175">
            <v>45464</v>
          </cell>
          <cell r="C175">
            <v>206.79</v>
          </cell>
          <cell r="D175">
            <v>221.43190476190475</v>
          </cell>
          <cell r="E175">
            <v>8.8296758825268462</v>
          </cell>
          <cell r="F175">
            <v>239.09125652695843</v>
          </cell>
          <cell r="G175">
            <v>203.77255299685106</v>
          </cell>
        </row>
        <row r="176">
          <cell r="B176">
            <v>45463</v>
          </cell>
          <cell r="C176">
            <v>208.98</v>
          </cell>
          <cell r="D176">
            <v>220.75428571428569</v>
          </cell>
          <cell r="E176">
            <v>9.2236362522752255</v>
          </cell>
          <cell r="F176">
            <v>239.20155821883614</v>
          </cell>
          <cell r="G176">
            <v>202.30701320973523</v>
          </cell>
        </row>
        <row r="177">
          <cell r="B177">
            <v>45461</v>
          </cell>
          <cell r="C177">
            <v>213.57</v>
          </cell>
          <cell r="D177">
            <v>220.27857142857141</v>
          </cell>
          <cell r="E177">
            <v>9.3287160347575657</v>
          </cell>
          <cell r="F177">
            <v>238.93600349808654</v>
          </cell>
          <cell r="G177">
            <v>201.62113935905629</v>
          </cell>
        </row>
        <row r="178">
          <cell r="B178">
            <v>45460</v>
          </cell>
          <cell r="C178">
            <v>215.94</v>
          </cell>
          <cell r="D178">
            <v>219.9219047619047</v>
          </cell>
          <cell r="E178">
            <v>9.3453708428545657</v>
          </cell>
          <cell r="F178">
            <v>238.61264644761383</v>
          </cell>
          <cell r="G178">
            <v>201.23116307619557</v>
          </cell>
        </row>
        <row r="179">
          <cell r="B179">
            <v>45457</v>
          </cell>
          <cell r="C179">
            <v>211.78</v>
          </cell>
          <cell r="D179">
            <v>219.1442857142857</v>
          </cell>
          <cell r="E179">
            <v>9.3093133857597561</v>
          </cell>
          <cell r="F179">
            <v>237.7629124858052</v>
          </cell>
          <cell r="G179">
            <v>200.5256589427662</v>
          </cell>
        </row>
        <row r="180">
          <cell r="B180">
            <v>45456</v>
          </cell>
          <cell r="C180">
            <v>213.52</v>
          </cell>
          <cell r="D180">
            <v>218.16761904761907</v>
          </cell>
          <cell r="E180">
            <v>8.7272074025783919</v>
          </cell>
          <cell r="F180">
            <v>235.62203385277584</v>
          </cell>
          <cell r="G180">
            <v>200.7132042424623</v>
          </cell>
        </row>
        <row r="181">
          <cell r="B181">
            <v>45455</v>
          </cell>
          <cell r="C181">
            <v>212.36</v>
          </cell>
          <cell r="D181">
            <v>217.15571428571431</v>
          </cell>
          <cell r="E181">
            <v>8.0530780273312743</v>
          </cell>
          <cell r="F181">
            <v>233.26187034037684</v>
          </cell>
          <cell r="G181">
            <v>201.04955823105178</v>
          </cell>
        </row>
        <row r="182">
          <cell r="B182">
            <v>45454</v>
          </cell>
          <cell r="C182">
            <v>206.46</v>
          </cell>
          <cell r="D182">
            <v>216.0457142857143</v>
          </cell>
          <cell r="E182">
            <v>7.8308534473763292</v>
          </cell>
          <cell r="F182">
            <v>231.70742118046695</v>
          </cell>
          <cell r="G182">
            <v>200.38400739096164</v>
          </cell>
        </row>
        <row r="183">
          <cell r="B183">
            <v>45453</v>
          </cell>
          <cell r="C183">
            <v>192.47</v>
          </cell>
          <cell r="D183">
            <v>214.41047619047623</v>
          </cell>
          <cell r="E183">
            <v>8.9728359375341729</v>
          </cell>
          <cell r="F183">
            <v>232.35614806554457</v>
          </cell>
          <cell r="G183">
            <v>196.46480431540789</v>
          </cell>
        </row>
        <row r="184">
          <cell r="B184">
            <v>45450</v>
          </cell>
          <cell r="C184">
            <v>196.23</v>
          </cell>
          <cell r="D184">
            <v>212.69761904761907</v>
          </cell>
          <cell r="E184">
            <v>8.8393630453567802</v>
          </cell>
          <cell r="F184">
            <v>230.37634513833262</v>
          </cell>
          <cell r="G184">
            <v>195.01889295690552</v>
          </cell>
        </row>
        <row r="185">
          <cell r="B185">
            <v>45449</v>
          </cell>
          <cell r="C185">
            <v>193.83</v>
          </cell>
          <cell r="D185">
            <v>211.07476190476189</v>
          </cell>
          <cell r="E185">
            <v>9.0331343502948194</v>
          </cell>
          <cell r="F185">
            <v>229.14103060535152</v>
          </cell>
          <cell r="G185">
            <v>193.00849320417225</v>
          </cell>
        </row>
        <row r="186">
          <cell r="B186">
            <v>45448</v>
          </cell>
          <cell r="C186">
            <v>195.21</v>
          </cell>
          <cell r="D186">
            <v>209.55809523809526</v>
          </cell>
          <cell r="E186">
            <v>8.8876524566657196</v>
          </cell>
          <cell r="F186">
            <v>227.3334001514267</v>
          </cell>
          <cell r="G186">
            <v>191.78279032476382</v>
          </cell>
        </row>
        <row r="187">
          <cell r="B187">
            <v>45447</v>
          </cell>
          <cell r="C187">
            <v>193.7</v>
          </cell>
          <cell r="D187">
            <v>208.04000000000002</v>
          </cell>
          <cell r="E187">
            <v>8.7355257426213342</v>
          </cell>
          <cell r="F187">
            <v>225.51105148524269</v>
          </cell>
          <cell r="G187">
            <v>190.56894851475735</v>
          </cell>
        </row>
        <row r="188">
          <cell r="B188">
            <v>45446</v>
          </cell>
          <cell r="C188">
            <v>193.38</v>
          </cell>
          <cell r="D188">
            <v>206.73380952380955</v>
          </cell>
          <cell r="E188">
            <v>8.7812359472858237</v>
          </cell>
          <cell r="F188">
            <v>224.2962814183812</v>
          </cell>
          <cell r="G188">
            <v>189.17133762923791</v>
          </cell>
        </row>
        <row r="189">
          <cell r="B189">
            <v>45443</v>
          </cell>
          <cell r="C189">
            <v>191.61</v>
          </cell>
          <cell r="D189">
            <v>205.40428571428566</v>
          </cell>
          <cell r="E189">
            <v>8.8602170241075751</v>
          </cell>
          <cell r="F189">
            <v>223.1247197625008</v>
          </cell>
          <cell r="G189">
            <v>187.68385166607052</v>
          </cell>
        </row>
        <row r="190">
          <cell r="B190">
            <v>45442</v>
          </cell>
          <cell r="C190">
            <v>190.65</v>
          </cell>
          <cell r="D190">
            <v>204.19619047619042</v>
          </cell>
          <cell r="E190">
            <v>9.0675660880913753</v>
          </cell>
          <cell r="F190">
            <v>222.33132265237316</v>
          </cell>
          <cell r="G190">
            <v>186.06105830000769</v>
          </cell>
        </row>
        <row r="191">
          <cell r="B191">
            <v>45441</v>
          </cell>
          <cell r="C191">
            <v>189.65</v>
          </cell>
          <cell r="D191">
            <v>203.23142857142855</v>
          </cell>
          <cell r="E191">
            <v>9.4968759524984225</v>
          </cell>
          <cell r="F191">
            <v>222.22518047642541</v>
          </cell>
          <cell r="G191">
            <v>184.2376766664317</v>
          </cell>
        </row>
        <row r="192">
          <cell r="B192">
            <v>45440</v>
          </cell>
          <cell r="C192">
            <v>189.35</v>
          </cell>
          <cell r="D192">
            <v>202.08714285714285</v>
          </cell>
          <cell r="E192">
            <v>9.6592350333021404</v>
          </cell>
          <cell r="F192">
            <v>221.40561292374713</v>
          </cell>
          <cell r="G192">
            <v>182.76867279053857</v>
          </cell>
        </row>
        <row r="193">
          <cell r="B193">
            <v>45436</v>
          </cell>
          <cell r="C193">
            <v>189.34</v>
          </cell>
          <cell r="D193">
            <v>200.98238095238096</v>
          </cell>
          <cell r="E193">
            <v>9.7303992234449996</v>
          </cell>
          <cell r="F193">
            <v>220.44317939927097</v>
          </cell>
          <cell r="G193">
            <v>181.52158250549095</v>
          </cell>
        </row>
        <row r="194">
          <cell r="B194">
            <v>45435</v>
          </cell>
          <cell r="C194">
            <v>186.25</v>
          </cell>
          <cell r="D194">
            <v>199.92904761904762</v>
          </cell>
          <cell r="E194">
            <v>10.081616390620059</v>
          </cell>
          <cell r="F194">
            <v>220.09228040028773</v>
          </cell>
          <cell r="G194">
            <v>179.76581483780751</v>
          </cell>
        </row>
        <row r="195">
          <cell r="B195">
            <v>45434</v>
          </cell>
          <cell r="C195">
            <v>190.26</v>
          </cell>
          <cell r="D195">
            <v>199.11095238095237</v>
          </cell>
          <cell r="E195">
            <v>10.138542747733474</v>
          </cell>
          <cell r="F195">
            <v>219.38803787641933</v>
          </cell>
          <cell r="G195">
            <v>178.83386688548541</v>
          </cell>
        </row>
        <row r="196">
          <cell r="B196">
            <v>45433</v>
          </cell>
          <cell r="C196">
            <v>191.71</v>
          </cell>
          <cell r="D196">
            <v>198.3928571428572</v>
          </cell>
          <cell r="E196">
            <v>10.10143165242291</v>
          </cell>
          <cell r="F196">
            <v>218.595720447703</v>
          </cell>
          <cell r="G196">
            <v>178.18999383801139</v>
          </cell>
        </row>
        <row r="197">
          <cell r="B197">
            <v>45432</v>
          </cell>
          <cell r="C197">
            <v>190.4</v>
          </cell>
          <cell r="D197">
            <v>197.50809523809525</v>
          </cell>
          <cell r="E197">
            <v>9.94016529995735</v>
          </cell>
          <cell r="F197">
            <v>217.38842583800994</v>
          </cell>
          <cell r="G197">
            <v>177.62776463818057</v>
          </cell>
        </row>
        <row r="198">
          <cell r="B198">
            <v>45429</v>
          </cell>
          <cell r="C198">
            <v>189.23</v>
          </cell>
          <cell r="D198">
            <v>196.34904761904767</v>
          </cell>
          <cell r="E198">
            <v>9.3767493859876136</v>
          </cell>
          <cell r="F198">
            <v>215.10254639102288</v>
          </cell>
          <cell r="G198">
            <v>177.59554884707245</v>
          </cell>
        </row>
        <row r="199">
          <cell r="B199">
            <v>45428</v>
          </cell>
          <cell r="C199">
            <v>189.2</v>
          </cell>
          <cell r="D199">
            <v>195.0757142857143</v>
          </cell>
          <cell r="E199">
            <v>8.3418316762139089</v>
          </cell>
          <cell r="F199">
            <v>211.75937763814213</v>
          </cell>
          <cell r="G199">
            <v>178.39205093328647</v>
          </cell>
        </row>
        <row r="200">
          <cell r="B200">
            <v>45427</v>
          </cell>
          <cell r="C200">
            <v>189.08</v>
          </cell>
          <cell r="D200">
            <v>193.99476190476193</v>
          </cell>
          <cell r="E200">
            <v>7.4970024803568158</v>
          </cell>
          <cell r="F200">
            <v>208.98876686547555</v>
          </cell>
          <cell r="G200">
            <v>179.00075694404831</v>
          </cell>
        </row>
        <row r="201">
          <cell r="B201">
            <v>45426</v>
          </cell>
          <cell r="C201">
            <v>186.8</v>
          </cell>
          <cell r="D201">
            <v>192.722380952381</v>
          </cell>
          <cell r="E201">
            <v>6.1669789238831587</v>
          </cell>
          <cell r="F201">
            <v>205.05633880014733</v>
          </cell>
          <cell r="G201">
            <v>180.38842310461467</v>
          </cell>
        </row>
        <row r="202">
          <cell r="B202">
            <v>45425</v>
          </cell>
          <cell r="C202">
            <v>185.66</v>
          </cell>
          <cell r="D202">
            <v>191.4509523809524</v>
          </cell>
          <cell r="E202">
            <v>4.4211230527569638</v>
          </cell>
          <cell r="F202">
            <v>200.29319848646634</v>
          </cell>
          <cell r="G202">
            <v>182.60870627543846</v>
          </cell>
        </row>
        <row r="203">
          <cell r="B203">
            <v>45422</v>
          </cell>
          <cell r="C203">
            <v>182.44</v>
          </cell>
          <cell r="D203">
            <v>190.30714285714288</v>
          </cell>
          <cell r="E203">
            <v>3.3119331860065397</v>
          </cell>
          <cell r="F203">
            <v>196.93100922915596</v>
          </cell>
          <cell r="G203">
            <v>183.6832764851298</v>
          </cell>
        </row>
        <row r="204">
          <cell r="B204">
            <v>45421</v>
          </cell>
          <cell r="C204">
            <v>183.7</v>
          </cell>
          <cell r="D204">
            <v>189.88952380952381</v>
          </cell>
          <cell r="E204">
            <v>3.5685563974672965</v>
          </cell>
          <cell r="F204">
            <v>197.02663660445839</v>
          </cell>
          <cell r="G204">
            <v>182.75241101458923</v>
          </cell>
        </row>
        <row r="205">
          <cell r="B205">
            <v>45420</v>
          </cell>
          <cell r="C205">
            <v>181.88</v>
          </cell>
          <cell r="D205">
            <v>189.20619047619047</v>
          </cell>
          <cell r="E205">
            <v>3.6663121473634486</v>
          </cell>
          <cell r="F205">
            <v>196.53881477091736</v>
          </cell>
          <cell r="G205">
            <v>181.87356618146359</v>
          </cell>
        </row>
        <row r="206">
          <cell r="B206">
            <v>45419</v>
          </cell>
          <cell r="C206">
            <v>181.54</v>
          </cell>
          <cell r="D206">
            <v>188.62095238095236</v>
          </cell>
          <cell r="E206">
            <v>3.8667504506522099</v>
          </cell>
          <cell r="F206">
            <v>196.35445328225677</v>
          </cell>
          <cell r="G206">
            <v>180.88745147964795</v>
          </cell>
        </row>
        <row r="207">
          <cell r="B207">
            <v>45418</v>
          </cell>
          <cell r="C207">
            <v>180.86</v>
          </cell>
          <cell r="D207">
            <v>187.93761904761902</v>
          </cell>
          <cell r="E207">
            <v>3.9118165917664203</v>
          </cell>
          <cell r="F207">
            <v>195.76125223115187</v>
          </cell>
          <cell r="G207">
            <v>180.11398586408617</v>
          </cell>
        </row>
        <row r="208">
          <cell r="B208">
            <v>45415</v>
          </cell>
          <cell r="C208">
            <v>182.52</v>
          </cell>
          <cell r="D208">
            <v>187.40523809523808</v>
          </cell>
          <cell r="E208">
            <v>3.8486343279761193</v>
          </cell>
          <cell r="F208">
            <v>195.1025067511903</v>
          </cell>
          <cell r="G208">
            <v>179.70796943928585</v>
          </cell>
        </row>
        <row r="209">
          <cell r="B209">
            <v>45414</v>
          </cell>
          <cell r="C209">
            <v>172.22</v>
          </cell>
          <cell r="D209">
            <v>186.39761904761903</v>
          </cell>
          <cell r="E209">
            <v>4.8467111578491098</v>
          </cell>
          <cell r="F209">
            <v>196.09104136331726</v>
          </cell>
          <cell r="G209">
            <v>176.7041967319208</v>
          </cell>
        </row>
        <row r="210">
          <cell r="B210">
            <v>45413</v>
          </cell>
          <cell r="C210">
            <v>168.5</v>
          </cell>
          <cell r="D210">
            <v>185.29714285714286</v>
          </cell>
          <cell r="E210">
            <v>6.0726272262153085</v>
          </cell>
          <cell r="F210">
            <v>197.44239730957347</v>
          </cell>
          <cell r="G210">
            <v>173.15188840471225</v>
          </cell>
        </row>
      </sheetData>
      <sheetData sheetId="5">
        <row r="2">
          <cell r="C2" t="str">
            <v>Adj Close </v>
          </cell>
          <cell r="D2" t="str">
            <v>High</v>
          </cell>
          <cell r="E2" t="str">
            <v>Low</v>
          </cell>
          <cell r="F2" t="str">
            <v>%k (14 day)</v>
          </cell>
          <cell r="G2" t="str">
            <v>%D (3day MA of %K)</v>
          </cell>
          <cell r="H2" t="str">
            <v>Lower (20)</v>
          </cell>
          <cell r="I2" t="str">
            <v>Upper (80)</v>
          </cell>
        </row>
        <row r="3">
          <cell r="B3">
            <v>45716</v>
          </cell>
          <cell r="C3">
            <v>241.84</v>
          </cell>
          <cell r="D3">
            <v>242.09</v>
          </cell>
          <cell r="E3">
            <v>230.2</v>
          </cell>
        </row>
        <row r="4">
          <cell r="B4">
            <v>45715</v>
          </cell>
          <cell r="C4">
            <v>237.3</v>
          </cell>
          <cell r="D4">
            <v>242.46</v>
          </cell>
          <cell r="E4">
            <v>237.06</v>
          </cell>
        </row>
        <row r="5">
          <cell r="B5">
            <v>45714</v>
          </cell>
          <cell r="C5">
            <v>240.36</v>
          </cell>
          <cell r="D5">
            <v>244.98</v>
          </cell>
          <cell r="E5">
            <v>239.13</v>
          </cell>
        </row>
        <row r="6">
          <cell r="B6">
            <v>45713</v>
          </cell>
          <cell r="C6">
            <v>247.04</v>
          </cell>
          <cell r="D6">
            <v>250</v>
          </cell>
          <cell r="E6">
            <v>244.91</v>
          </cell>
        </row>
        <row r="7">
          <cell r="B7">
            <v>45712</v>
          </cell>
          <cell r="C7">
            <v>247.1</v>
          </cell>
          <cell r="D7">
            <v>248.86</v>
          </cell>
          <cell r="E7">
            <v>244.42</v>
          </cell>
        </row>
        <row r="8">
          <cell r="B8">
            <v>45709</v>
          </cell>
          <cell r="C8">
            <v>245.55</v>
          </cell>
          <cell r="D8">
            <v>248.69</v>
          </cell>
          <cell r="E8">
            <v>245.22</v>
          </cell>
        </row>
        <row r="9">
          <cell r="B9">
            <v>45708</v>
          </cell>
          <cell r="C9">
            <v>245.83</v>
          </cell>
          <cell r="D9">
            <v>246.78</v>
          </cell>
          <cell r="E9">
            <v>244.29</v>
          </cell>
        </row>
        <row r="10">
          <cell r="B10">
            <v>45707</v>
          </cell>
          <cell r="C10">
            <v>244.87</v>
          </cell>
          <cell r="D10">
            <v>246.01</v>
          </cell>
          <cell r="E10">
            <v>243.16</v>
          </cell>
        </row>
        <row r="11">
          <cell r="B11">
            <v>45706</v>
          </cell>
          <cell r="C11">
            <v>244.47</v>
          </cell>
          <cell r="D11">
            <v>245.18</v>
          </cell>
          <cell r="E11">
            <v>241.84</v>
          </cell>
        </row>
        <row r="12">
          <cell r="B12">
            <v>45702</v>
          </cell>
          <cell r="C12">
            <v>244.6</v>
          </cell>
          <cell r="D12">
            <v>245.55</v>
          </cell>
          <cell r="E12">
            <v>240.99</v>
          </cell>
        </row>
        <row r="13">
          <cell r="B13">
            <v>45701</v>
          </cell>
          <cell r="C13">
            <v>241.53</v>
          </cell>
          <cell r="D13">
            <v>242.34</v>
          </cell>
          <cell r="E13">
            <v>235.57</v>
          </cell>
        </row>
        <row r="14">
          <cell r="B14">
            <v>45700</v>
          </cell>
          <cell r="C14">
            <v>236.87</v>
          </cell>
          <cell r="D14">
            <v>236.96</v>
          </cell>
          <cell r="E14">
            <v>230.68</v>
          </cell>
        </row>
        <row r="15">
          <cell r="B15">
            <v>45699</v>
          </cell>
          <cell r="C15">
            <v>232.62</v>
          </cell>
          <cell r="D15">
            <v>235.23</v>
          </cell>
          <cell r="E15">
            <v>228.13</v>
          </cell>
        </row>
        <row r="16">
          <cell r="B16">
            <v>45698</v>
          </cell>
          <cell r="C16">
            <v>227.65</v>
          </cell>
          <cell r="D16">
            <v>230.59</v>
          </cell>
          <cell r="E16">
            <v>227.2</v>
          </cell>
          <cell r="F16">
            <v>0</v>
          </cell>
        </row>
        <row r="17">
          <cell r="B17">
            <v>45695</v>
          </cell>
          <cell r="C17">
            <v>227.38</v>
          </cell>
          <cell r="D17">
            <v>234</v>
          </cell>
          <cell r="E17">
            <v>227.26</v>
          </cell>
          <cell r="F17">
            <v>0</v>
          </cell>
        </row>
        <row r="18">
          <cell r="B18">
            <v>45694</v>
          </cell>
          <cell r="C18">
            <v>232.96</v>
          </cell>
          <cell r="D18">
            <v>233.8</v>
          </cell>
          <cell r="E18">
            <v>230.43</v>
          </cell>
          <cell r="F18">
            <v>28.296146044624809</v>
          </cell>
          <cell r="G18">
            <v>9.4320486815416036</v>
          </cell>
          <cell r="H18">
            <v>20</v>
          </cell>
          <cell r="I18">
            <v>80</v>
          </cell>
        </row>
        <row r="19">
          <cell r="B19">
            <v>45693</v>
          </cell>
          <cell r="C19">
            <v>232.21</v>
          </cell>
          <cell r="D19">
            <v>232.67</v>
          </cell>
          <cell r="E19">
            <v>228.27</v>
          </cell>
          <cell r="F19">
            <v>24.492900608519335</v>
          </cell>
          <cell r="G19">
            <v>17.596348884381381</v>
          </cell>
          <cell r="H19">
            <v>20</v>
          </cell>
          <cell r="I19">
            <v>80</v>
          </cell>
        </row>
        <row r="20">
          <cell r="B20">
            <v>45692</v>
          </cell>
          <cell r="C20">
            <v>232.54</v>
          </cell>
          <cell r="D20">
            <v>233.13</v>
          </cell>
          <cell r="E20">
            <v>226.65</v>
          </cell>
          <cell r="F20">
            <v>26.166328600405663</v>
          </cell>
          <cell r="G20">
            <v>26.318458417849936</v>
          </cell>
          <cell r="H20">
            <v>20</v>
          </cell>
          <cell r="I20">
            <v>80</v>
          </cell>
        </row>
        <row r="21">
          <cell r="B21">
            <v>45691</v>
          </cell>
          <cell r="C21">
            <v>227.76</v>
          </cell>
          <cell r="D21">
            <v>231.83</v>
          </cell>
          <cell r="E21">
            <v>225.7</v>
          </cell>
          <cell r="F21">
            <v>2.0596205962059355</v>
          </cell>
          <cell r="G21">
            <v>17.572949935043646</v>
          </cell>
          <cell r="H21">
            <v>20</v>
          </cell>
          <cell r="I21">
            <v>80</v>
          </cell>
        </row>
        <row r="22">
          <cell r="B22">
            <v>45688</v>
          </cell>
          <cell r="C22">
            <v>235.74</v>
          </cell>
          <cell r="D22">
            <v>247.19</v>
          </cell>
          <cell r="E22">
            <v>233.44</v>
          </cell>
          <cell r="F22">
            <v>45.311653116531197</v>
          </cell>
          <cell r="G22">
            <v>24.512534104380933</v>
          </cell>
          <cell r="H22">
            <v>20</v>
          </cell>
          <cell r="I22">
            <v>80</v>
          </cell>
        </row>
        <row r="23">
          <cell r="B23">
            <v>45687</v>
          </cell>
          <cell r="C23">
            <v>237.33</v>
          </cell>
          <cell r="D23">
            <v>240.79</v>
          </cell>
          <cell r="E23">
            <v>237.21</v>
          </cell>
          <cell r="F23">
            <v>56.889651229273937</v>
          </cell>
          <cell r="G23">
            <v>34.753641647337027</v>
          </cell>
          <cell r="H23">
            <v>20</v>
          </cell>
          <cell r="I23">
            <v>80</v>
          </cell>
        </row>
        <row r="24">
          <cell r="B24">
            <v>45686</v>
          </cell>
          <cell r="C24">
            <v>239.1</v>
          </cell>
          <cell r="D24">
            <v>239.86</v>
          </cell>
          <cell r="E24">
            <v>234.01</v>
          </cell>
          <cell r="F24">
            <v>68.060394889663172</v>
          </cell>
          <cell r="G24">
            <v>56.753899745156104</v>
          </cell>
          <cell r="H24">
            <v>20</v>
          </cell>
          <cell r="I24">
            <v>80</v>
          </cell>
        </row>
        <row r="25">
          <cell r="B25">
            <v>45685</v>
          </cell>
          <cell r="C25">
            <v>238</v>
          </cell>
          <cell r="D25">
            <v>240.19</v>
          </cell>
          <cell r="E25">
            <v>230.81</v>
          </cell>
          <cell r="F25">
            <v>61.672473867595848</v>
          </cell>
          <cell r="G25">
            <v>62.20750666217765</v>
          </cell>
          <cell r="H25">
            <v>20</v>
          </cell>
          <cell r="I25">
            <v>80</v>
          </cell>
        </row>
        <row r="26">
          <cell r="B26">
            <v>45684</v>
          </cell>
          <cell r="C26">
            <v>229.61</v>
          </cell>
          <cell r="D26">
            <v>232.15</v>
          </cell>
          <cell r="E26">
            <v>223.98</v>
          </cell>
          <cell r="F26">
            <v>15.759717314487753</v>
          </cell>
          <cell r="G26">
            <v>48.49752869058225</v>
          </cell>
          <cell r="H26">
            <v>20</v>
          </cell>
          <cell r="I26">
            <v>80</v>
          </cell>
        </row>
        <row r="27">
          <cell r="B27">
            <v>45681</v>
          </cell>
          <cell r="C27">
            <v>222.54</v>
          </cell>
          <cell r="D27">
            <v>225.63</v>
          </cell>
          <cell r="E27">
            <v>221.41</v>
          </cell>
          <cell r="F27">
            <v>0</v>
          </cell>
          <cell r="G27">
            <v>25.810730394027868</v>
          </cell>
          <cell r="H27">
            <v>20</v>
          </cell>
          <cell r="I27">
            <v>80</v>
          </cell>
        </row>
        <row r="28">
          <cell r="B28">
            <v>45680</v>
          </cell>
          <cell r="C28">
            <v>223.41</v>
          </cell>
          <cell r="D28">
            <v>227.03</v>
          </cell>
          <cell r="E28">
            <v>222.3</v>
          </cell>
          <cell r="F28">
            <v>5.2536231884058235</v>
          </cell>
          <cell r="G28">
            <v>7.004446834297859</v>
          </cell>
          <cell r="H28">
            <v>20</v>
          </cell>
          <cell r="I28">
            <v>80</v>
          </cell>
        </row>
        <row r="29">
          <cell r="B29">
            <v>45679</v>
          </cell>
          <cell r="C29">
            <v>223.58</v>
          </cell>
          <cell r="D29">
            <v>224.12</v>
          </cell>
          <cell r="E29">
            <v>219.79</v>
          </cell>
          <cell r="F29">
            <v>6.2801932367150979</v>
          </cell>
          <cell r="G29">
            <v>3.8446054750403071</v>
          </cell>
          <cell r="H29">
            <v>20</v>
          </cell>
          <cell r="I29">
            <v>80</v>
          </cell>
        </row>
        <row r="30">
          <cell r="B30">
            <v>45678</v>
          </cell>
          <cell r="C30">
            <v>222.4</v>
          </cell>
          <cell r="D30">
            <v>224.42</v>
          </cell>
          <cell r="E30">
            <v>219.38</v>
          </cell>
          <cell r="F30">
            <v>0</v>
          </cell>
          <cell r="G30">
            <v>3.8446054750403071</v>
          </cell>
          <cell r="H30">
            <v>20</v>
          </cell>
          <cell r="I30">
            <v>80</v>
          </cell>
        </row>
        <row r="31">
          <cell r="B31">
            <v>45674</v>
          </cell>
          <cell r="C31">
            <v>229.73</v>
          </cell>
          <cell r="D31">
            <v>232.29</v>
          </cell>
          <cell r="E31">
            <v>228.48</v>
          </cell>
          <cell r="F31">
            <v>43.892215568862206</v>
          </cell>
          <cell r="G31">
            <v>16.724136268525768</v>
          </cell>
          <cell r="H31">
            <v>20</v>
          </cell>
          <cell r="I31">
            <v>80</v>
          </cell>
        </row>
        <row r="32">
          <cell r="B32">
            <v>45673</v>
          </cell>
          <cell r="C32">
            <v>228.01</v>
          </cell>
          <cell r="D32">
            <v>238.01</v>
          </cell>
          <cell r="E32">
            <v>228.03</v>
          </cell>
          <cell r="F32">
            <v>33.592814371257418</v>
          </cell>
          <cell r="G32">
            <v>25.82834331337321</v>
          </cell>
          <cell r="H32">
            <v>20</v>
          </cell>
          <cell r="I32">
            <v>80</v>
          </cell>
        </row>
        <row r="33">
          <cell r="B33">
            <v>45672</v>
          </cell>
          <cell r="C33">
            <v>237.61</v>
          </cell>
          <cell r="D33">
            <v>238.96</v>
          </cell>
          <cell r="E33">
            <v>234.43</v>
          </cell>
          <cell r="F33">
            <v>91.077844311377348</v>
          </cell>
          <cell r="G33">
            <v>56.187624750498991</v>
          </cell>
          <cell r="H33">
            <v>20</v>
          </cell>
          <cell r="I33">
            <v>80</v>
          </cell>
        </row>
        <row r="34">
          <cell r="B34">
            <v>45671</v>
          </cell>
          <cell r="C34">
            <v>233.02</v>
          </cell>
          <cell r="D34">
            <v>236.12</v>
          </cell>
          <cell r="E34">
            <v>232.47</v>
          </cell>
          <cell r="F34">
            <v>63.592814371257553</v>
          </cell>
          <cell r="G34">
            <v>62.754491017964106</v>
          </cell>
          <cell r="H34">
            <v>20</v>
          </cell>
          <cell r="I34">
            <v>80</v>
          </cell>
        </row>
        <row r="35">
          <cell r="B35">
            <v>45670</v>
          </cell>
          <cell r="C35">
            <v>234.14</v>
          </cell>
          <cell r="D35">
            <v>234.67</v>
          </cell>
          <cell r="E35">
            <v>229.72</v>
          </cell>
          <cell r="F35">
            <v>70.299401197604723</v>
          </cell>
          <cell r="G35">
            <v>74.990019960079863</v>
          </cell>
          <cell r="H35">
            <v>20</v>
          </cell>
          <cell r="I35">
            <v>80</v>
          </cell>
        </row>
        <row r="36">
          <cell r="B36">
            <v>45667</v>
          </cell>
          <cell r="C36">
            <v>236.59</v>
          </cell>
          <cell r="D36">
            <v>240.16</v>
          </cell>
          <cell r="E36">
            <v>233</v>
          </cell>
          <cell r="F36">
            <v>84.970059880239575</v>
          </cell>
          <cell r="G36">
            <v>72.954091816367281</v>
          </cell>
          <cell r="H36">
            <v>20</v>
          </cell>
          <cell r="I36">
            <v>80</v>
          </cell>
        </row>
        <row r="37">
          <cell r="B37">
            <v>45665</v>
          </cell>
          <cell r="C37">
            <v>242.43</v>
          </cell>
          <cell r="D37">
            <v>243.71</v>
          </cell>
          <cell r="E37">
            <v>240.05</v>
          </cell>
          <cell r="F37">
            <v>100</v>
          </cell>
          <cell r="G37">
            <v>85.089820359281433</v>
          </cell>
          <cell r="H37">
            <v>20</v>
          </cell>
          <cell r="I37">
            <v>80</v>
          </cell>
        </row>
        <row r="38">
          <cell r="B38">
            <v>45664</v>
          </cell>
          <cell r="C38">
            <v>241.94</v>
          </cell>
          <cell r="D38">
            <v>245.55</v>
          </cell>
          <cell r="E38">
            <v>241.35</v>
          </cell>
          <cell r="F38">
            <v>97.553669495756324</v>
          </cell>
          <cell r="G38">
            <v>94.1745764586653</v>
          </cell>
          <cell r="H38">
            <v>20</v>
          </cell>
          <cell r="I38">
            <v>80</v>
          </cell>
        </row>
        <row r="39">
          <cell r="B39">
            <v>45663</v>
          </cell>
          <cell r="C39">
            <v>244.73</v>
          </cell>
          <cell r="D39">
            <v>247.33</v>
          </cell>
          <cell r="E39">
            <v>243.2</v>
          </cell>
          <cell r="F39">
            <v>100</v>
          </cell>
          <cell r="G39">
            <v>99.184556498585437</v>
          </cell>
          <cell r="H39">
            <v>20</v>
          </cell>
          <cell r="I39">
            <v>80</v>
          </cell>
        </row>
        <row r="40">
          <cell r="B40">
            <v>45660</v>
          </cell>
          <cell r="C40">
            <v>243.09</v>
          </cell>
          <cell r="D40">
            <v>244.18</v>
          </cell>
          <cell r="E40">
            <v>241.89</v>
          </cell>
          <cell r="F40">
            <v>92.655620241827194</v>
          </cell>
          <cell r="G40">
            <v>96.736429912527839</v>
          </cell>
          <cell r="H40">
            <v>20</v>
          </cell>
          <cell r="I40">
            <v>80</v>
          </cell>
        </row>
        <row r="41">
          <cell r="B41">
            <v>45659</v>
          </cell>
          <cell r="C41">
            <v>243.58</v>
          </cell>
          <cell r="D41">
            <v>249.1</v>
          </cell>
          <cell r="E41">
            <v>241.82</v>
          </cell>
          <cell r="F41">
            <v>94.849977608598408</v>
          </cell>
          <cell r="G41">
            <v>95.835199283475205</v>
          </cell>
          <cell r="H41">
            <v>20</v>
          </cell>
          <cell r="I41">
            <v>80</v>
          </cell>
        </row>
        <row r="42">
          <cell r="B42">
            <v>45657</v>
          </cell>
          <cell r="C42">
            <v>250.14</v>
          </cell>
          <cell r="D42">
            <v>253.28</v>
          </cell>
          <cell r="E42">
            <v>249.43</v>
          </cell>
          <cell r="F42">
            <v>100</v>
          </cell>
          <cell r="G42">
            <v>95.835199283475205</v>
          </cell>
          <cell r="H42">
            <v>20</v>
          </cell>
          <cell r="I42">
            <v>80</v>
          </cell>
        </row>
        <row r="43">
          <cell r="B43">
            <v>45656</v>
          </cell>
          <cell r="C43">
            <v>251.92</v>
          </cell>
          <cell r="D43">
            <v>253.5</v>
          </cell>
          <cell r="E43">
            <v>250.75</v>
          </cell>
          <cell r="F43">
            <v>100</v>
          </cell>
          <cell r="G43">
            <v>98.283325869532803</v>
          </cell>
          <cell r="H43">
            <v>20</v>
          </cell>
          <cell r="I43">
            <v>80</v>
          </cell>
        </row>
        <row r="44">
          <cell r="B44">
            <v>45653</v>
          </cell>
          <cell r="C44">
            <v>255.31</v>
          </cell>
          <cell r="D44">
            <v>258.7</v>
          </cell>
          <cell r="E44">
            <v>253.06</v>
          </cell>
          <cell r="F44">
            <v>100</v>
          </cell>
          <cell r="G44">
            <v>100</v>
          </cell>
          <cell r="H44">
            <v>20</v>
          </cell>
          <cell r="I44">
            <v>80</v>
          </cell>
        </row>
        <row r="45">
          <cell r="B45">
            <v>45652</v>
          </cell>
          <cell r="C45">
            <v>258.74</v>
          </cell>
          <cell r="D45">
            <v>260.10000000000002</v>
          </cell>
          <cell r="E45">
            <v>257.63</v>
          </cell>
          <cell r="F45">
            <v>100</v>
          </cell>
          <cell r="G45">
            <v>100</v>
          </cell>
          <cell r="H45">
            <v>20</v>
          </cell>
          <cell r="I45">
            <v>80</v>
          </cell>
        </row>
        <row r="46">
          <cell r="B46">
            <v>45650</v>
          </cell>
          <cell r="C46">
            <v>257.92</v>
          </cell>
          <cell r="D46">
            <v>258.20999999999998</v>
          </cell>
          <cell r="E46">
            <v>255.29</v>
          </cell>
          <cell r="F46">
            <v>96.811819595645446</v>
          </cell>
          <cell r="G46">
            <v>98.937273198548482</v>
          </cell>
          <cell r="H46">
            <v>20</v>
          </cell>
          <cell r="I46">
            <v>80</v>
          </cell>
        </row>
        <row r="47">
          <cell r="B47">
            <v>45649</v>
          </cell>
          <cell r="C47">
            <v>254.99</v>
          </cell>
          <cell r="D47">
            <v>255.65</v>
          </cell>
          <cell r="E47">
            <v>253.45</v>
          </cell>
          <cell r="F47">
            <v>85.419906687402801</v>
          </cell>
          <cell r="G47">
            <v>94.077242094349415</v>
          </cell>
          <cell r="H47">
            <v>20</v>
          </cell>
          <cell r="I47">
            <v>80</v>
          </cell>
        </row>
        <row r="48">
          <cell r="B48">
            <v>45646</v>
          </cell>
          <cell r="C48">
            <v>254.21</v>
          </cell>
          <cell r="D48">
            <v>255</v>
          </cell>
          <cell r="E48">
            <v>245.69</v>
          </cell>
          <cell r="F48">
            <v>81.585365853658558</v>
          </cell>
          <cell r="G48">
            <v>87.939030712235606</v>
          </cell>
          <cell r="H48">
            <v>20</v>
          </cell>
          <cell r="I48">
            <v>80</v>
          </cell>
        </row>
        <row r="49">
          <cell r="B49">
            <v>45645</v>
          </cell>
          <cell r="C49">
            <v>249.52</v>
          </cell>
          <cell r="D49">
            <v>252</v>
          </cell>
          <cell r="E49">
            <v>247.09</v>
          </cell>
          <cell r="F49">
            <v>58.374717832957124</v>
          </cell>
          <cell r="G49">
            <v>75.126663458006149</v>
          </cell>
          <cell r="H49">
            <v>20</v>
          </cell>
          <cell r="I49">
            <v>80</v>
          </cell>
        </row>
        <row r="50">
          <cell r="B50">
            <v>45644</v>
          </cell>
          <cell r="C50">
            <v>247.78</v>
          </cell>
          <cell r="D50">
            <v>254.28</v>
          </cell>
          <cell r="E50">
            <v>247.74</v>
          </cell>
          <cell r="F50">
            <v>34.761904761904759</v>
          </cell>
          <cell r="G50">
            <v>58.240662816173483</v>
          </cell>
          <cell r="H50">
            <v>20</v>
          </cell>
          <cell r="I50">
            <v>80</v>
          </cell>
        </row>
        <row r="51">
          <cell r="B51">
            <v>45643</v>
          </cell>
          <cell r="C51">
            <v>253.2</v>
          </cell>
          <cell r="D51">
            <v>253.83</v>
          </cell>
          <cell r="E51">
            <v>249.78</v>
          </cell>
          <cell r="F51">
            <v>67.023809523809419</v>
          </cell>
          <cell r="G51">
            <v>53.386810706223763</v>
          </cell>
          <cell r="H51">
            <v>20</v>
          </cell>
          <cell r="I51">
            <v>80</v>
          </cell>
        </row>
        <row r="52">
          <cell r="B52">
            <v>45642</v>
          </cell>
          <cell r="C52">
            <v>250.76</v>
          </cell>
          <cell r="D52">
            <v>251.38</v>
          </cell>
          <cell r="E52">
            <v>247.65</v>
          </cell>
          <cell r="F52">
            <v>49.009584664536646</v>
          </cell>
          <cell r="G52">
            <v>50.265099650083606</v>
          </cell>
          <cell r="H52">
            <v>20</v>
          </cell>
          <cell r="I52">
            <v>80</v>
          </cell>
        </row>
        <row r="53">
          <cell r="B53">
            <v>45639</v>
          </cell>
          <cell r="C53">
            <v>247.86</v>
          </cell>
          <cell r="D53">
            <v>249.29</v>
          </cell>
          <cell r="E53">
            <v>246.24</v>
          </cell>
          <cell r="F53">
            <v>30.479233226837117</v>
          </cell>
          <cell r="G53">
            <v>48.837542471727723</v>
          </cell>
          <cell r="H53">
            <v>20</v>
          </cell>
          <cell r="I53">
            <v>80</v>
          </cell>
        </row>
        <row r="54">
          <cell r="B54">
            <v>45638</v>
          </cell>
          <cell r="C54">
            <v>247.69</v>
          </cell>
          <cell r="D54">
            <v>248.74</v>
          </cell>
          <cell r="E54">
            <v>245.68</v>
          </cell>
          <cell r="F54">
            <v>27.110817941952416</v>
          </cell>
          <cell r="G54">
            <v>35.533211944442066</v>
          </cell>
          <cell r="H54">
            <v>20</v>
          </cell>
          <cell r="I54">
            <v>80</v>
          </cell>
        </row>
        <row r="55">
          <cell r="B55">
            <v>45637</v>
          </cell>
          <cell r="C55">
            <v>246.22</v>
          </cell>
          <cell r="D55">
            <v>250.8</v>
          </cell>
          <cell r="E55">
            <v>246.26</v>
          </cell>
          <cell r="F55">
            <v>0</v>
          </cell>
          <cell r="G55">
            <v>19.196683722929844</v>
          </cell>
          <cell r="H55">
            <v>20</v>
          </cell>
          <cell r="I55">
            <v>80</v>
          </cell>
        </row>
        <row r="56">
          <cell r="B56">
            <v>45636</v>
          </cell>
          <cell r="C56">
            <v>247.5</v>
          </cell>
          <cell r="D56">
            <v>248.21</v>
          </cell>
          <cell r="E56">
            <v>245.34</v>
          </cell>
          <cell r="F56">
            <v>10.223642172523963</v>
          </cell>
          <cell r="G56">
            <v>12.444820038158793</v>
          </cell>
          <cell r="H56">
            <v>20</v>
          </cell>
          <cell r="I56">
            <v>80</v>
          </cell>
        </row>
        <row r="57">
          <cell r="B57">
            <v>45635</v>
          </cell>
          <cell r="C57">
            <v>246.48</v>
          </cell>
          <cell r="D57">
            <v>247.24</v>
          </cell>
          <cell r="E57">
            <v>241.75</v>
          </cell>
          <cell r="F57">
            <v>2.0766773162938552</v>
          </cell>
          <cell r="G57">
            <v>4.1001064962726064</v>
          </cell>
          <cell r="H57">
            <v>20</v>
          </cell>
          <cell r="I57">
            <v>80</v>
          </cell>
        </row>
        <row r="58">
          <cell r="B58">
            <v>45632</v>
          </cell>
          <cell r="C58">
            <v>242.57</v>
          </cell>
          <cell r="D58">
            <v>244.63</v>
          </cell>
          <cell r="E58">
            <v>242.08</v>
          </cell>
          <cell r="F58">
            <v>0</v>
          </cell>
          <cell r="G58">
            <v>4.1001064962726064</v>
          </cell>
          <cell r="H58">
            <v>20</v>
          </cell>
          <cell r="I58">
            <v>80</v>
          </cell>
        </row>
        <row r="59">
          <cell r="B59">
            <v>45631</v>
          </cell>
          <cell r="C59">
            <v>242.77</v>
          </cell>
          <cell r="D59">
            <v>244.54</v>
          </cell>
          <cell r="E59">
            <v>242.13</v>
          </cell>
          <cell r="F59">
            <v>1.3029315960913144</v>
          </cell>
          <cell r="G59">
            <v>1.1265363041283898</v>
          </cell>
          <cell r="H59">
            <v>20</v>
          </cell>
          <cell r="I59">
            <v>80</v>
          </cell>
        </row>
        <row r="60">
          <cell r="B60">
            <v>45630</v>
          </cell>
          <cell r="C60">
            <v>242.74</v>
          </cell>
          <cell r="D60">
            <v>244.11</v>
          </cell>
          <cell r="E60">
            <v>241.25</v>
          </cell>
          <cell r="F60">
            <v>1.3687600644123648</v>
          </cell>
          <cell r="G60">
            <v>0.89056388683455978</v>
          </cell>
          <cell r="H60">
            <v>20</v>
          </cell>
          <cell r="I60">
            <v>80</v>
          </cell>
        </row>
        <row r="61">
          <cell r="B61">
            <v>45629</v>
          </cell>
          <cell r="C61">
            <v>242.38</v>
          </cell>
          <cell r="D61">
            <v>242.76</v>
          </cell>
          <cell r="E61">
            <v>238.9</v>
          </cell>
          <cell r="F61">
            <v>0</v>
          </cell>
          <cell r="G61">
            <v>0.89056388683455978</v>
          </cell>
          <cell r="H61">
            <v>20</v>
          </cell>
          <cell r="I61">
            <v>80</v>
          </cell>
        </row>
        <row r="62">
          <cell r="B62">
            <v>45628</v>
          </cell>
          <cell r="C62">
            <v>239.33</v>
          </cell>
          <cell r="D62">
            <v>240.79</v>
          </cell>
          <cell r="E62">
            <v>237.16</v>
          </cell>
          <cell r="F62">
            <v>0</v>
          </cell>
          <cell r="G62">
            <v>0.4562533548041216</v>
          </cell>
          <cell r="H62">
            <v>20</v>
          </cell>
          <cell r="I62">
            <v>80</v>
          </cell>
        </row>
        <row r="63">
          <cell r="B63">
            <v>45625</v>
          </cell>
          <cell r="C63">
            <v>237.07</v>
          </cell>
          <cell r="D63">
            <v>237.81</v>
          </cell>
          <cell r="E63">
            <v>233.97</v>
          </cell>
          <cell r="F63">
            <v>0</v>
          </cell>
          <cell r="G63">
            <v>0</v>
          </cell>
          <cell r="H63">
            <v>20</v>
          </cell>
          <cell r="I63">
            <v>80</v>
          </cell>
        </row>
        <row r="64">
          <cell r="B64">
            <v>45623</v>
          </cell>
          <cell r="C64">
            <v>234.67</v>
          </cell>
          <cell r="D64">
            <v>235.69</v>
          </cell>
          <cell r="E64">
            <v>233.81</v>
          </cell>
          <cell r="F64">
            <v>0</v>
          </cell>
          <cell r="G64">
            <v>0</v>
          </cell>
          <cell r="H64">
            <v>20</v>
          </cell>
          <cell r="I64">
            <v>80</v>
          </cell>
        </row>
        <row r="65">
          <cell r="B65">
            <v>45622</v>
          </cell>
          <cell r="C65">
            <v>234.8</v>
          </cell>
          <cell r="D65">
            <v>235.57</v>
          </cell>
          <cell r="E65">
            <v>233.33</v>
          </cell>
          <cell r="F65">
            <v>0.80795525170928428</v>
          </cell>
          <cell r="G65">
            <v>0.26931841723642808</v>
          </cell>
          <cell r="H65">
            <v>20</v>
          </cell>
          <cell r="I65">
            <v>80</v>
          </cell>
        </row>
        <row r="66">
          <cell r="B66">
            <v>45621</v>
          </cell>
          <cell r="C66">
            <v>232.61</v>
          </cell>
          <cell r="D66">
            <v>233.25</v>
          </cell>
          <cell r="E66">
            <v>229.74</v>
          </cell>
          <cell r="F66">
            <v>0</v>
          </cell>
          <cell r="G66">
            <v>0.26931841723642808</v>
          </cell>
          <cell r="H66">
            <v>20</v>
          </cell>
          <cell r="I66">
            <v>80</v>
          </cell>
        </row>
        <row r="67">
          <cell r="B67">
            <v>45618</v>
          </cell>
          <cell r="C67">
            <v>229.62</v>
          </cell>
          <cell r="D67">
            <v>230.72</v>
          </cell>
          <cell r="E67">
            <v>228.06</v>
          </cell>
          <cell r="F67">
            <v>0</v>
          </cell>
          <cell r="G67">
            <v>0.26931841723642808</v>
          </cell>
          <cell r="H67">
            <v>20</v>
          </cell>
          <cell r="I67">
            <v>80</v>
          </cell>
        </row>
        <row r="68">
          <cell r="B68">
            <v>45617</v>
          </cell>
          <cell r="C68">
            <v>228.27</v>
          </cell>
          <cell r="D68">
            <v>230.16</v>
          </cell>
          <cell r="E68">
            <v>225.71</v>
          </cell>
          <cell r="F68">
            <v>0</v>
          </cell>
          <cell r="G68">
            <v>0</v>
          </cell>
          <cell r="H68">
            <v>20</v>
          </cell>
          <cell r="I68">
            <v>80</v>
          </cell>
        </row>
        <row r="69">
          <cell r="B69">
            <v>45616</v>
          </cell>
          <cell r="C69">
            <v>228.75</v>
          </cell>
          <cell r="D69">
            <v>229.93</v>
          </cell>
          <cell r="E69">
            <v>225.89</v>
          </cell>
          <cell r="F69">
            <v>2.4960998439937079</v>
          </cell>
          <cell r="G69">
            <v>0.832033281331236</v>
          </cell>
          <cell r="H69">
            <v>20</v>
          </cell>
          <cell r="I69">
            <v>80</v>
          </cell>
        </row>
        <row r="70">
          <cell r="B70">
            <v>45615</v>
          </cell>
          <cell r="C70">
            <v>228.03</v>
          </cell>
          <cell r="D70">
            <v>230.16</v>
          </cell>
          <cell r="E70">
            <v>226.66</v>
          </cell>
          <cell r="F70">
            <v>0</v>
          </cell>
          <cell r="G70">
            <v>0.832033281331236</v>
          </cell>
          <cell r="H70">
            <v>20</v>
          </cell>
          <cell r="I70">
            <v>80</v>
          </cell>
        </row>
        <row r="71">
          <cell r="B71">
            <v>45614</v>
          </cell>
          <cell r="C71">
            <v>227.77</v>
          </cell>
          <cell r="D71">
            <v>229.74</v>
          </cell>
          <cell r="E71">
            <v>225.17</v>
          </cell>
          <cell r="F71">
            <v>0</v>
          </cell>
          <cell r="G71">
            <v>0.832033281331236</v>
          </cell>
          <cell r="H71">
            <v>20</v>
          </cell>
          <cell r="I71">
            <v>80</v>
          </cell>
        </row>
        <row r="72">
          <cell r="B72">
            <v>45611</v>
          </cell>
          <cell r="C72">
            <v>224.75</v>
          </cell>
          <cell r="D72">
            <v>226.92</v>
          </cell>
          <cell r="E72">
            <v>224.27</v>
          </cell>
          <cell r="F72">
            <v>0</v>
          </cell>
          <cell r="G72">
            <v>0</v>
          </cell>
          <cell r="H72">
            <v>20</v>
          </cell>
          <cell r="I72">
            <v>80</v>
          </cell>
        </row>
        <row r="73">
          <cell r="B73">
            <v>45610</v>
          </cell>
          <cell r="C73">
            <v>227.97</v>
          </cell>
          <cell r="D73">
            <v>228.87</v>
          </cell>
          <cell r="E73">
            <v>225</v>
          </cell>
          <cell r="F73">
            <v>17.898832684824885</v>
          </cell>
          <cell r="G73">
            <v>5.9662775616082948</v>
          </cell>
          <cell r="H73">
            <v>20</v>
          </cell>
          <cell r="I73">
            <v>80</v>
          </cell>
        </row>
        <row r="74">
          <cell r="B74">
            <v>45609</v>
          </cell>
          <cell r="C74">
            <v>224.87</v>
          </cell>
          <cell r="D74">
            <v>226.65</v>
          </cell>
          <cell r="E74">
            <v>222.76</v>
          </cell>
          <cell r="F74">
            <v>0.68065796937041734</v>
          </cell>
          <cell r="G74">
            <v>6.1931635513984347</v>
          </cell>
          <cell r="H74">
            <v>20</v>
          </cell>
          <cell r="I74">
            <v>80</v>
          </cell>
        </row>
        <row r="75">
          <cell r="B75">
            <v>45608</v>
          </cell>
          <cell r="C75">
            <v>223.98</v>
          </cell>
          <cell r="D75">
            <v>225.59</v>
          </cell>
          <cell r="E75">
            <v>223.36</v>
          </cell>
          <cell r="F75">
            <v>0</v>
          </cell>
          <cell r="G75">
            <v>6.1931635513984347</v>
          </cell>
          <cell r="H75">
            <v>20</v>
          </cell>
          <cell r="I75">
            <v>80</v>
          </cell>
        </row>
        <row r="76">
          <cell r="B76">
            <v>45607</v>
          </cell>
          <cell r="C76">
            <v>223.98</v>
          </cell>
          <cell r="D76">
            <v>225.7</v>
          </cell>
          <cell r="E76">
            <v>221.5</v>
          </cell>
          <cell r="F76">
            <v>0</v>
          </cell>
          <cell r="G76">
            <v>0.2268859897901391</v>
          </cell>
          <cell r="H76">
            <v>20</v>
          </cell>
          <cell r="I76">
            <v>80</v>
          </cell>
        </row>
        <row r="77">
          <cell r="B77">
            <v>45604</v>
          </cell>
          <cell r="C77">
            <v>226.71</v>
          </cell>
          <cell r="D77">
            <v>228.66</v>
          </cell>
          <cell r="E77">
            <v>226.41</v>
          </cell>
          <cell r="F77">
            <v>25.231053604436347</v>
          </cell>
          <cell r="G77">
            <v>8.4103512014787825</v>
          </cell>
          <cell r="H77">
            <v>20</v>
          </cell>
          <cell r="I77">
            <v>80</v>
          </cell>
        </row>
        <row r="78">
          <cell r="B78">
            <v>45603</v>
          </cell>
          <cell r="C78">
            <v>226.98</v>
          </cell>
          <cell r="D78">
            <v>227.88</v>
          </cell>
          <cell r="E78">
            <v>224.57</v>
          </cell>
          <cell r="F78">
            <v>27.726432532347449</v>
          </cell>
          <cell r="G78">
            <v>17.652495378927934</v>
          </cell>
          <cell r="H78">
            <v>20</v>
          </cell>
          <cell r="I78">
            <v>80</v>
          </cell>
        </row>
        <row r="79">
          <cell r="B79">
            <v>45602</v>
          </cell>
          <cell r="C79">
            <v>222.23</v>
          </cell>
          <cell r="D79">
            <v>226.07</v>
          </cell>
          <cell r="E79">
            <v>221.19</v>
          </cell>
          <cell r="F79">
            <v>0</v>
          </cell>
          <cell r="G79">
            <v>17.652495378927934</v>
          </cell>
          <cell r="H79">
            <v>20</v>
          </cell>
          <cell r="I79">
            <v>80</v>
          </cell>
        </row>
        <row r="80">
          <cell r="B80">
            <v>45601</v>
          </cell>
          <cell r="C80">
            <v>222.96</v>
          </cell>
          <cell r="D80">
            <v>223.95</v>
          </cell>
          <cell r="E80">
            <v>221.14</v>
          </cell>
          <cell r="F80">
            <v>9.8782138024359512</v>
          </cell>
          <cell r="G80">
            <v>12.534882111594465</v>
          </cell>
          <cell r="H80">
            <v>20</v>
          </cell>
          <cell r="I80">
            <v>80</v>
          </cell>
        </row>
        <row r="81">
          <cell r="B81">
            <v>45600</v>
          </cell>
          <cell r="C81">
            <v>221.52</v>
          </cell>
          <cell r="D81">
            <v>222.79</v>
          </cell>
          <cell r="E81">
            <v>219.71</v>
          </cell>
          <cell r="F81">
            <v>0</v>
          </cell>
          <cell r="G81">
            <v>3.2927379341453169</v>
          </cell>
          <cell r="H81">
            <v>20</v>
          </cell>
          <cell r="I81">
            <v>80</v>
          </cell>
        </row>
        <row r="82">
          <cell r="B82">
            <v>45597</v>
          </cell>
          <cell r="C82">
            <v>222.42</v>
          </cell>
          <cell r="D82">
            <v>225.35</v>
          </cell>
          <cell r="E82">
            <v>220.27</v>
          </cell>
          <cell r="F82">
            <v>12.448132780082691</v>
          </cell>
          <cell r="G82">
            <v>7.4421155275062141</v>
          </cell>
          <cell r="H82">
            <v>20</v>
          </cell>
          <cell r="I82">
            <v>80</v>
          </cell>
        </row>
        <row r="83">
          <cell r="B83">
            <v>45596</v>
          </cell>
          <cell r="C83">
            <v>225.41</v>
          </cell>
          <cell r="D83">
            <v>229.83</v>
          </cell>
          <cell r="E83">
            <v>225.37</v>
          </cell>
          <cell r="F83">
            <v>59.754224270353177</v>
          </cell>
          <cell r="G83">
            <v>24.067452350145288</v>
          </cell>
          <cell r="H83">
            <v>20</v>
          </cell>
          <cell r="I83">
            <v>80</v>
          </cell>
        </row>
        <row r="84">
          <cell r="B84">
            <v>45595</v>
          </cell>
          <cell r="C84">
            <v>229.59</v>
          </cell>
          <cell r="D84">
            <v>233.47</v>
          </cell>
          <cell r="E84">
            <v>229.55</v>
          </cell>
          <cell r="F84">
            <v>100</v>
          </cell>
          <cell r="G84">
            <v>57.400785683478624</v>
          </cell>
          <cell r="H84">
            <v>20</v>
          </cell>
          <cell r="I84">
            <v>80</v>
          </cell>
        </row>
        <row r="85">
          <cell r="B85">
            <v>45594</v>
          </cell>
          <cell r="C85">
            <v>233.16</v>
          </cell>
          <cell r="D85">
            <v>234.33</v>
          </cell>
          <cell r="E85">
            <v>232.32</v>
          </cell>
          <cell r="F85">
            <v>100</v>
          </cell>
          <cell r="G85">
            <v>86.584741423451064</v>
          </cell>
          <cell r="H85">
            <v>20</v>
          </cell>
          <cell r="I85">
            <v>80</v>
          </cell>
        </row>
        <row r="86">
          <cell r="B86">
            <v>45593</v>
          </cell>
          <cell r="C86">
            <v>232.89</v>
          </cell>
          <cell r="D86">
            <v>234.73</v>
          </cell>
          <cell r="E86">
            <v>232.55</v>
          </cell>
          <cell r="F86">
            <v>97.680412371133926</v>
          </cell>
          <cell r="G86">
            <v>99.226804123711304</v>
          </cell>
          <cell r="H86">
            <v>20</v>
          </cell>
          <cell r="I86">
            <v>80</v>
          </cell>
        </row>
        <row r="87">
          <cell r="B87">
            <v>45590</v>
          </cell>
          <cell r="C87">
            <v>230.9</v>
          </cell>
          <cell r="D87">
            <v>233.22</v>
          </cell>
          <cell r="E87">
            <v>229.57</v>
          </cell>
          <cell r="F87">
            <v>80.584192439862605</v>
          </cell>
          <cell r="G87">
            <v>92.754868270332167</v>
          </cell>
          <cell r="H87">
            <v>20</v>
          </cell>
          <cell r="I87">
            <v>80</v>
          </cell>
        </row>
        <row r="88">
          <cell r="B88">
            <v>45589</v>
          </cell>
          <cell r="C88">
            <v>230.06</v>
          </cell>
          <cell r="D88">
            <v>230.82</v>
          </cell>
          <cell r="E88">
            <v>228.41</v>
          </cell>
          <cell r="F88">
            <v>73.367697594501735</v>
          </cell>
          <cell r="G88">
            <v>83.877434135166084</v>
          </cell>
          <cell r="H88">
            <v>20</v>
          </cell>
          <cell r="I88">
            <v>80</v>
          </cell>
        </row>
        <row r="89">
          <cell r="B89">
            <v>45588</v>
          </cell>
          <cell r="C89">
            <v>230.25</v>
          </cell>
          <cell r="D89">
            <v>235.14</v>
          </cell>
          <cell r="E89">
            <v>227.76</v>
          </cell>
          <cell r="F89">
            <v>75</v>
          </cell>
          <cell r="G89">
            <v>76.317296678121451</v>
          </cell>
          <cell r="H89">
            <v>20</v>
          </cell>
          <cell r="I89">
            <v>80</v>
          </cell>
        </row>
        <row r="90">
          <cell r="B90">
            <v>45587</v>
          </cell>
          <cell r="C90">
            <v>235.34</v>
          </cell>
          <cell r="D90">
            <v>236.22</v>
          </cell>
          <cell r="E90">
            <v>232.6</v>
          </cell>
          <cell r="F90">
            <v>100</v>
          </cell>
          <cell r="G90">
            <v>82.789232531500588</v>
          </cell>
          <cell r="H90">
            <v>20</v>
          </cell>
          <cell r="I90">
            <v>80</v>
          </cell>
        </row>
        <row r="91">
          <cell r="B91">
            <v>45586</v>
          </cell>
          <cell r="C91">
            <v>235.96</v>
          </cell>
          <cell r="D91">
            <v>236.85</v>
          </cell>
          <cell r="E91">
            <v>234.45</v>
          </cell>
          <cell r="F91">
            <v>100</v>
          </cell>
          <cell r="G91">
            <v>91.666666666666671</v>
          </cell>
          <cell r="H91">
            <v>20</v>
          </cell>
          <cell r="I91">
            <v>80</v>
          </cell>
        </row>
        <row r="92">
          <cell r="B92">
            <v>45583</v>
          </cell>
          <cell r="C92">
            <v>234.48</v>
          </cell>
          <cell r="D92">
            <v>236.18</v>
          </cell>
          <cell r="E92">
            <v>234.01</v>
          </cell>
          <cell r="F92">
            <v>89.750692520775502</v>
          </cell>
          <cell r="G92">
            <v>96.583564173591824</v>
          </cell>
          <cell r="H92">
            <v>20</v>
          </cell>
          <cell r="I92">
            <v>80</v>
          </cell>
        </row>
        <row r="93">
          <cell r="B93">
            <v>45582</v>
          </cell>
          <cell r="C93">
            <v>231.64</v>
          </cell>
          <cell r="D93">
            <v>233.85</v>
          </cell>
          <cell r="E93">
            <v>230.52</v>
          </cell>
          <cell r="F93">
            <v>70.083102493074634</v>
          </cell>
          <cell r="G93">
            <v>86.611265004616712</v>
          </cell>
          <cell r="H93">
            <v>20</v>
          </cell>
          <cell r="I93">
            <v>80</v>
          </cell>
        </row>
        <row r="94">
          <cell r="B94">
            <v>45581</v>
          </cell>
          <cell r="C94">
            <v>231.27</v>
          </cell>
          <cell r="D94">
            <v>232.12</v>
          </cell>
          <cell r="E94">
            <v>229.84</v>
          </cell>
          <cell r="F94">
            <v>67.520775623268719</v>
          </cell>
          <cell r="G94">
            <v>75.784856879039623</v>
          </cell>
          <cell r="H94">
            <v>20</v>
          </cell>
          <cell r="I94">
            <v>80</v>
          </cell>
        </row>
        <row r="95">
          <cell r="B95">
            <v>45580</v>
          </cell>
          <cell r="C95">
            <v>233.34</v>
          </cell>
          <cell r="D95">
            <v>237.49</v>
          </cell>
          <cell r="E95">
            <v>232.37</v>
          </cell>
          <cell r="F95">
            <v>80.649926144756279</v>
          </cell>
          <cell r="G95">
            <v>72.75126808703321</v>
          </cell>
          <cell r="H95">
            <v>20</v>
          </cell>
          <cell r="I95">
            <v>80</v>
          </cell>
        </row>
        <row r="96">
          <cell r="B96">
            <v>45579</v>
          </cell>
          <cell r="C96">
            <v>230.79</v>
          </cell>
          <cell r="D96">
            <v>231.73</v>
          </cell>
          <cell r="E96">
            <v>228.6</v>
          </cell>
          <cell r="F96">
            <v>50.995260663507011</v>
          </cell>
          <cell r="G96">
            <v>66.388654143844008</v>
          </cell>
          <cell r="H96">
            <v>20</v>
          </cell>
          <cell r="I96">
            <v>80</v>
          </cell>
        </row>
        <row r="97">
          <cell r="B97">
            <v>45576</v>
          </cell>
          <cell r="C97">
            <v>227.05</v>
          </cell>
          <cell r="D97">
            <v>229.41</v>
          </cell>
          <cell r="E97">
            <v>227.34</v>
          </cell>
          <cell r="F97">
            <v>0</v>
          </cell>
          <cell r="G97">
            <v>43.881728936087768</v>
          </cell>
          <cell r="H97">
            <v>20</v>
          </cell>
          <cell r="I97">
            <v>80</v>
          </cell>
        </row>
        <row r="98">
          <cell r="B98">
            <v>45575</v>
          </cell>
          <cell r="C98">
            <v>228.54</v>
          </cell>
          <cell r="D98">
            <v>229.5</v>
          </cell>
          <cell r="E98">
            <v>227.17</v>
          </cell>
          <cell r="F98">
            <v>16.722783389449848</v>
          </cell>
          <cell r="G98">
            <v>22.572681350985619</v>
          </cell>
          <cell r="H98">
            <v>20</v>
          </cell>
          <cell r="I98">
            <v>80</v>
          </cell>
        </row>
        <row r="99">
          <cell r="B99">
            <v>45574</v>
          </cell>
          <cell r="C99">
            <v>229.04</v>
          </cell>
          <cell r="D99">
            <v>229.75</v>
          </cell>
          <cell r="E99">
            <v>224.83</v>
          </cell>
          <cell r="F99">
            <v>22.334455667788795</v>
          </cell>
          <cell r="G99">
            <v>13.019079685746215</v>
          </cell>
          <cell r="H99">
            <v>20</v>
          </cell>
          <cell r="I99">
            <v>80</v>
          </cell>
        </row>
        <row r="100">
          <cell r="B100">
            <v>45573</v>
          </cell>
          <cell r="C100">
            <v>225.27</v>
          </cell>
          <cell r="D100">
            <v>225.98</v>
          </cell>
          <cell r="E100">
            <v>223.25</v>
          </cell>
          <cell r="F100">
            <v>0</v>
          </cell>
          <cell r="G100">
            <v>13.019079685746215</v>
          </cell>
          <cell r="H100">
            <v>20</v>
          </cell>
          <cell r="I100">
            <v>80</v>
          </cell>
        </row>
        <row r="101">
          <cell r="B101">
            <v>45572</v>
          </cell>
          <cell r="C101">
            <v>221.2</v>
          </cell>
          <cell r="D101">
            <v>225.69</v>
          </cell>
          <cell r="E101">
            <v>221.33</v>
          </cell>
          <cell r="F101">
            <v>0</v>
          </cell>
          <cell r="G101">
            <v>7.4448185559295981</v>
          </cell>
          <cell r="H101">
            <v>20</v>
          </cell>
          <cell r="I101">
            <v>80</v>
          </cell>
        </row>
        <row r="102">
          <cell r="B102">
            <v>45569</v>
          </cell>
          <cell r="C102">
            <v>226.3</v>
          </cell>
          <cell r="D102">
            <v>228</v>
          </cell>
          <cell r="E102">
            <v>224.13</v>
          </cell>
          <cell r="F102">
            <v>34.552845528455393</v>
          </cell>
          <cell r="G102">
            <v>11.517615176151798</v>
          </cell>
          <cell r="H102">
            <v>20</v>
          </cell>
          <cell r="I102">
            <v>80</v>
          </cell>
        </row>
        <row r="103">
          <cell r="B103">
            <v>45568</v>
          </cell>
          <cell r="C103">
            <v>225.17</v>
          </cell>
          <cell r="D103">
            <v>226.81</v>
          </cell>
          <cell r="E103">
            <v>223.32</v>
          </cell>
          <cell r="F103">
            <v>26.897018970189656</v>
          </cell>
          <cell r="G103">
            <v>20.483288166215015</v>
          </cell>
          <cell r="H103">
            <v>20</v>
          </cell>
          <cell r="I103">
            <v>80</v>
          </cell>
        </row>
        <row r="104">
          <cell r="B104">
            <v>45567</v>
          </cell>
          <cell r="C104">
            <v>226.28</v>
          </cell>
          <cell r="D104">
            <v>227.37</v>
          </cell>
          <cell r="E104">
            <v>223.02</v>
          </cell>
          <cell r="F104">
            <v>34.417344173441769</v>
          </cell>
          <cell r="G104">
            <v>31.955736224028939</v>
          </cell>
          <cell r="H104">
            <v>20</v>
          </cell>
          <cell r="I104">
            <v>80</v>
          </cell>
        </row>
        <row r="105">
          <cell r="B105">
            <v>45566</v>
          </cell>
          <cell r="C105">
            <v>225.71</v>
          </cell>
          <cell r="D105">
            <v>229.65</v>
          </cell>
          <cell r="E105">
            <v>223.74</v>
          </cell>
          <cell r="F105">
            <v>33.960843373494122</v>
          </cell>
          <cell r="G105">
            <v>31.758402172375185</v>
          </cell>
          <cell r="H105">
            <v>20</v>
          </cell>
          <cell r="I105">
            <v>80</v>
          </cell>
        </row>
        <row r="106">
          <cell r="B106">
            <v>45565</v>
          </cell>
          <cell r="C106">
            <v>232.49</v>
          </cell>
          <cell r="D106">
            <v>233</v>
          </cell>
          <cell r="E106">
            <v>229.65</v>
          </cell>
          <cell r="F106">
            <v>92.998352553542063</v>
          </cell>
          <cell r="G106">
            <v>53.792180033492649</v>
          </cell>
          <cell r="H106">
            <v>20</v>
          </cell>
          <cell r="I106">
            <v>80</v>
          </cell>
        </row>
        <row r="107">
          <cell r="B107">
            <v>45562</v>
          </cell>
          <cell r="C107">
            <v>227.29</v>
          </cell>
          <cell r="D107">
            <v>229.52</v>
          </cell>
          <cell r="E107">
            <v>227.3</v>
          </cell>
          <cell r="F107">
            <v>50.164744645798976</v>
          </cell>
          <cell r="G107">
            <v>59.041313524278387</v>
          </cell>
          <cell r="H107">
            <v>20</v>
          </cell>
          <cell r="I107">
            <v>80</v>
          </cell>
        </row>
        <row r="108">
          <cell r="B108">
            <v>45561</v>
          </cell>
          <cell r="C108">
            <v>227.02</v>
          </cell>
          <cell r="D108">
            <v>228.5</v>
          </cell>
          <cell r="E108">
            <v>225.41</v>
          </cell>
          <cell r="F108">
            <v>47.940691927512475</v>
          </cell>
          <cell r="G108">
            <v>63.701263042284516</v>
          </cell>
          <cell r="H108">
            <v>20</v>
          </cell>
          <cell r="I108">
            <v>80</v>
          </cell>
        </row>
        <row r="109">
          <cell r="B109">
            <v>45560</v>
          </cell>
          <cell r="C109">
            <v>225.87</v>
          </cell>
          <cell r="D109">
            <v>227.29</v>
          </cell>
          <cell r="E109">
            <v>224.02</v>
          </cell>
          <cell r="F109">
            <v>41.36403897254214</v>
          </cell>
          <cell r="G109">
            <v>46.489825181951197</v>
          </cell>
          <cell r="H109">
            <v>20</v>
          </cell>
          <cell r="I109">
            <v>80</v>
          </cell>
        </row>
        <row r="110">
          <cell r="B110">
            <v>45559</v>
          </cell>
          <cell r="C110">
            <v>226.87</v>
          </cell>
          <cell r="D110">
            <v>229.35</v>
          </cell>
          <cell r="E110">
            <v>225.73</v>
          </cell>
          <cell r="F110">
            <v>50.221434898139997</v>
          </cell>
          <cell r="G110">
            <v>46.508721932731532</v>
          </cell>
          <cell r="H110">
            <v>20</v>
          </cell>
          <cell r="I110">
            <v>80</v>
          </cell>
        </row>
        <row r="111">
          <cell r="B111">
            <v>45558</v>
          </cell>
          <cell r="C111">
            <v>225.97</v>
          </cell>
          <cell r="D111">
            <v>229.45</v>
          </cell>
          <cell r="E111">
            <v>225.81</v>
          </cell>
          <cell r="F111">
            <v>42.249778565101877</v>
          </cell>
          <cell r="G111">
            <v>44.611750811928005</v>
          </cell>
          <cell r="H111">
            <v>20</v>
          </cell>
          <cell r="I111">
            <v>80</v>
          </cell>
        </row>
        <row r="112">
          <cell r="B112">
            <v>45555</v>
          </cell>
          <cell r="C112">
            <v>227.7</v>
          </cell>
          <cell r="D112">
            <v>233.09</v>
          </cell>
          <cell r="E112">
            <v>227.62</v>
          </cell>
          <cell r="F112">
            <v>57.573073516386074</v>
          </cell>
          <cell r="G112">
            <v>50.014762326542645</v>
          </cell>
          <cell r="H112">
            <v>20</v>
          </cell>
          <cell r="I112">
            <v>80</v>
          </cell>
        </row>
        <row r="113">
          <cell r="B113">
            <v>45554</v>
          </cell>
          <cell r="C113">
            <v>228.37</v>
          </cell>
          <cell r="D113">
            <v>229.82</v>
          </cell>
          <cell r="E113">
            <v>224.63</v>
          </cell>
          <cell r="F113">
            <v>63.507528786536781</v>
          </cell>
          <cell r="G113">
            <v>54.44346028934158</v>
          </cell>
          <cell r="H113">
            <v>20</v>
          </cell>
          <cell r="I113">
            <v>80</v>
          </cell>
        </row>
        <row r="114">
          <cell r="B114">
            <v>45553</v>
          </cell>
          <cell r="C114">
            <v>220.21</v>
          </cell>
          <cell r="D114">
            <v>222.71</v>
          </cell>
          <cell r="E114">
            <v>217.54</v>
          </cell>
          <cell r="F114">
            <v>0</v>
          </cell>
          <cell r="G114">
            <v>40.360200767640954</v>
          </cell>
          <cell r="H114">
            <v>20</v>
          </cell>
          <cell r="I114">
            <v>80</v>
          </cell>
        </row>
        <row r="115">
          <cell r="B115">
            <v>45552</v>
          </cell>
          <cell r="C115">
            <v>216.31</v>
          </cell>
          <cell r="D115">
            <v>216.9</v>
          </cell>
          <cell r="E115">
            <v>214.5</v>
          </cell>
          <cell r="F115">
            <v>0</v>
          </cell>
          <cell r="G115">
            <v>21.169176262178926</v>
          </cell>
          <cell r="H115">
            <v>20</v>
          </cell>
          <cell r="I115">
            <v>80</v>
          </cell>
        </row>
        <row r="116">
          <cell r="B116">
            <v>45551</v>
          </cell>
          <cell r="C116">
            <v>215.84</v>
          </cell>
          <cell r="D116">
            <v>217.22</v>
          </cell>
          <cell r="E116">
            <v>213.92</v>
          </cell>
          <cell r="F116">
            <v>0</v>
          </cell>
          <cell r="G116">
            <v>0</v>
          </cell>
          <cell r="H116">
            <v>20</v>
          </cell>
          <cell r="I116">
            <v>80</v>
          </cell>
        </row>
        <row r="117">
          <cell r="B117">
            <v>45548</v>
          </cell>
          <cell r="C117">
            <v>222.01</v>
          </cell>
          <cell r="D117">
            <v>224.04</v>
          </cell>
          <cell r="E117">
            <v>221.91</v>
          </cell>
          <cell r="F117">
            <v>37.057057057056966</v>
          </cell>
          <cell r="G117">
            <v>12.352352352352321</v>
          </cell>
          <cell r="H117">
            <v>20</v>
          </cell>
          <cell r="I117">
            <v>80</v>
          </cell>
        </row>
        <row r="118">
          <cell r="B118">
            <v>45547</v>
          </cell>
          <cell r="C118">
            <v>222.28</v>
          </cell>
          <cell r="D118">
            <v>223.55</v>
          </cell>
          <cell r="E118">
            <v>219.82</v>
          </cell>
          <cell r="F118">
            <v>38.678678678678651</v>
          </cell>
          <cell r="G118">
            <v>25.245245245245204</v>
          </cell>
          <cell r="H118">
            <v>20</v>
          </cell>
          <cell r="I118">
            <v>80</v>
          </cell>
        </row>
        <row r="119">
          <cell r="B119">
            <v>45546</v>
          </cell>
          <cell r="C119">
            <v>222.17</v>
          </cell>
          <cell r="D119">
            <v>223.09</v>
          </cell>
          <cell r="E119">
            <v>217.89</v>
          </cell>
          <cell r="F119">
            <v>38.018018018017905</v>
          </cell>
          <cell r="G119">
            <v>37.91791791791784</v>
          </cell>
          <cell r="H119">
            <v>20</v>
          </cell>
          <cell r="I119">
            <v>80</v>
          </cell>
        </row>
        <row r="120">
          <cell r="B120">
            <v>45545</v>
          </cell>
          <cell r="C120">
            <v>219.63</v>
          </cell>
          <cell r="D120">
            <v>221.48</v>
          </cell>
          <cell r="E120">
            <v>216.73</v>
          </cell>
          <cell r="F120">
            <v>30.247406225059791</v>
          </cell>
          <cell r="G120">
            <v>35.648034307252118</v>
          </cell>
          <cell r="H120">
            <v>20</v>
          </cell>
          <cell r="I120">
            <v>80</v>
          </cell>
        </row>
        <row r="121">
          <cell r="B121">
            <v>45544</v>
          </cell>
          <cell r="C121">
            <v>220.42</v>
          </cell>
          <cell r="D121">
            <v>221.27</v>
          </cell>
          <cell r="E121">
            <v>216.71</v>
          </cell>
          <cell r="F121">
            <v>36.552274541101227</v>
          </cell>
          <cell r="G121">
            <v>34.939232928059639</v>
          </cell>
          <cell r="H121">
            <v>20</v>
          </cell>
          <cell r="I121">
            <v>80</v>
          </cell>
        </row>
        <row r="122">
          <cell r="B122">
            <v>45541</v>
          </cell>
          <cell r="C122">
            <v>220.34</v>
          </cell>
          <cell r="D122">
            <v>225.24</v>
          </cell>
          <cell r="E122">
            <v>219.77</v>
          </cell>
          <cell r="F122">
            <v>35.913806863527533</v>
          </cell>
          <cell r="G122">
            <v>34.237829209896184</v>
          </cell>
          <cell r="H122">
            <v>20</v>
          </cell>
          <cell r="I122">
            <v>80</v>
          </cell>
        </row>
        <row r="123">
          <cell r="B123">
            <v>45540</v>
          </cell>
          <cell r="C123">
            <v>221.89</v>
          </cell>
          <cell r="D123">
            <v>225.48</v>
          </cell>
          <cell r="E123">
            <v>221.52</v>
          </cell>
          <cell r="F123">
            <v>48.284118116520212</v>
          </cell>
          <cell r="G123">
            <v>40.250066507049659</v>
          </cell>
          <cell r="H123">
            <v>20</v>
          </cell>
          <cell r="I123">
            <v>80</v>
          </cell>
        </row>
        <row r="124">
          <cell r="B124">
            <v>45539</v>
          </cell>
          <cell r="C124">
            <v>220.37</v>
          </cell>
          <cell r="D124">
            <v>221.78</v>
          </cell>
          <cell r="E124">
            <v>217.48</v>
          </cell>
          <cell r="F124">
            <v>36.153232242617719</v>
          </cell>
          <cell r="G124">
            <v>40.117052407555157</v>
          </cell>
          <cell r="H124">
            <v>20</v>
          </cell>
          <cell r="I124">
            <v>80</v>
          </cell>
        </row>
        <row r="125">
          <cell r="B125">
            <v>45538</v>
          </cell>
          <cell r="C125">
            <v>222.28</v>
          </cell>
          <cell r="D125">
            <v>229</v>
          </cell>
          <cell r="E125">
            <v>221.17</v>
          </cell>
          <cell r="F125">
            <v>51.396648044692718</v>
          </cell>
          <cell r="G125">
            <v>45.277999467943545</v>
          </cell>
          <cell r="H125">
            <v>20</v>
          </cell>
          <cell r="I125">
            <v>80</v>
          </cell>
        </row>
        <row r="126">
          <cell r="B126">
            <v>45534</v>
          </cell>
          <cell r="C126">
            <v>228.5</v>
          </cell>
          <cell r="D126">
            <v>230.4</v>
          </cell>
          <cell r="E126">
            <v>227.48</v>
          </cell>
          <cell r="F126">
            <v>100</v>
          </cell>
          <cell r="G126">
            <v>62.516626762436807</v>
          </cell>
          <cell r="H126">
            <v>20</v>
          </cell>
          <cell r="I126">
            <v>80</v>
          </cell>
        </row>
        <row r="127">
          <cell r="B127">
            <v>45533</v>
          </cell>
          <cell r="C127">
            <v>229.29</v>
          </cell>
          <cell r="D127">
            <v>232.92</v>
          </cell>
          <cell r="E127">
            <v>228.88</v>
          </cell>
          <cell r="F127">
            <v>100</v>
          </cell>
          <cell r="G127">
            <v>83.798882681564237</v>
          </cell>
          <cell r="H127">
            <v>20</v>
          </cell>
          <cell r="I127">
            <v>80</v>
          </cell>
        </row>
        <row r="128">
          <cell r="B128">
            <v>45532</v>
          </cell>
          <cell r="C128">
            <v>225.99</v>
          </cell>
          <cell r="D128">
            <v>229.86</v>
          </cell>
          <cell r="E128">
            <v>225.68</v>
          </cell>
          <cell r="F128">
            <v>75.464684014870002</v>
          </cell>
          <cell r="G128">
            <v>91.821561338289996</v>
          </cell>
          <cell r="H128">
            <v>20</v>
          </cell>
          <cell r="I128">
            <v>80</v>
          </cell>
        </row>
        <row r="129">
          <cell r="B129">
            <v>45531</v>
          </cell>
          <cell r="C129">
            <v>227.53</v>
          </cell>
          <cell r="D129">
            <v>228.85</v>
          </cell>
          <cell r="E129">
            <v>224.89</v>
          </cell>
          <cell r="F129">
            <v>86.914498141263991</v>
          </cell>
          <cell r="G129">
            <v>87.459727385378002</v>
          </cell>
          <cell r="H129">
            <v>20</v>
          </cell>
          <cell r="I129">
            <v>80</v>
          </cell>
        </row>
        <row r="130">
          <cell r="B130">
            <v>45530</v>
          </cell>
          <cell r="C130">
            <v>226.68</v>
          </cell>
          <cell r="D130">
            <v>227.28</v>
          </cell>
          <cell r="E130">
            <v>223.89</v>
          </cell>
          <cell r="F130">
            <v>72.981366459627466</v>
          </cell>
          <cell r="G130">
            <v>78.45351620525382</v>
          </cell>
          <cell r="H130">
            <v>20</v>
          </cell>
          <cell r="I130">
            <v>80</v>
          </cell>
        </row>
        <row r="131">
          <cell r="B131">
            <v>45527</v>
          </cell>
          <cell r="C131">
            <v>226.34</v>
          </cell>
          <cell r="D131">
            <v>228.22</v>
          </cell>
          <cell r="E131">
            <v>224.33</v>
          </cell>
          <cell r="F131">
            <v>69.461697722567393</v>
          </cell>
          <cell r="G131">
            <v>76.452520774486288</v>
          </cell>
          <cell r="H131">
            <v>20</v>
          </cell>
          <cell r="I131">
            <v>80</v>
          </cell>
        </row>
        <row r="132">
          <cell r="B132">
            <v>45526</v>
          </cell>
          <cell r="C132">
            <v>224.04</v>
          </cell>
          <cell r="D132">
            <v>228.34</v>
          </cell>
          <cell r="E132">
            <v>223.9</v>
          </cell>
          <cell r="F132">
            <v>45.652173913043455</v>
          </cell>
          <cell r="G132">
            <v>62.698412698412767</v>
          </cell>
          <cell r="H132">
            <v>20</v>
          </cell>
          <cell r="I132">
            <v>80</v>
          </cell>
        </row>
        <row r="133">
          <cell r="B133">
            <v>45525</v>
          </cell>
          <cell r="C133">
            <v>225.9</v>
          </cell>
          <cell r="D133">
            <v>227.98</v>
          </cell>
          <cell r="E133">
            <v>225.05</v>
          </cell>
          <cell r="F133">
            <v>64.906832298136777</v>
          </cell>
          <cell r="G133">
            <v>60.006901311249209</v>
          </cell>
          <cell r="H133">
            <v>20</v>
          </cell>
          <cell r="I133">
            <v>80</v>
          </cell>
        </row>
        <row r="134">
          <cell r="B134">
            <v>45524</v>
          </cell>
          <cell r="C134">
            <v>226.01</v>
          </cell>
          <cell r="D134">
            <v>227.17</v>
          </cell>
          <cell r="E134">
            <v>225.45</v>
          </cell>
          <cell r="F134">
            <v>63.351955307262507</v>
          </cell>
          <cell r="G134">
            <v>57.97032050614758</v>
          </cell>
          <cell r="H134">
            <v>20</v>
          </cell>
          <cell r="I134">
            <v>80</v>
          </cell>
        </row>
        <row r="135">
          <cell r="B135">
            <v>45523</v>
          </cell>
          <cell r="C135">
            <v>225.39</v>
          </cell>
          <cell r="D135">
            <v>225.99</v>
          </cell>
          <cell r="E135">
            <v>223.04</v>
          </cell>
          <cell r="F135">
            <v>56.424581005586475</v>
          </cell>
          <cell r="G135">
            <v>61.561122870328582</v>
          </cell>
          <cell r="H135">
            <v>20</v>
          </cell>
          <cell r="I135">
            <v>80</v>
          </cell>
        </row>
        <row r="136">
          <cell r="B136">
            <v>45520</v>
          </cell>
          <cell r="C136">
            <v>225.55</v>
          </cell>
          <cell r="D136">
            <v>226.83</v>
          </cell>
          <cell r="E136">
            <v>223.65</v>
          </cell>
          <cell r="F136">
            <v>58.071748878923927</v>
          </cell>
          <cell r="G136">
            <v>59.28276173059097</v>
          </cell>
          <cell r="H136">
            <v>20</v>
          </cell>
          <cell r="I136">
            <v>80</v>
          </cell>
        </row>
        <row r="137">
          <cell r="B137">
            <v>45519</v>
          </cell>
          <cell r="C137">
            <v>224.23</v>
          </cell>
          <cell r="D137">
            <v>225.35</v>
          </cell>
          <cell r="E137">
            <v>222.76</v>
          </cell>
          <cell r="F137">
            <v>43.273542600896761</v>
          </cell>
          <cell r="G137">
            <v>52.589957495135728</v>
          </cell>
          <cell r="H137">
            <v>20</v>
          </cell>
          <cell r="I137">
            <v>80</v>
          </cell>
        </row>
        <row r="138">
          <cell r="B138">
            <v>45518</v>
          </cell>
          <cell r="C138">
            <v>221.23</v>
          </cell>
          <cell r="D138">
            <v>223.03</v>
          </cell>
          <cell r="E138">
            <v>219.7</v>
          </cell>
          <cell r="F138">
            <v>0</v>
          </cell>
          <cell r="G138">
            <v>33.781763826606898</v>
          </cell>
          <cell r="H138">
            <v>20</v>
          </cell>
          <cell r="I138">
            <v>80</v>
          </cell>
        </row>
        <row r="139">
          <cell r="B139">
            <v>45517</v>
          </cell>
          <cell r="C139">
            <v>220.78</v>
          </cell>
          <cell r="D139">
            <v>221.89</v>
          </cell>
          <cell r="E139">
            <v>219.01</v>
          </cell>
          <cell r="F139">
            <v>0</v>
          </cell>
          <cell r="G139">
            <v>14.424514200298921</v>
          </cell>
          <cell r="H139">
            <v>20</v>
          </cell>
          <cell r="I139">
            <v>80</v>
          </cell>
        </row>
        <row r="140">
          <cell r="B140">
            <v>45516</v>
          </cell>
          <cell r="C140">
            <v>217.05</v>
          </cell>
          <cell r="D140">
            <v>219.51</v>
          </cell>
          <cell r="E140">
            <v>215.6</v>
          </cell>
          <cell r="F140">
            <v>0</v>
          </cell>
          <cell r="G140">
            <v>0</v>
          </cell>
          <cell r="H140">
            <v>20</v>
          </cell>
          <cell r="I140">
            <v>80</v>
          </cell>
        </row>
        <row r="141">
          <cell r="B141">
            <v>45513</v>
          </cell>
          <cell r="C141">
            <v>215.52</v>
          </cell>
          <cell r="D141">
            <v>216.78</v>
          </cell>
          <cell r="E141">
            <v>211.97</v>
          </cell>
          <cell r="F141">
            <v>0</v>
          </cell>
          <cell r="G141">
            <v>0</v>
          </cell>
          <cell r="H141">
            <v>20</v>
          </cell>
          <cell r="I141">
            <v>80</v>
          </cell>
        </row>
        <row r="142">
          <cell r="B142">
            <v>45512</v>
          </cell>
          <cell r="C142">
            <v>212.6</v>
          </cell>
          <cell r="D142">
            <v>214.2</v>
          </cell>
          <cell r="E142">
            <v>208.83</v>
          </cell>
          <cell r="F142">
            <v>0</v>
          </cell>
          <cell r="G142">
            <v>0</v>
          </cell>
          <cell r="H142">
            <v>20</v>
          </cell>
          <cell r="I142">
            <v>80</v>
          </cell>
        </row>
        <row r="143">
          <cell r="B143">
            <v>45511</v>
          </cell>
          <cell r="C143">
            <v>209.12</v>
          </cell>
          <cell r="D143">
            <v>213.64</v>
          </cell>
          <cell r="E143">
            <v>206.39</v>
          </cell>
          <cell r="F143">
            <v>0</v>
          </cell>
          <cell r="G143">
            <v>0</v>
          </cell>
          <cell r="H143">
            <v>20</v>
          </cell>
          <cell r="I143">
            <v>80</v>
          </cell>
        </row>
        <row r="144">
          <cell r="B144">
            <v>45510</v>
          </cell>
          <cell r="C144">
            <v>206.54</v>
          </cell>
          <cell r="D144">
            <v>209.99</v>
          </cell>
          <cell r="E144">
            <v>201.07</v>
          </cell>
          <cell r="F144">
            <v>0</v>
          </cell>
          <cell r="G144">
            <v>0</v>
          </cell>
          <cell r="H144">
            <v>20</v>
          </cell>
          <cell r="I144">
            <v>80</v>
          </cell>
        </row>
        <row r="145">
          <cell r="B145">
            <v>45509</v>
          </cell>
          <cell r="C145">
            <v>208.57</v>
          </cell>
          <cell r="D145">
            <v>213.5</v>
          </cell>
          <cell r="E145">
            <v>196</v>
          </cell>
          <cell r="F145">
            <v>10.426296866974839</v>
          </cell>
          <cell r="G145">
            <v>3.4754322889916129</v>
          </cell>
          <cell r="H145">
            <v>20</v>
          </cell>
          <cell r="I145">
            <v>80</v>
          </cell>
        </row>
        <row r="146">
          <cell r="B146">
            <v>45506</v>
          </cell>
          <cell r="C146">
            <v>219.12</v>
          </cell>
          <cell r="D146">
            <v>225.6</v>
          </cell>
          <cell r="E146">
            <v>217.71</v>
          </cell>
          <cell r="F146">
            <v>64.612223934257898</v>
          </cell>
          <cell r="G146">
            <v>25.012840267077578</v>
          </cell>
          <cell r="H146">
            <v>20</v>
          </cell>
          <cell r="I146">
            <v>80</v>
          </cell>
        </row>
        <row r="147">
          <cell r="B147">
            <v>45505</v>
          </cell>
          <cell r="C147">
            <v>217.63</v>
          </cell>
          <cell r="D147">
            <v>224.48</v>
          </cell>
          <cell r="E147">
            <v>217.02</v>
          </cell>
          <cell r="F147">
            <v>56.959424756034949</v>
          </cell>
          <cell r="G147">
            <v>43.999315185755897</v>
          </cell>
          <cell r="H147">
            <v>20</v>
          </cell>
          <cell r="I147">
            <v>80</v>
          </cell>
        </row>
        <row r="148">
          <cell r="B148">
            <v>45504</v>
          </cell>
          <cell r="C148">
            <v>221.34</v>
          </cell>
          <cell r="D148">
            <v>223.82</v>
          </cell>
          <cell r="E148">
            <v>220.63</v>
          </cell>
          <cell r="F148">
            <v>77.853761178327176</v>
          </cell>
          <cell r="G148">
            <v>66.475136622873336</v>
          </cell>
          <cell r="H148">
            <v>20</v>
          </cell>
          <cell r="I148">
            <v>80</v>
          </cell>
        </row>
        <row r="149">
          <cell r="B149">
            <v>45503</v>
          </cell>
          <cell r="C149">
            <v>218.07</v>
          </cell>
          <cell r="D149">
            <v>220.33</v>
          </cell>
          <cell r="E149">
            <v>216.12</v>
          </cell>
          <cell r="F149">
            <v>60.652288269331876</v>
          </cell>
          <cell r="G149">
            <v>65.155158067898</v>
          </cell>
          <cell r="H149">
            <v>20</v>
          </cell>
          <cell r="I149">
            <v>80</v>
          </cell>
        </row>
        <row r="150">
          <cell r="B150">
            <v>45502</v>
          </cell>
          <cell r="C150">
            <v>217.51</v>
          </cell>
          <cell r="D150">
            <v>219.3</v>
          </cell>
          <cell r="E150">
            <v>215.75</v>
          </cell>
          <cell r="F150">
            <v>62.012436404748449</v>
          </cell>
          <cell r="G150">
            <v>66.839495284135836</v>
          </cell>
          <cell r="H150">
            <v>20</v>
          </cell>
          <cell r="I150">
            <v>80</v>
          </cell>
        </row>
        <row r="151">
          <cell r="B151">
            <v>45499</v>
          </cell>
          <cell r="C151">
            <v>217.23</v>
          </cell>
          <cell r="D151">
            <v>219.49</v>
          </cell>
          <cell r="E151">
            <v>216.01</v>
          </cell>
          <cell r="F151">
            <v>72.229729729729669</v>
          </cell>
          <cell r="G151">
            <v>64.964818134603334</v>
          </cell>
          <cell r="H151">
            <v>20</v>
          </cell>
          <cell r="I151">
            <v>80</v>
          </cell>
        </row>
        <row r="152">
          <cell r="B152">
            <v>45498</v>
          </cell>
          <cell r="C152">
            <v>216.76</v>
          </cell>
          <cell r="D152">
            <v>220.85</v>
          </cell>
          <cell r="E152">
            <v>214.62</v>
          </cell>
          <cell r="F152">
            <v>69.054054054053992</v>
          </cell>
          <cell r="G152">
            <v>67.765406729510701</v>
          </cell>
          <cell r="H152">
            <v>20</v>
          </cell>
          <cell r="I152">
            <v>80</v>
          </cell>
        </row>
        <row r="153">
          <cell r="B153">
            <v>45497</v>
          </cell>
          <cell r="C153">
            <v>217.81</v>
          </cell>
          <cell r="D153">
            <v>224.8</v>
          </cell>
          <cell r="E153">
            <v>217.13</v>
          </cell>
          <cell r="F153">
            <v>76.14864864864866</v>
          </cell>
          <cell r="G153">
            <v>72.47747747747745</v>
          </cell>
          <cell r="H153">
            <v>20</v>
          </cell>
          <cell r="I153">
            <v>80</v>
          </cell>
        </row>
        <row r="154">
          <cell r="B154">
            <v>45496</v>
          </cell>
          <cell r="C154">
            <v>224.26</v>
          </cell>
          <cell r="D154">
            <v>226.94</v>
          </cell>
          <cell r="E154">
            <v>222.68</v>
          </cell>
          <cell r="F154">
            <v>100</v>
          </cell>
          <cell r="G154">
            <v>81.734234234234222</v>
          </cell>
          <cell r="H154">
            <v>20</v>
          </cell>
          <cell r="I154">
            <v>80</v>
          </cell>
        </row>
        <row r="155">
          <cell r="B155">
            <v>45495</v>
          </cell>
          <cell r="C155">
            <v>223.21</v>
          </cell>
          <cell r="D155">
            <v>227.78</v>
          </cell>
          <cell r="E155">
            <v>223.09</v>
          </cell>
          <cell r="F155">
            <v>94.074492099322896</v>
          </cell>
          <cell r="G155">
            <v>90.074380249323852</v>
          </cell>
          <cell r="H155">
            <v>20</v>
          </cell>
          <cell r="I155">
            <v>80</v>
          </cell>
        </row>
        <row r="156">
          <cell r="B156">
            <v>45492</v>
          </cell>
          <cell r="C156">
            <v>223.56</v>
          </cell>
          <cell r="D156">
            <v>226.8</v>
          </cell>
          <cell r="E156">
            <v>223.28</v>
          </cell>
          <cell r="F156">
            <v>96.049661399548597</v>
          </cell>
          <cell r="G156">
            <v>96.708051166290488</v>
          </cell>
          <cell r="H156">
            <v>20</v>
          </cell>
          <cell r="I156">
            <v>80</v>
          </cell>
        </row>
        <row r="157">
          <cell r="B157">
            <v>45491</v>
          </cell>
          <cell r="C157">
            <v>223.43</v>
          </cell>
          <cell r="D157">
            <v>230.44</v>
          </cell>
          <cell r="E157">
            <v>222.27</v>
          </cell>
          <cell r="F157">
            <v>95.316027088036208</v>
          </cell>
          <cell r="G157">
            <v>95.146726862302557</v>
          </cell>
          <cell r="H157">
            <v>20</v>
          </cell>
          <cell r="I157">
            <v>80</v>
          </cell>
        </row>
        <row r="158">
          <cell r="B158">
            <v>45490</v>
          </cell>
          <cell r="C158">
            <v>228.11</v>
          </cell>
          <cell r="D158">
            <v>231.46</v>
          </cell>
          <cell r="E158">
            <v>226.64</v>
          </cell>
          <cell r="F158">
            <v>100</v>
          </cell>
          <cell r="G158">
            <v>97.121896162528273</v>
          </cell>
          <cell r="H158">
            <v>20</v>
          </cell>
          <cell r="I158">
            <v>80</v>
          </cell>
        </row>
        <row r="159">
          <cell r="B159">
            <v>45489</v>
          </cell>
          <cell r="C159">
            <v>234.03</v>
          </cell>
          <cell r="D159">
            <v>236.27</v>
          </cell>
          <cell r="E159">
            <v>232.33</v>
          </cell>
          <cell r="F159">
            <v>100</v>
          </cell>
          <cell r="G159">
            <v>98.438675696012069</v>
          </cell>
          <cell r="H159">
            <v>20</v>
          </cell>
          <cell r="I159">
            <v>80</v>
          </cell>
        </row>
        <row r="160">
          <cell r="B160">
            <v>45488</v>
          </cell>
          <cell r="C160">
            <v>233.61</v>
          </cell>
          <cell r="D160">
            <v>237.23</v>
          </cell>
          <cell r="E160">
            <v>233.09</v>
          </cell>
          <cell r="F160">
            <v>97.568037058482986</v>
          </cell>
          <cell r="G160">
            <v>99.189345686161005</v>
          </cell>
          <cell r="H160">
            <v>20</v>
          </cell>
          <cell r="I160">
            <v>80</v>
          </cell>
        </row>
        <row r="161">
          <cell r="B161">
            <v>45485</v>
          </cell>
          <cell r="C161">
            <v>229.77</v>
          </cell>
          <cell r="D161">
            <v>232.64</v>
          </cell>
          <cell r="E161">
            <v>228.68</v>
          </cell>
          <cell r="F161">
            <v>75.332947307469666</v>
          </cell>
          <cell r="G161">
            <v>90.966994788650879</v>
          </cell>
          <cell r="H161">
            <v>20</v>
          </cell>
          <cell r="I161">
            <v>80</v>
          </cell>
        </row>
        <row r="162">
          <cell r="B162">
            <v>45484</v>
          </cell>
          <cell r="C162">
            <v>226.81</v>
          </cell>
          <cell r="D162">
            <v>232.39</v>
          </cell>
          <cell r="E162">
            <v>225.77</v>
          </cell>
          <cell r="F162">
            <v>58.193398957730203</v>
          </cell>
          <cell r="G162">
            <v>77.031461107894287</v>
          </cell>
          <cell r="H162">
            <v>20</v>
          </cell>
          <cell r="I162">
            <v>80</v>
          </cell>
        </row>
        <row r="163">
          <cell r="B163">
            <v>45483</v>
          </cell>
          <cell r="C163">
            <v>232.2</v>
          </cell>
          <cell r="D163">
            <v>233.08</v>
          </cell>
          <cell r="E163">
            <v>229.25</v>
          </cell>
          <cell r="F163">
            <v>89.403590040532649</v>
          </cell>
          <cell r="G163">
            <v>74.309978768577494</v>
          </cell>
          <cell r="H163">
            <v>20</v>
          </cell>
          <cell r="I163">
            <v>80</v>
          </cell>
        </row>
        <row r="164">
          <cell r="B164">
            <v>45482</v>
          </cell>
          <cell r="C164">
            <v>227.91</v>
          </cell>
          <cell r="D164">
            <v>229.4</v>
          </cell>
          <cell r="E164">
            <v>226.37</v>
          </cell>
          <cell r="F164">
            <v>64.562825709322524</v>
          </cell>
          <cell r="G164">
            <v>70.71993823586179</v>
          </cell>
          <cell r="H164">
            <v>20</v>
          </cell>
          <cell r="I164">
            <v>80</v>
          </cell>
        </row>
        <row r="165">
          <cell r="B165">
            <v>45481</v>
          </cell>
          <cell r="C165">
            <v>227.06</v>
          </cell>
          <cell r="D165">
            <v>227.85</v>
          </cell>
          <cell r="E165">
            <v>223.25</v>
          </cell>
          <cell r="F165">
            <v>59.640995946728459</v>
          </cell>
          <cell r="G165">
            <v>71.202470565527875</v>
          </cell>
          <cell r="H165">
            <v>20</v>
          </cell>
          <cell r="I165">
            <v>80</v>
          </cell>
        </row>
        <row r="166">
          <cell r="B166">
            <v>45478</v>
          </cell>
          <cell r="C166">
            <v>225.58</v>
          </cell>
          <cell r="D166">
            <v>226.45</v>
          </cell>
          <cell r="E166">
            <v>221.65</v>
          </cell>
          <cell r="F166">
            <v>47.9038224414304</v>
          </cell>
          <cell r="G166">
            <v>57.369214699160466</v>
          </cell>
          <cell r="H166">
            <v>20</v>
          </cell>
          <cell r="I166">
            <v>80</v>
          </cell>
        </row>
        <row r="167">
          <cell r="B167">
            <v>45476</v>
          </cell>
          <cell r="C167">
            <v>220.81</v>
          </cell>
          <cell r="D167">
            <v>221.55</v>
          </cell>
          <cell r="E167">
            <v>219.03</v>
          </cell>
          <cell r="F167">
            <v>0</v>
          </cell>
          <cell r="G167">
            <v>35.848272796052953</v>
          </cell>
          <cell r="H167">
            <v>20</v>
          </cell>
          <cell r="I167">
            <v>80</v>
          </cell>
        </row>
        <row r="168">
          <cell r="B168">
            <v>45475</v>
          </cell>
          <cell r="C168">
            <v>219.53</v>
          </cell>
          <cell r="D168">
            <v>220.38</v>
          </cell>
          <cell r="E168">
            <v>215.1</v>
          </cell>
          <cell r="F168">
            <v>0</v>
          </cell>
          <cell r="G168">
            <v>15.967940813810133</v>
          </cell>
          <cell r="H168">
            <v>20</v>
          </cell>
          <cell r="I168">
            <v>80</v>
          </cell>
        </row>
        <row r="169">
          <cell r="B169">
            <v>45474</v>
          </cell>
          <cell r="C169">
            <v>216.02</v>
          </cell>
          <cell r="D169">
            <v>217.51</v>
          </cell>
          <cell r="E169">
            <v>211.92</v>
          </cell>
          <cell r="F169">
            <v>0</v>
          </cell>
          <cell r="G169">
            <v>0</v>
          </cell>
          <cell r="H169">
            <v>20</v>
          </cell>
          <cell r="I169">
            <v>80</v>
          </cell>
        </row>
        <row r="170">
          <cell r="B170">
            <v>45471</v>
          </cell>
          <cell r="C170">
            <v>209.91</v>
          </cell>
          <cell r="D170">
            <v>216.07</v>
          </cell>
          <cell r="E170">
            <v>210.3</v>
          </cell>
          <cell r="F170">
            <v>0</v>
          </cell>
          <cell r="G170">
            <v>0</v>
          </cell>
          <cell r="H170">
            <v>20</v>
          </cell>
          <cell r="I170">
            <v>80</v>
          </cell>
        </row>
        <row r="171">
          <cell r="B171">
            <v>45470</v>
          </cell>
          <cell r="C171">
            <v>213.38</v>
          </cell>
          <cell r="D171">
            <v>215.74</v>
          </cell>
          <cell r="E171">
            <v>212.35</v>
          </cell>
          <cell r="F171">
            <v>14.386401326699827</v>
          </cell>
          <cell r="G171">
            <v>4.7954671088999428</v>
          </cell>
          <cell r="H171">
            <v>20</v>
          </cell>
          <cell r="I171">
            <v>80</v>
          </cell>
        </row>
        <row r="172">
          <cell r="B172">
            <v>45469</v>
          </cell>
          <cell r="C172">
            <v>212.54</v>
          </cell>
          <cell r="D172">
            <v>214.86</v>
          </cell>
          <cell r="E172">
            <v>210.64</v>
          </cell>
          <cell r="F172">
            <v>10.903814262023197</v>
          </cell>
          <cell r="G172">
            <v>8.4300718629076741</v>
          </cell>
          <cell r="H172">
            <v>20</v>
          </cell>
          <cell r="I172">
            <v>80</v>
          </cell>
        </row>
        <row r="173">
          <cell r="B173">
            <v>45468</v>
          </cell>
          <cell r="C173">
            <v>208.37</v>
          </cell>
          <cell r="D173">
            <v>211.38</v>
          </cell>
          <cell r="E173">
            <v>208.61</v>
          </cell>
          <cell r="F173">
            <v>0</v>
          </cell>
          <cell r="G173">
            <v>8.4300718629076741</v>
          </cell>
          <cell r="H173">
            <v>20</v>
          </cell>
          <cell r="I173">
            <v>80</v>
          </cell>
        </row>
        <row r="174">
          <cell r="B174">
            <v>45467</v>
          </cell>
          <cell r="C174">
            <v>207.44</v>
          </cell>
          <cell r="D174">
            <v>212.7</v>
          </cell>
          <cell r="E174">
            <v>206.59</v>
          </cell>
          <cell r="F174">
            <v>0</v>
          </cell>
          <cell r="G174">
            <v>3.6346047540077322</v>
          </cell>
          <cell r="H174">
            <v>20</v>
          </cell>
          <cell r="I174">
            <v>80</v>
          </cell>
        </row>
        <row r="175">
          <cell r="B175">
            <v>45464</v>
          </cell>
          <cell r="C175">
            <v>206.79</v>
          </cell>
          <cell r="D175">
            <v>211.89</v>
          </cell>
          <cell r="E175">
            <v>207.11</v>
          </cell>
          <cell r="F175">
            <v>0</v>
          </cell>
          <cell r="G175">
            <v>0</v>
          </cell>
          <cell r="H175">
            <v>20</v>
          </cell>
          <cell r="I175">
            <v>80</v>
          </cell>
        </row>
        <row r="176">
          <cell r="B176">
            <v>45463</v>
          </cell>
          <cell r="C176">
            <v>208.98</v>
          </cell>
          <cell r="D176">
            <v>214.24</v>
          </cell>
          <cell r="E176">
            <v>208.85</v>
          </cell>
          <cell r="F176">
            <v>8.6186540731995187</v>
          </cell>
          <cell r="G176">
            <v>2.8728846910665062</v>
          </cell>
          <cell r="H176">
            <v>20</v>
          </cell>
          <cell r="I176">
            <v>80</v>
          </cell>
        </row>
        <row r="177">
          <cell r="B177">
            <v>45461</v>
          </cell>
          <cell r="C177">
            <v>213.57</v>
          </cell>
          <cell r="D177">
            <v>218.63</v>
          </cell>
          <cell r="E177">
            <v>213</v>
          </cell>
          <cell r="F177">
            <v>32.102272727272727</v>
          </cell>
          <cell r="G177">
            <v>13.573642266824081</v>
          </cell>
          <cell r="H177">
            <v>20</v>
          </cell>
          <cell r="I177">
            <v>80</v>
          </cell>
        </row>
        <row r="178">
          <cell r="B178">
            <v>45460</v>
          </cell>
          <cell r="C178">
            <v>215.94</v>
          </cell>
          <cell r="D178">
            <v>218.95</v>
          </cell>
          <cell r="E178">
            <v>212.72</v>
          </cell>
          <cell r="F178">
            <v>45.140601874691669</v>
          </cell>
          <cell r="G178">
            <v>28.620509558387969</v>
          </cell>
          <cell r="H178">
            <v>20</v>
          </cell>
          <cell r="I178">
            <v>80</v>
          </cell>
        </row>
        <row r="179">
          <cell r="B179">
            <v>45457</v>
          </cell>
          <cell r="C179">
            <v>211.78</v>
          </cell>
          <cell r="D179">
            <v>215.17</v>
          </cell>
          <cell r="E179">
            <v>211.3</v>
          </cell>
          <cell r="F179">
            <v>26.5566790846195</v>
          </cell>
          <cell r="G179">
            <v>34.599851228861297</v>
          </cell>
          <cell r="H179">
            <v>20</v>
          </cell>
          <cell r="I179">
            <v>80</v>
          </cell>
        </row>
        <row r="180">
          <cell r="B180">
            <v>45456</v>
          </cell>
          <cell r="C180">
            <v>213.52</v>
          </cell>
          <cell r="D180">
            <v>216.75</v>
          </cell>
          <cell r="E180">
            <v>211.6</v>
          </cell>
          <cell r="F180">
            <v>48.00285306704717</v>
          </cell>
          <cell r="G180">
            <v>39.900044675452783</v>
          </cell>
          <cell r="H180">
            <v>20</v>
          </cell>
          <cell r="I180">
            <v>80</v>
          </cell>
        </row>
        <row r="181">
          <cell r="B181">
            <v>45455</v>
          </cell>
          <cell r="C181">
            <v>212.36</v>
          </cell>
          <cell r="D181">
            <v>220.2</v>
          </cell>
          <cell r="E181">
            <v>206.9</v>
          </cell>
          <cell r="F181">
            <v>43.720565149136718</v>
          </cell>
          <cell r="G181">
            <v>39.426699100267797</v>
          </cell>
          <cell r="H181">
            <v>20</v>
          </cell>
          <cell r="I181">
            <v>80</v>
          </cell>
        </row>
        <row r="182">
          <cell r="B182">
            <v>45454</v>
          </cell>
          <cell r="C182">
            <v>206.46</v>
          </cell>
          <cell r="D182">
            <v>207.16</v>
          </cell>
          <cell r="E182">
            <v>193.63</v>
          </cell>
          <cell r="F182">
            <v>0</v>
          </cell>
          <cell r="G182">
            <v>30.574472738727962</v>
          </cell>
          <cell r="H182">
            <v>20</v>
          </cell>
          <cell r="I182">
            <v>80</v>
          </cell>
        </row>
        <row r="183">
          <cell r="B183">
            <v>45453</v>
          </cell>
          <cell r="C183">
            <v>192.47</v>
          </cell>
          <cell r="D183">
            <v>197.3</v>
          </cell>
          <cell r="E183">
            <v>192.15</v>
          </cell>
          <cell r="F183">
            <v>0</v>
          </cell>
          <cell r="G183">
            <v>14.573521716378906</v>
          </cell>
          <cell r="H183">
            <v>20</v>
          </cell>
          <cell r="I183">
            <v>80</v>
          </cell>
        </row>
        <row r="184">
          <cell r="B184">
            <v>45450</v>
          </cell>
          <cell r="C184">
            <v>196.23</v>
          </cell>
          <cell r="D184">
            <v>196.94</v>
          </cell>
          <cell r="E184">
            <v>194.14</v>
          </cell>
          <cell r="F184">
            <v>16.020451640391954</v>
          </cell>
          <cell r="G184">
            <v>5.340150546797318</v>
          </cell>
          <cell r="H184">
            <v>20</v>
          </cell>
          <cell r="I184">
            <v>80</v>
          </cell>
        </row>
        <row r="185">
          <cell r="B185">
            <v>45449</v>
          </cell>
          <cell r="C185">
            <v>193.83</v>
          </cell>
          <cell r="D185">
            <v>196.5</v>
          </cell>
          <cell r="E185">
            <v>194.17</v>
          </cell>
          <cell r="F185">
            <v>5.7946314443971607</v>
          </cell>
          <cell r="G185">
            <v>7.2716943615963716</v>
          </cell>
          <cell r="H185">
            <v>20</v>
          </cell>
          <cell r="I185">
            <v>80</v>
          </cell>
        </row>
        <row r="186">
          <cell r="B186">
            <v>45448</v>
          </cell>
          <cell r="C186">
            <v>195.21</v>
          </cell>
          <cell r="D186">
            <v>196.9</v>
          </cell>
          <cell r="E186">
            <v>194.87</v>
          </cell>
          <cell r="F186">
            <v>11.674478057094202</v>
          </cell>
          <cell r="G186">
            <v>11.163187047294437</v>
          </cell>
          <cell r="H186">
            <v>20</v>
          </cell>
          <cell r="I186">
            <v>80</v>
          </cell>
        </row>
        <row r="187">
          <cell r="B187">
            <v>45447</v>
          </cell>
          <cell r="C187">
            <v>193.7</v>
          </cell>
          <cell r="D187">
            <v>195.32</v>
          </cell>
          <cell r="E187">
            <v>193.03</v>
          </cell>
          <cell r="F187">
            <v>5.2407328504473361</v>
          </cell>
          <cell r="G187">
            <v>7.5699474506462332</v>
          </cell>
          <cell r="H187">
            <v>20</v>
          </cell>
          <cell r="I187">
            <v>80</v>
          </cell>
        </row>
        <row r="188">
          <cell r="B188">
            <v>45446</v>
          </cell>
          <cell r="C188">
            <v>193.38</v>
          </cell>
          <cell r="D188">
            <v>194.99</v>
          </cell>
          <cell r="E188">
            <v>192.52</v>
          </cell>
          <cell r="F188">
            <v>3.8772901576480474</v>
          </cell>
          <cell r="G188">
            <v>6.9308336883965289</v>
          </cell>
          <cell r="H188">
            <v>20</v>
          </cell>
          <cell r="I188">
            <v>80</v>
          </cell>
        </row>
        <row r="189">
          <cell r="B189">
            <v>45443</v>
          </cell>
          <cell r="C189">
            <v>191.61</v>
          </cell>
          <cell r="D189">
            <v>192.57</v>
          </cell>
          <cell r="E189">
            <v>189.91</v>
          </cell>
          <cell r="F189">
            <v>0</v>
          </cell>
          <cell r="G189">
            <v>3.0393410026984609</v>
          </cell>
          <cell r="H189">
            <v>20</v>
          </cell>
          <cell r="I189">
            <v>80</v>
          </cell>
        </row>
        <row r="190">
          <cell r="B190">
            <v>45442</v>
          </cell>
          <cell r="C190">
            <v>190.65</v>
          </cell>
          <cell r="D190">
            <v>192.18</v>
          </cell>
          <cell r="E190">
            <v>190.63</v>
          </cell>
          <cell r="F190">
            <v>0</v>
          </cell>
          <cell r="G190">
            <v>1.2924300525493491</v>
          </cell>
          <cell r="H190">
            <v>20</v>
          </cell>
          <cell r="I190">
            <v>80</v>
          </cell>
        </row>
        <row r="191">
          <cell r="B191">
            <v>45441</v>
          </cell>
          <cell r="C191">
            <v>189.65</v>
          </cell>
          <cell r="D191">
            <v>192.25</v>
          </cell>
          <cell r="E191">
            <v>189.51</v>
          </cell>
          <cell r="F191">
            <v>0</v>
          </cell>
          <cell r="G191">
            <v>0</v>
          </cell>
          <cell r="H191">
            <v>20</v>
          </cell>
          <cell r="I191">
            <v>80</v>
          </cell>
        </row>
        <row r="192">
          <cell r="B192">
            <v>45440</v>
          </cell>
          <cell r="C192">
            <v>189.35</v>
          </cell>
          <cell r="D192">
            <v>193</v>
          </cell>
          <cell r="E192">
            <v>189.1</v>
          </cell>
          <cell r="F192">
            <v>0</v>
          </cell>
          <cell r="G192">
            <v>0</v>
          </cell>
          <cell r="H192">
            <v>20</v>
          </cell>
          <cell r="I192">
            <v>80</v>
          </cell>
        </row>
        <row r="193">
          <cell r="B193">
            <v>45436</v>
          </cell>
          <cell r="C193">
            <v>189.34</v>
          </cell>
          <cell r="D193">
            <v>190.58</v>
          </cell>
          <cell r="E193">
            <v>188.04</v>
          </cell>
          <cell r="F193">
            <v>0</v>
          </cell>
          <cell r="G193">
            <v>0</v>
          </cell>
          <cell r="H193">
            <v>20</v>
          </cell>
          <cell r="I193">
            <v>80</v>
          </cell>
        </row>
        <row r="194">
          <cell r="B194">
            <v>45435</v>
          </cell>
          <cell r="C194">
            <v>186.25</v>
          </cell>
          <cell r="D194">
            <v>191</v>
          </cell>
          <cell r="E194">
            <v>186.63</v>
          </cell>
          <cell r="F194">
            <v>0</v>
          </cell>
          <cell r="G194">
            <v>0</v>
          </cell>
          <cell r="H194">
            <v>20</v>
          </cell>
          <cell r="I194">
            <v>80</v>
          </cell>
        </row>
        <row r="195">
          <cell r="B195">
            <v>45434</v>
          </cell>
          <cell r="C195">
            <v>190.26</v>
          </cell>
          <cell r="D195">
            <v>192.82</v>
          </cell>
          <cell r="E195">
            <v>190.27</v>
          </cell>
          <cell r="F195">
            <v>19.841662543295346</v>
          </cell>
          <cell r="G195">
            <v>6.6138875144317817</v>
          </cell>
          <cell r="H195">
            <v>20</v>
          </cell>
          <cell r="I195">
            <v>80</v>
          </cell>
        </row>
        <row r="196">
          <cell r="B196">
            <v>45433</v>
          </cell>
          <cell r="C196">
            <v>191.71</v>
          </cell>
          <cell r="D196">
            <v>192.73</v>
          </cell>
          <cell r="E196">
            <v>190.92</v>
          </cell>
          <cell r="F196">
            <v>54.709418837675486</v>
          </cell>
          <cell r="G196">
            <v>24.850360460323611</v>
          </cell>
          <cell r="H196">
            <v>20</v>
          </cell>
          <cell r="I196">
            <v>80</v>
          </cell>
        </row>
        <row r="197">
          <cell r="B197">
            <v>45432</v>
          </cell>
          <cell r="C197">
            <v>190.4</v>
          </cell>
          <cell r="D197">
            <v>191.92</v>
          </cell>
          <cell r="E197">
            <v>189.01</v>
          </cell>
          <cell r="F197">
            <v>41.583166332665428</v>
          </cell>
          <cell r="G197">
            <v>38.711415904545419</v>
          </cell>
          <cell r="H197">
            <v>20</v>
          </cell>
          <cell r="I197">
            <v>80</v>
          </cell>
        </row>
        <row r="198">
          <cell r="B198">
            <v>45429</v>
          </cell>
          <cell r="C198">
            <v>189.23</v>
          </cell>
          <cell r="D198">
            <v>190.81</v>
          </cell>
          <cell r="E198">
            <v>189.18</v>
          </cell>
          <cell r="F198">
            <v>33.258928571428427</v>
          </cell>
          <cell r="G198">
            <v>43.183837913923107</v>
          </cell>
          <cell r="H198">
            <v>20</v>
          </cell>
          <cell r="I198">
            <v>80</v>
          </cell>
        </row>
        <row r="199">
          <cell r="B199">
            <v>45428</v>
          </cell>
          <cell r="C199">
            <v>189.2</v>
          </cell>
          <cell r="D199">
            <v>191.1</v>
          </cell>
          <cell r="E199">
            <v>189.66</v>
          </cell>
          <cell r="F199">
            <v>32.924107142856982</v>
          </cell>
          <cell r="G199">
            <v>35.92206734898361</v>
          </cell>
          <cell r="H199">
            <v>20</v>
          </cell>
          <cell r="I199">
            <v>80</v>
          </cell>
        </row>
        <row r="200">
          <cell r="B200">
            <v>45427</v>
          </cell>
          <cell r="C200">
            <v>189.08</v>
          </cell>
          <cell r="D200">
            <v>190.65</v>
          </cell>
          <cell r="E200">
            <v>187.37</v>
          </cell>
          <cell r="F200">
            <v>37.986577181208283</v>
          </cell>
          <cell r="G200">
            <v>34.723204298497897</v>
          </cell>
          <cell r="H200">
            <v>20</v>
          </cell>
          <cell r="I200">
            <v>80</v>
          </cell>
        </row>
        <row r="201">
          <cell r="B201">
            <v>45426</v>
          </cell>
          <cell r="C201">
            <v>186.8</v>
          </cell>
          <cell r="D201">
            <v>188.3</v>
          </cell>
          <cell r="E201">
            <v>186.29</v>
          </cell>
          <cell r="F201">
            <v>7.7138849929875422</v>
          </cell>
          <cell r="G201">
            <v>26.208189772350938</v>
          </cell>
          <cell r="H201">
            <v>20</v>
          </cell>
          <cell r="I201">
            <v>80</v>
          </cell>
        </row>
        <row r="202">
          <cell r="B202">
            <v>45425</v>
          </cell>
          <cell r="C202">
            <v>185.66</v>
          </cell>
          <cell r="D202">
            <v>187.1</v>
          </cell>
          <cell r="E202">
            <v>184.62</v>
          </cell>
          <cell r="F202">
            <v>0</v>
          </cell>
          <cell r="G202">
            <v>15.23348739139861</v>
          </cell>
          <cell r="H202">
            <v>20</v>
          </cell>
          <cell r="I202">
            <v>80</v>
          </cell>
        </row>
        <row r="203">
          <cell r="B203">
            <v>45422</v>
          </cell>
          <cell r="C203">
            <v>182.44</v>
          </cell>
          <cell r="D203">
            <v>185.09</v>
          </cell>
          <cell r="E203">
            <v>182.13</v>
          </cell>
          <cell r="F203">
            <v>0</v>
          </cell>
          <cell r="G203">
            <v>2.5712949976625139</v>
          </cell>
          <cell r="H203">
            <v>20</v>
          </cell>
          <cell r="I203">
            <v>80</v>
          </cell>
        </row>
        <row r="204">
          <cell r="B204">
            <v>45421</v>
          </cell>
          <cell r="C204">
            <v>183.7</v>
          </cell>
          <cell r="D204">
            <v>184.66</v>
          </cell>
          <cell r="E204">
            <v>182.11</v>
          </cell>
          <cell r="F204">
            <v>13.592233009708623</v>
          </cell>
          <cell r="G204">
            <v>4.5307443365695415</v>
          </cell>
          <cell r="H204">
            <v>20</v>
          </cell>
          <cell r="I204">
            <v>80</v>
          </cell>
        </row>
        <row r="205">
          <cell r="B205">
            <v>45420</v>
          </cell>
          <cell r="C205">
            <v>181.88</v>
          </cell>
          <cell r="D205">
            <v>183.07</v>
          </cell>
          <cell r="E205">
            <v>181.45</v>
          </cell>
          <cell r="F205">
            <v>0</v>
          </cell>
          <cell r="G205">
            <v>4.5307443365695415</v>
          </cell>
          <cell r="H205">
            <v>20</v>
          </cell>
          <cell r="I205">
            <v>80</v>
          </cell>
        </row>
        <row r="206">
          <cell r="B206">
            <v>45419</v>
          </cell>
          <cell r="C206">
            <v>181.54</v>
          </cell>
          <cell r="D206">
            <v>184.9</v>
          </cell>
          <cell r="E206">
            <v>181.32</v>
          </cell>
          <cell r="F206">
            <v>0</v>
          </cell>
          <cell r="G206">
            <v>4.5307443365695415</v>
          </cell>
          <cell r="H206">
            <v>20</v>
          </cell>
          <cell r="I206">
            <v>80</v>
          </cell>
        </row>
        <row r="207">
          <cell r="B207">
            <v>45418</v>
          </cell>
          <cell r="C207">
            <v>180.86</v>
          </cell>
          <cell r="D207">
            <v>184.2</v>
          </cell>
          <cell r="E207">
            <v>180.42</v>
          </cell>
          <cell r="F207">
            <v>0</v>
          </cell>
          <cell r="G207">
            <v>0</v>
          </cell>
          <cell r="H207">
            <v>20</v>
          </cell>
          <cell r="I207">
            <v>80</v>
          </cell>
        </row>
        <row r="208">
          <cell r="B208">
            <v>45415</v>
          </cell>
          <cell r="C208">
            <v>182.52</v>
          </cell>
          <cell r="D208">
            <v>187</v>
          </cell>
          <cell r="E208">
            <v>182.66</v>
          </cell>
          <cell r="F208">
            <v>15.29953917050689</v>
          </cell>
          <cell r="G208">
            <v>5.0998463901689632</v>
          </cell>
          <cell r="H208">
            <v>20</v>
          </cell>
          <cell r="I208">
            <v>80</v>
          </cell>
        </row>
        <row r="209">
          <cell r="B209">
            <v>45414</v>
          </cell>
          <cell r="C209">
            <v>172.22</v>
          </cell>
          <cell r="D209">
            <v>173.42</v>
          </cell>
          <cell r="E209">
            <v>170.89</v>
          </cell>
          <cell r="F209">
            <v>0</v>
          </cell>
          <cell r="G209">
            <v>5.0998463901689632</v>
          </cell>
          <cell r="H209">
            <v>20</v>
          </cell>
          <cell r="I209">
            <v>80</v>
          </cell>
        </row>
        <row r="210">
          <cell r="B210">
            <v>45413</v>
          </cell>
          <cell r="C210">
            <v>168.5</v>
          </cell>
          <cell r="D210">
            <v>172.71</v>
          </cell>
          <cell r="E210">
            <v>169.11</v>
          </cell>
          <cell r="F210">
            <v>0</v>
          </cell>
          <cell r="G210">
            <v>5.0998463901689632</v>
          </cell>
          <cell r="H210">
            <v>20</v>
          </cell>
          <cell r="I210">
            <v>80</v>
          </cell>
        </row>
      </sheetData>
      <sheetData sheetId="6">
        <row r="14">
          <cell r="C14">
            <v>220.73</v>
          </cell>
        </row>
        <row r="15">
          <cell r="C15">
            <v>230</v>
          </cell>
        </row>
      </sheetData>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imulation_Data"/>
      <sheetName val="Inputs"/>
    </sheetNames>
    <sheetDataSet>
      <sheetData sheetId="0" refreshError="1"/>
      <sheetData sheetId="1"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AE4714-220F-8E4B-BA69-2D554060D645}" name="Table1" displayName="Table1" ref="B4:B211" totalsRowShown="0" headerRowDxfId="2" dataDxfId="1">
  <autoFilter ref="B4:B211" xr:uid="{E8AE4714-220F-8E4B-BA69-2D554060D645}"/>
  <sortState xmlns:xlrd2="http://schemas.microsoft.com/office/spreadsheetml/2017/richdata2" ref="B5:B211">
    <sortCondition ref="B4:B211"/>
  </sortState>
  <tableColumns count="1">
    <tableColumn id="1" xr3:uid="{26E9CAA0-1604-7F43-BD12-95AC2A3DFC3C}" name="Daily Return" dataDxfId="0">
      <calculatedColumnFormula>'[1]Annualized Return &amp; Volatility'!C3</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6C41-5F57-F54E-AEA9-EC8FA918F2FE}">
  <dimension ref="A1:P260"/>
  <sheetViews>
    <sheetView workbookViewId="0">
      <selection activeCell="F44" sqref="F44"/>
    </sheetView>
  </sheetViews>
  <sheetFormatPr baseColWidth="10" defaultColWidth="7.5" defaultRowHeight="11" x14ac:dyDescent="0.15"/>
  <cols>
    <col min="1" max="1" width="9.33203125" style="2" customWidth="1"/>
    <col min="2" max="2" width="7.5" style="2"/>
    <col min="3" max="4" width="8.1640625" style="2" customWidth="1"/>
    <col min="5" max="5" width="10.1640625" style="2" customWidth="1"/>
    <col min="6" max="6" width="10.83203125" style="2" customWidth="1"/>
    <col min="7" max="7" width="8.83203125" style="2" customWidth="1"/>
    <col min="8" max="16" width="7.5" style="2"/>
    <col min="17" max="16384" width="7.5" style="3"/>
  </cols>
  <sheetData>
    <row r="1" spans="1:16" x14ac:dyDescent="0.15">
      <c r="A1" s="1" t="s">
        <v>0</v>
      </c>
    </row>
    <row r="2" spans="1:16" s="5" customFormat="1" ht="24" x14ac:dyDescent="0.2">
      <c r="A2" s="4" t="s">
        <v>1</v>
      </c>
      <c r="B2" s="4" t="s">
        <v>2</v>
      </c>
      <c r="C2" s="4" t="s">
        <v>3</v>
      </c>
      <c r="D2" s="4"/>
      <c r="E2" s="4" t="s">
        <v>4</v>
      </c>
      <c r="F2" s="4" t="s">
        <v>5</v>
      </c>
      <c r="G2" s="4" t="s">
        <v>6</v>
      </c>
      <c r="H2" s="4"/>
      <c r="I2" s="4"/>
      <c r="J2" s="4"/>
      <c r="K2" s="4"/>
      <c r="L2" s="4"/>
      <c r="M2" s="4"/>
      <c r="N2" s="4"/>
      <c r="O2" s="4"/>
      <c r="P2" s="4"/>
    </row>
    <row r="3" spans="1:16" x14ac:dyDescent="0.15">
      <c r="A3" s="6">
        <v>45716</v>
      </c>
      <c r="B3" s="7">
        <v>241.84</v>
      </c>
      <c r="C3" s="2">
        <f>LN(B3/B4)</f>
        <v>1.8951187029484631E-2</v>
      </c>
      <c r="E3" s="2">
        <f>AVERAGE(C3:C209)</f>
        <v>1.7456067665641811E-3</v>
      </c>
      <c r="F3" s="8">
        <f>((1+E3)^252)-1</f>
        <v>0.5519456648392651</v>
      </c>
      <c r="G3" s="2">
        <f>_xlfn.STDEV.P(C3:C209)*SQRT(252)</f>
        <v>0.2396654869949999</v>
      </c>
    </row>
    <row r="4" spans="1:16" ht="12" thickBot="1" x14ac:dyDescent="0.2">
      <c r="A4" s="6">
        <v>45715</v>
      </c>
      <c r="B4" s="7">
        <v>237.3</v>
      </c>
      <c r="C4" s="2">
        <f>LN(B4/B5)</f>
        <v>-1.2812636024009335E-2</v>
      </c>
    </row>
    <row r="5" spans="1:16" x14ac:dyDescent="0.15">
      <c r="A5" s="6">
        <v>45714</v>
      </c>
      <c r="B5" s="7">
        <v>240.36</v>
      </c>
      <c r="C5" s="2">
        <f t="shared" ref="C5:C68" si="0">LN(B5/B6)</f>
        <v>-2.7412467370684025E-2</v>
      </c>
      <c r="E5" s="9" t="s">
        <v>7</v>
      </c>
      <c r="F5" s="10"/>
      <c r="G5" s="10"/>
      <c r="H5" s="10"/>
      <c r="I5" s="10"/>
      <c r="J5" s="10"/>
      <c r="K5" s="10"/>
      <c r="L5" s="10"/>
      <c r="M5" s="11"/>
    </row>
    <row r="6" spans="1:16" x14ac:dyDescent="0.15">
      <c r="A6" s="6">
        <v>45713</v>
      </c>
      <c r="B6" s="7">
        <v>247.04</v>
      </c>
      <c r="C6" s="2">
        <f t="shared" si="0"/>
        <v>-2.4284615815310331E-4</v>
      </c>
      <c r="E6" s="12" t="s">
        <v>8</v>
      </c>
      <c r="F6" s="13"/>
      <c r="G6" s="13"/>
      <c r="H6" s="13"/>
      <c r="I6" s="13"/>
      <c r="J6" s="13"/>
      <c r="K6" s="13"/>
      <c r="L6" s="13"/>
      <c r="M6" s="14"/>
    </row>
    <row r="7" spans="1:16" x14ac:dyDescent="0.15">
      <c r="A7" s="6">
        <v>45712</v>
      </c>
      <c r="B7" s="7">
        <v>247.1</v>
      </c>
      <c r="C7" s="2">
        <f t="shared" si="0"/>
        <v>6.2925205093107527E-3</v>
      </c>
      <c r="E7" s="15"/>
      <c r="F7" s="16"/>
      <c r="G7" s="16"/>
      <c r="H7" s="16"/>
      <c r="I7" s="16"/>
      <c r="J7" s="16"/>
      <c r="K7" s="16"/>
      <c r="L7" s="16"/>
      <c r="M7" s="17"/>
    </row>
    <row r="8" spans="1:16" x14ac:dyDescent="0.15">
      <c r="A8" s="6">
        <v>45709</v>
      </c>
      <c r="B8" s="7">
        <v>245.55</v>
      </c>
      <c r="C8" s="2">
        <f t="shared" si="0"/>
        <v>-1.1396476466492649E-3</v>
      </c>
      <c r="E8" s="15"/>
      <c r="F8" s="16"/>
      <c r="G8" s="16"/>
      <c r="H8" s="16"/>
      <c r="I8" s="16"/>
      <c r="J8" s="16"/>
      <c r="K8" s="16"/>
      <c r="L8" s="16"/>
      <c r="M8" s="17"/>
    </row>
    <row r="9" spans="1:16" x14ac:dyDescent="0.15">
      <c r="A9" s="6">
        <v>45708</v>
      </c>
      <c r="B9" s="7">
        <v>245.83</v>
      </c>
      <c r="C9" s="2">
        <f t="shared" si="0"/>
        <v>3.9127826565687213E-3</v>
      </c>
      <c r="E9" s="15"/>
      <c r="F9" s="16"/>
      <c r="G9" s="16"/>
      <c r="H9" s="16"/>
      <c r="I9" s="16"/>
      <c r="J9" s="16"/>
      <c r="K9" s="16"/>
      <c r="L9" s="16"/>
      <c r="M9" s="17"/>
    </row>
    <row r="10" spans="1:16" ht="16" x14ac:dyDescent="0.2">
      <c r="A10" s="6">
        <v>45707</v>
      </c>
      <c r="B10" s="7">
        <v>244.87</v>
      </c>
      <c r="C10" s="2">
        <f t="shared" si="0"/>
        <v>1.6348554750960618E-3</v>
      </c>
      <c r="E10" s="18"/>
      <c r="F10" s="19"/>
      <c r="G10" s="19"/>
      <c r="H10" s="19"/>
      <c r="I10" s="19"/>
      <c r="J10" s="19"/>
      <c r="K10" s="19"/>
      <c r="L10" s="19"/>
      <c r="M10" s="20"/>
    </row>
    <row r="11" spans="1:16" ht="12" customHeight="1" x14ac:dyDescent="0.15">
      <c r="A11" s="6">
        <v>45706</v>
      </c>
      <c r="B11" s="7">
        <v>244.47</v>
      </c>
      <c r="C11" s="2">
        <f t="shared" si="0"/>
        <v>-5.3162125283384893E-4</v>
      </c>
      <c r="E11" s="21" t="s">
        <v>9</v>
      </c>
      <c r="F11" s="22"/>
      <c r="G11" s="22"/>
      <c r="H11" s="22"/>
      <c r="I11" s="22"/>
      <c r="J11" s="22"/>
      <c r="K11" s="22"/>
      <c r="L11" s="22"/>
      <c r="M11" s="23"/>
    </row>
    <row r="12" spans="1:16" x14ac:dyDescent="0.15">
      <c r="A12" s="6">
        <v>45702</v>
      </c>
      <c r="B12" s="7">
        <v>244.6</v>
      </c>
      <c r="C12" s="2">
        <f t="shared" si="0"/>
        <v>1.2630534273072785E-2</v>
      </c>
      <c r="E12" s="12" t="s">
        <v>10</v>
      </c>
      <c r="F12" s="13"/>
      <c r="G12" s="13"/>
      <c r="H12" s="13"/>
      <c r="I12" s="13"/>
      <c r="J12" s="13"/>
      <c r="K12" s="13"/>
      <c r="L12" s="13"/>
      <c r="M12" s="14"/>
    </row>
    <row r="13" spans="1:16" x14ac:dyDescent="0.15">
      <c r="A13" s="6">
        <v>45701</v>
      </c>
      <c r="B13" s="7">
        <v>241.53</v>
      </c>
      <c r="C13" s="2">
        <f t="shared" si="0"/>
        <v>1.9482221545508639E-2</v>
      </c>
      <c r="E13" s="12"/>
      <c r="F13" s="13"/>
      <c r="G13" s="13"/>
      <c r="H13" s="13"/>
      <c r="I13" s="13"/>
      <c r="J13" s="13"/>
      <c r="K13" s="13"/>
      <c r="L13" s="13"/>
      <c r="M13" s="14"/>
    </row>
    <row r="14" spans="1:16" x14ac:dyDescent="0.15">
      <c r="A14" s="6">
        <v>45700</v>
      </c>
      <c r="B14" s="7">
        <v>236.87</v>
      </c>
      <c r="C14" s="2">
        <f t="shared" si="0"/>
        <v>1.810524652359782E-2</v>
      </c>
      <c r="E14" s="12"/>
      <c r="F14" s="13"/>
      <c r="G14" s="13"/>
      <c r="H14" s="13"/>
      <c r="I14" s="13"/>
      <c r="J14" s="13"/>
      <c r="K14" s="13"/>
      <c r="L14" s="13"/>
      <c r="M14" s="14"/>
    </row>
    <row r="15" spans="1:16" x14ac:dyDescent="0.15">
      <c r="A15" s="6">
        <v>45699</v>
      </c>
      <c r="B15" s="7">
        <v>232.62</v>
      </c>
      <c r="C15" s="2">
        <f t="shared" si="0"/>
        <v>2.1596859130101596E-2</v>
      </c>
      <c r="E15" s="12"/>
      <c r="F15" s="13"/>
      <c r="G15" s="13"/>
      <c r="H15" s="13"/>
      <c r="I15" s="13"/>
      <c r="J15" s="13"/>
      <c r="K15" s="13"/>
      <c r="L15" s="13"/>
      <c r="M15" s="14"/>
    </row>
    <row r="16" spans="1:16" x14ac:dyDescent="0.15">
      <c r="A16" s="6">
        <v>45698</v>
      </c>
      <c r="B16" s="7">
        <v>227.65</v>
      </c>
      <c r="C16" s="2">
        <f t="shared" si="0"/>
        <v>1.1867350798305443E-3</v>
      </c>
      <c r="E16" s="12"/>
      <c r="F16" s="13"/>
      <c r="G16" s="13"/>
      <c r="H16" s="13"/>
      <c r="I16" s="13"/>
      <c r="J16" s="13"/>
      <c r="K16" s="13"/>
      <c r="L16" s="13"/>
      <c r="M16" s="14"/>
    </row>
    <row r="17" spans="1:13" x14ac:dyDescent="0.15">
      <c r="A17" s="6">
        <v>45695</v>
      </c>
      <c r="B17" s="7">
        <v>227.38</v>
      </c>
      <c r="C17" s="2">
        <f t="shared" si="0"/>
        <v>-2.4244138307360684E-2</v>
      </c>
      <c r="E17" s="24"/>
      <c r="F17" s="25"/>
      <c r="G17" s="25"/>
      <c r="H17" s="25"/>
      <c r="I17" s="25"/>
      <c r="J17" s="25"/>
      <c r="K17" s="25"/>
      <c r="L17" s="25"/>
      <c r="M17" s="26"/>
    </row>
    <row r="18" spans="1:13" ht="12" customHeight="1" x14ac:dyDescent="0.15">
      <c r="A18" s="6">
        <v>45694</v>
      </c>
      <c r="B18" s="7">
        <v>232.96</v>
      </c>
      <c r="C18" s="2">
        <f t="shared" si="0"/>
        <v>3.2246303497214098E-3</v>
      </c>
      <c r="E18" s="21" t="s">
        <v>11</v>
      </c>
      <c r="F18" s="22"/>
      <c r="G18" s="22"/>
      <c r="H18" s="22"/>
      <c r="I18" s="22"/>
      <c r="J18" s="22"/>
      <c r="K18" s="22"/>
      <c r="L18" s="22"/>
      <c r="M18" s="23"/>
    </row>
    <row r="19" spans="1:13" x14ac:dyDescent="0.15">
      <c r="A19" s="6">
        <v>45693</v>
      </c>
      <c r="B19" s="7">
        <v>232.21</v>
      </c>
      <c r="C19" s="2">
        <f t="shared" si="0"/>
        <v>-1.4201185818622931E-3</v>
      </c>
      <c r="E19" s="12" t="s">
        <v>12</v>
      </c>
      <c r="F19" s="13"/>
      <c r="G19" s="13"/>
      <c r="H19" s="13"/>
      <c r="I19" s="13"/>
      <c r="J19" s="13"/>
      <c r="K19" s="13"/>
      <c r="L19" s="13"/>
      <c r="M19" s="14"/>
    </row>
    <row r="20" spans="1:13" x14ac:dyDescent="0.15">
      <c r="A20" s="6">
        <v>45692</v>
      </c>
      <c r="B20" s="7">
        <v>232.54</v>
      </c>
      <c r="C20" s="2">
        <f t="shared" si="0"/>
        <v>2.0769810270679916E-2</v>
      </c>
      <c r="E20" s="12"/>
      <c r="F20" s="13"/>
      <c r="G20" s="13"/>
      <c r="H20" s="13"/>
      <c r="I20" s="13"/>
      <c r="J20" s="13"/>
      <c r="K20" s="13"/>
      <c r="L20" s="13"/>
      <c r="M20" s="14"/>
    </row>
    <row r="21" spans="1:13" x14ac:dyDescent="0.15">
      <c r="A21" s="6">
        <v>45691</v>
      </c>
      <c r="B21" s="7">
        <v>227.76</v>
      </c>
      <c r="C21" s="2">
        <f t="shared" si="0"/>
        <v>-3.4437059828641335E-2</v>
      </c>
      <c r="E21" s="12"/>
      <c r="F21" s="13"/>
      <c r="G21" s="13"/>
      <c r="H21" s="13"/>
      <c r="I21" s="13"/>
      <c r="J21" s="13"/>
      <c r="K21" s="13"/>
      <c r="L21" s="13"/>
      <c r="M21" s="14"/>
    </row>
    <row r="22" spans="1:13" x14ac:dyDescent="0.15">
      <c r="A22" s="6">
        <v>45688</v>
      </c>
      <c r="B22" s="7">
        <v>235.74</v>
      </c>
      <c r="C22" s="2">
        <f t="shared" si="0"/>
        <v>-6.7220749029913655E-3</v>
      </c>
      <c r="E22" s="12"/>
      <c r="F22" s="13"/>
      <c r="G22" s="13"/>
      <c r="H22" s="13"/>
      <c r="I22" s="13"/>
      <c r="J22" s="13"/>
      <c r="K22" s="13"/>
      <c r="L22" s="13"/>
      <c r="M22" s="14"/>
    </row>
    <row r="23" spans="1:13" ht="12" thickBot="1" x14ac:dyDescent="0.2">
      <c r="A23" s="6">
        <v>45687</v>
      </c>
      <c r="B23" s="7">
        <v>237.33</v>
      </c>
      <c r="C23" s="2">
        <f t="shared" si="0"/>
        <v>-7.4302967628642747E-3</v>
      </c>
      <c r="E23" s="27"/>
      <c r="F23" s="28"/>
      <c r="G23" s="28"/>
      <c r="H23" s="28"/>
      <c r="I23" s="28"/>
      <c r="J23" s="28"/>
      <c r="K23" s="28"/>
      <c r="L23" s="28"/>
      <c r="M23" s="29"/>
    </row>
    <row r="24" spans="1:13" x14ac:dyDescent="0.15">
      <c r="A24" s="6">
        <v>45686</v>
      </c>
      <c r="B24" s="7">
        <v>239.1</v>
      </c>
      <c r="C24" s="2">
        <f t="shared" si="0"/>
        <v>4.6112007928043354E-3</v>
      </c>
    </row>
    <row r="25" spans="1:13" x14ac:dyDescent="0.15">
      <c r="A25" s="6">
        <v>45685</v>
      </c>
      <c r="B25" s="7">
        <v>238</v>
      </c>
      <c r="C25" s="2">
        <f t="shared" si="0"/>
        <v>3.5888456167542923E-2</v>
      </c>
    </row>
    <row r="26" spans="1:13" x14ac:dyDescent="0.15">
      <c r="A26" s="6">
        <v>45684</v>
      </c>
      <c r="B26" s="7">
        <v>229.61</v>
      </c>
      <c r="C26" s="2">
        <f t="shared" si="0"/>
        <v>3.1275356774377476E-2</v>
      </c>
    </row>
    <row r="27" spans="1:13" x14ac:dyDescent="0.15">
      <c r="A27" s="6">
        <v>45681</v>
      </c>
      <c r="B27" s="7">
        <v>222.54</v>
      </c>
      <c r="C27" s="2">
        <f t="shared" si="0"/>
        <v>-3.9017876611094752E-3</v>
      </c>
    </row>
    <row r="28" spans="1:13" x14ac:dyDescent="0.15">
      <c r="A28" s="6">
        <v>45680</v>
      </c>
      <c r="B28" s="7">
        <v>223.41</v>
      </c>
      <c r="C28" s="2">
        <f t="shared" si="0"/>
        <v>-7.6064345151594635E-4</v>
      </c>
    </row>
    <row r="29" spans="1:13" x14ac:dyDescent="0.15">
      <c r="A29" s="6">
        <v>45679</v>
      </c>
      <c r="B29" s="7">
        <v>223.58</v>
      </c>
      <c r="C29" s="2">
        <f t="shared" si="0"/>
        <v>5.2917294657523701E-3</v>
      </c>
    </row>
    <row r="30" spans="1:13" x14ac:dyDescent="0.15">
      <c r="A30" s="6">
        <v>45678</v>
      </c>
      <c r="B30" s="7">
        <v>222.4</v>
      </c>
      <c r="C30" s="2">
        <f t="shared" si="0"/>
        <v>-3.2427143927652155E-2</v>
      </c>
    </row>
    <row r="31" spans="1:13" x14ac:dyDescent="0.15">
      <c r="A31" s="6">
        <v>45674</v>
      </c>
      <c r="B31" s="7">
        <v>229.73</v>
      </c>
      <c r="C31" s="2">
        <f t="shared" si="0"/>
        <v>7.5152186623223651E-3</v>
      </c>
    </row>
    <row r="32" spans="1:13" x14ac:dyDescent="0.15">
      <c r="A32" s="6">
        <v>45673</v>
      </c>
      <c r="B32" s="7">
        <v>228.01</v>
      </c>
      <c r="C32" s="2">
        <f t="shared" si="0"/>
        <v>-4.1241186503164516E-2</v>
      </c>
    </row>
    <row r="33" spans="1:3" x14ac:dyDescent="0.15">
      <c r="A33" s="6">
        <v>45672</v>
      </c>
      <c r="B33" s="7">
        <v>237.61</v>
      </c>
      <c r="C33" s="2">
        <f t="shared" si="0"/>
        <v>1.9506387353126643E-2</v>
      </c>
    </row>
    <row r="34" spans="1:3" x14ac:dyDescent="0.15">
      <c r="A34" s="6">
        <v>45671</v>
      </c>
      <c r="B34" s="7">
        <v>233.02</v>
      </c>
      <c r="C34" s="2">
        <f t="shared" si="0"/>
        <v>-4.7949402597312245E-3</v>
      </c>
    </row>
    <row r="35" spans="1:3" x14ac:dyDescent="0.15">
      <c r="A35" s="6">
        <v>45670</v>
      </c>
      <c r="B35" s="7">
        <v>234.14</v>
      </c>
      <c r="C35" s="2">
        <f t="shared" si="0"/>
        <v>-1.0409458172670963E-2</v>
      </c>
    </row>
    <row r="36" spans="1:3" x14ac:dyDescent="0.15">
      <c r="A36" s="6">
        <v>45667</v>
      </c>
      <c r="B36" s="7">
        <v>236.59</v>
      </c>
      <c r="C36" s="2">
        <f t="shared" si="0"/>
        <v>-2.4384323689268669E-2</v>
      </c>
    </row>
    <row r="37" spans="1:3" x14ac:dyDescent="0.15">
      <c r="A37" s="6">
        <v>45665</v>
      </c>
      <c r="B37" s="7">
        <v>242.43</v>
      </c>
      <c r="C37" s="2">
        <f t="shared" si="0"/>
        <v>2.0232473817637991E-3</v>
      </c>
    </row>
    <row r="38" spans="1:3" x14ac:dyDescent="0.15">
      <c r="A38" s="6">
        <v>45664</v>
      </c>
      <c r="B38" s="7">
        <v>241.94</v>
      </c>
      <c r="C38" s="2">
        <f t="shared" si="0"/>
        <v>-1.146580050320813E-2</v>
      </c>
    </row>
    <row r="39" spans="1:3" x14ac:dyDescent="0.15">
      <c r="A39" s="6">
        <v>45663</v>
      </c>
      <c r="B39" s="7">
        <v>244.73</v>
      </c>
      <c r="C39" s="2">
        <f t="shared" si="0"/>
        <v>6.7238168941666978E-3</v>
      </c>
    </row>
    <row r="40" spans="1:3" x14ac:dyDescent="0.15">
      <c r="A40" s="6">
        <v>45660</v>
      </c>
      <c r="B40" s="7">
        <v>243.09</v>
      </c>
      <c r="C40" s="2">
        <f t="shared" si="0"/>
        <v>-2.0136855182209196E-3</v>
      </c>
    </row>
    <row r="41" spans="1:3" x14ac:dyDescent="0.15">
      <c r="A41" s="6">
        <v>45659</v>
      </c>
      <c r="B41" s="7">
        <v>243.58</v>
      </c>
      <c r="C41" s="2">
        <f t="shared" si="0"/>
        <v>-2.6575330461795967E-2</v>
      </c>
    </row>
    <row r="42" spans="1:3" x14ac:dyDescent="0.15">
      <c r="A42" s="6">
        <v>45657</v>
      </c>
      <c r="B42" s="7">
        <v>250.14</v>
      </c>
      <c r="C42" s="2">
        <f t="shared" si="0"/>
        <v>-7.0908156720087398E-3</v>
      </c>
    </row>
    <row r="43" spans="1:3" x14ac:dyDescent="0.15">
      <c r="A43" s="6">
        <v>45656</v>
      </c>
      <c r="B43" s="7">
        <v>251.92</v>
      </c>
      <c r="C43" s="2">
        <f t="shared" si="0"/>
        <v>-1.3366916291947089E-2</v>
      </c>
    </row>
    <row r="44" spans="1:3" x14ac:dyDescent="0.15">
      <c r="A44" s="6">
        <v>45653</v>
      </c>
      <c r="B44" s="7">
        <v>255.31</v>
      </c>
      <c r="C44" s="2">
        <f t="shared" si="0"/>
        <v>-1.3345203405039715E-2</v>
      </c>
    </row>
    <row r="45" spans="1:3" x14ac:dyDescent="0.15">
      <c r="A45" s="6">
        <v>45652</v>
      </c>
      <c r="B45" s="7">
        <v>258.74</v>
      </c>
      <c r="C45" s="2">
        <f t="shared" si="0"/>
        <v>3.1742371714923658E-3</v>
      </c>
    </row>
    <row r="46" spans="1:3" x14ac:dyDescent="0.15">
      <c r="A46" s="6">
        <v>45650</v>
      </c>
      <c r="B46" s="7">
        <v>257.92</v>
      </c>
      <c r="C46" s="2">
        <f t="shared" si="0"/>
        <v>1.1425130615067084E-2</v>
      </c>
    </row>
    <row r="47" spans="1:3" x14ac:dyDescent="0.15">
      <c r="A47" s="6">
        <v>45649</v>
      </c>
      <c r="B47" s="7">
        <v>254.99</v>
      </c>
      <c r="C47" s="2">
        <f t="shared" si="0"/>
        <v>3.0636316185366614E-3</v>
      </c>
    </row>
    <row r="48" spans="1:3" x14ac:dyDescent="0.15">
      <c r="A48" s="6">
        <v>45646</v>
      </c>
      <c r="B48" s="7">
        <v>254.21</v>
      </c>
      <c r="C48" s="2">
        <f t="shared" si="0"/>
        <v>1.8621624785112027E-2</v>
      </c>
    </row>
    <row r="49" spans="1:3" x14ac:dyDescent="0.15">
      <c r="A49" s="6">
        <v>45645</v>
      </c>
      <c r="B49" s="7">
        <v>249.52</v>
      </c>
      <c r="C49" s="2">
        <f t="shared" si="0"/>
        <v>6.9978166119550357E-3</v>
      </c>
    </row>
    <row r="50" spans="1:3" x14ac:dyDescent="0.15">
      <c r="A50" s="6">
        <v>45644</v>
      </c>
      <c r="B50" s="7">
        <v>247.78</v>
      </c>
      <c r="C50" s="2">
        <f t="shared" si="0"/>
        <v>-2.1638434582428322E-2</v>
      </c>
    </row>
    <row r="51" spans="1:3" x14ac:dyDescent="0.15">
      <c r="A51" s="6">
        <v>45643</v>
      </c>
      <c r="B51" s="7">
        <v>253.2</v>
      </c>
      <c r="C51" s="2">
        <f t="shared" si="0"/>
        <v>9.6833838642533133E-3</v>
      </c>
    </row>
    <row r="52" spans="1:3" x14ac:dyDescent="0.15">
      <c r="A52" s="6">
        <v>45642</v>
      </c>
      <c r="B52" s="7">
        <v>250.76</v>
      </c>
      <c r="C52" s="2">
        <f t="shared" si="0"/>
        <v>1.1632235769039597E-2</v>
      </c>
    </row>
    <row r="53" spans="1:3" x14ac:dyDescent="0.15">
      <c r="A53" s="6">
        <v>45639</v>
      </c>
      <c r="B53" s="7">
        <v>247.86</v>
      </c>
      <c r="C53" s="2">
        <f t="shared" si="0"/>
        <v>6.861063733985867E-4</v>
      </c>
    </row>
    <row r="54" spans="1:3" x14ac:dyDescent="0.15">
      <c r="A54" s="6">
        <v>45638</v>
      </c>
      <c r="B54" s="7">
        <v>247.69</v>
      </c>
      <c r="C54" s="2">
        <f t="shared" si="0"/>
        <v>5.9525190438606762E-3</v>
      </c>
    </row>
    <row r="55" spans="1:3" x14ac:dyDescent="0.15">
      <c r="A55" s="6">
        <v>45637</v>
      </c>
      <c r="B55" s="7">
        <v>246.22</v>
      </c>
      <c r="C55" s="2">
        <f t="shared" si="0"/>
        <v>-5.1851367892760594E-3</v>
      </c>
    </row>
    <row r="56" spans="1:3" x14ac:dyDescent="0.15">
      <c r="A56" s="6">
        <v>45636</v>
      </c>
      <c r="B56" s="7">
        <v>247.5</v>
      </c>
      <c r="C56" s="2">
        <f t="shared" si="0"/>
        <v>4.1297277203325156E-3</v>
      </c>
    </row>
    <row r="57" spans="1:3" x14ac:dyDescent="0.15">
      <c r="A57" s="6">
        <v>45635</v>
      </c>
      <c r="B57" s="7">
        <v>246.48</v>
      </c>
      <c r="C57" s="2">
        <f t="shared" si="0"/>
        <v>1.5990525771282665E-2</v>
      </c>
    </row>
    <row r="58" spans="1:3" x14ac:dyDescent="0.15">
      <c r="A58" s="6">
        <v>45632</v>
      </c>
      <c r="B58" s="7">
        <v>242.57</v>
      </c>
      <c r="C58" s="2">
        <f t="shared" si="0"/>
        <v>-8.241645498858587E-4</v>
      </c>
    </row>
    <row r="59" spans="1:3" x14ac:dyDescent="0.15">
      <c r="A59" s="6">
        <v>45631</v>
      </c>
      <c r="B59" s="7">
        <v>242.77</v>
      </c>
      <c r="C59" s="2">
        <f t="shared" si="0"/>
        <v>1.2358138880023292E-4</v>
      </c>
    </row>
    <row r="60" spans="1:3" x14ac:dyDescent="0.15">
      <c r="A60" s="6">
        <v>45630</v>
      </c>
      <c r="B60" s="7">
        <v>242.74</v>
      </c>
      <c r="C60" s="2">
        <f t="shared" si="0"/>
        <v>1.4841691378741065E-3</v>
      </c>
    </row>
    <row r="61" spans="1:3" x14ac:dyDescent="0.15">
      <c r="A61" s="6">
        <v>45629</v>
      </c>
      <c r="B61" s="7">
        <v>242.38</v>
      </c>
      <c r="C61" s="2">
        <f t="shared" si="0"/>
        <v>1.2663389833818005E-2</v>
      </c>
    </row>
    <row r="62" spans="1:3" x14ac:dyDescent="0.15">
      <c r="A62" s="6">
        <v>45628</v>
      </c>
      <c r="B62" s="7">
        <v>239.33</v>
      </c>
      <c r="C62" s="2">
        <f t="shared" si="0"/>
        <v>9.4878965313822013E-3</v>
      </c>
    </row>
    <row r="63" spans="1:3" x14ac:dyDescent="0.15">
      <c r="A63" s="6">
        <v>45625</v>
      </c>
      <c r="B63" s="7">
        <v>237.07</v>
      </c>
      <c r="C63" s="2">
        <f t="shared" si="0"/>
        <v>1.0175184240637307E-2</v>
      </c>
    </row>
    <row r="64" spans="1:3" x14ac:dyDescent="0.15">
      <c r="A64" s="6">
        <v>45623</v>
      </c>
      <c r="B64" s="7">
        <v>234.67</v>
      </c>
      <c r="C64" s="2">
        <f t="shared" si="0"/>
        <v>-5.5381601943783768E-4</v>
      </c>
    </row>
    <row r="65" spans="1:3" x14ac:dyDescent="0.15">
      <c r="A65" s="6">
        <v>45622</v>
      </c>
      <c r="B65" s="7">
        <v>234.8</v>
      </c>
      <c r="C65" s="2">
        <f t="shared" si="0"/>
        <v>9.3708565321250926E-3</v>
      </c>
    </row>
    <row r="66" spans="1:3" x14ac:dyDescent="0.15">
      <c r="A66" s="6">
        <v>45621</v>
      </c>
      <c r="B66" s="7">
        <v>232.61</v>
      </c>
      <c r="C66" s="2">
        <f t="shared" si="0"/>
        <v>1.2937462756150393E-2</v>
      </c>
    </row>
    <row r="67" spans="1:3" x14ac:dyDescent="0.15">
      <c r="A67" s="6">
        <v>45618</v>
      </c>
      <c r="B67" s="7">
        <v>229.62</v>
      </c>
      <c r="C67" s="2">
        <f t="shared" si="0"/>
        <v>5.8966298091247243E-3</v>
      </c>
    </row>
    <row r="68" spans="1:3" x14ac:dyDescent="0.15">
      <c r="A68" s="6">
        <v>45617</v>
      </c>
      <c r="B68" s="7">
        <v>228.27</v>
      </c>
      <c r="C68" s="2">
        <f t="shared" si="0"/>
        <v>-2.1005652990895717E-3</v>
      </c>
    </row>
    <row r="69" spans="1:3" x14ac:dyDescent="0.15">
      <c r="A69" s="6">
        <v>45616</v>
      </c>
      <c r="B69" s="7">
        <v>228.75</v>
      </c>
      <c r="C69" s="2">
        <f t="shared" ref="C69:C132" si="1">LN(B69/B70)</f>
        <v>3.1525049095720084E-3</v>
      </c>
    </row>
    <row r="70" spans="1:3" x14ac:dyDescent="0.15">
      <c r="A70" s="6">
        <v>45615</v>
      </c>
      <c r="B70" s="7">
        <v>228.03</v>
      </c>
      <c r="C70" s="2">
        <f t="shared" si="1"/>
        <v>1.1408513742872169E-3</v>
      </c>
    </row>
    <row r="71" spans="1:3" x14ac:dyDescent="0.15">
      <c r="A71" s="6">
        <v>45614</v>
      </c>
      <c r="B71" s="7">
        <v>227.77</v>
      </c>
      <c r="C71" s="2">
        <f t="shared" si="1"/>
        <v>1.334767452004185E-2</v>
      </c>
    </row>
    <row r="72" spans="1:3" x14ac:dyDescent="0.15">
      <c r="A72" s="6">
        <v>45611</v>
      </c>
      <c r="B72" s="7">
        <v>224.75</v>
      </c>
      <c r="C72" s="2">
        <f t="shared" si="1"/>
        <v>-1.4225367998073618E-2</v>
      </c>
    </row>
    <row r="73" spans="1:3" x14ac:dyDescent="0.15">
      <c r="A73" s="6">
        <v>45610</v>
      </c>
      <c r="B73" s="7">
        <v>227.97</v>
      </c>
      <c r="C73" s="2">
        <f t="shared" si="1"/>
        <v>1.3691583901061604E-2</v>
      </c>
    </row>
    <row r="74" spans="1:3" x14ac:dyDescent="0.15">
      <c r="A74" s="6">
        <v>45609</v>
      </c>
      <c r="B74" s="7">
        <v>224.87</v>
      </c>
      <c r="C74" s="2">
        <f t="shared" si="1"/>
        <v>3.9656952941941369E-3</v>
      </c>
    </row>
    <row r="75" spans="1:3" x14ac:dyDescent="0.15">
      <c r="A75" s="6">
        <v>45608</v>
      </c>
      <c r="B75" s="7">
        <v>223.98</v>
      </c>
      <c r="C75" s="2">
        <f t="shared" si="1"/>
        <v>0</v>
      </c>
    </row>
    <row r="76" spans="1:3" x14ac:dyDescent="0.15">
      <c r="A76" s="6">
        <v>45607</v>
      </c>
      <c r="B76" s="7">
        <v>223.98</v>
      </c>
      <c r="C76" s="2">
        <f t="shared" si="1"/>
        <v>-1.2114905546190815E-2</v>
      </c>
    </row>
    <row r="77" spans="1:3" x14ac:dyDescent="0.15">
      <c r="A77" s="6">
        <v>45604</v>
      </c>
      <c r="B77" s="7">
        <v>226.71</v>
      </c>
      <c r="C77" s="2">
        <f t="shared" si="1"/>
        <v>-1.1902401722545598E-3</v>
      </c>
    </row>
    <row r="78" spans="1:3" x14ac:dyDescent="0.15">
      <c r="A78" s="6">
        <v>45603</v>
      </c>
      <c r="B78" s="7">
        <v>226.98</v>
      </c>
      <c r="C78" s="2">
        <f t="shared" si="1"/>
        <v>2.1149026279615627E-2</v>
      </c>
    </row>
    <row r="79" spans="1:3" x14ac:dyDescent="0.15">
      <c r="A79" s="6">
        <v>45602</v>
      </c>
      <c r="B79" s="7">
        <v>222.23</v>
      </c>
      <c r="C79" s="2">
        <f t="shared" si="1"/>
        <v>-3.2795015803156191E-3</v>
      </c>
    </row>
    <row r="80" spans="1:3" x14ac:dyDescent="0.15">
      <c r="A80" s="6">
        <v>45601</v>
      </c>
      <c r="B80" s="7">
        <v>222.96</v>
      </c>
      <c r="C80" s="2">
        <f t="shared" si="1"/>
        <v>6.4795043109864021E-3</v>
      </c>
    </row>
    <row r="81" spans="1:3" x14ac:dyDescent="0.15">
      <c r="A81" s="6">
        <v>45600</v>
      </c>
      <c r="B81" s="7">
        <v>221.52</v>
      </c>
      <c r="C81" s="2">
        <f t="shared" si="1"/>
        <v>-4.05460752798941E-3</v>
      </c>
    </row>
    <row r="82" spans="1:3" x14ac:dyDescent="0.15">
      <c r="A82" s="6">
        <v>45597</v>
      </c>
      <c r="B82" s="7">
        <v>222.42</v>
      </c>
      <c r="C82" s="2">
        <f t="shared" si="1"/>
        <v>-1.3353479803173054E-2</v>
      </c>
    </row>
    <row r="83" spans="1:3" x14ac:dyDescent="0.15">
      <c r="A83" s="6">
        <v>45596</v>
      </c>
      <c r="B83" s="7">
        <v>225.41</v>
      </c>
      <c r="C83" s="2">
        <f t="shared" si="1"/>
        <v>-1.8374143296070497E-2</v>
      </c>
    </row>
    <row r="84" spans="1:3" x14ac:dyDescent="0.15">
      <c r="A84" s="6">
        <v>45595</v>
      </c>
      <c r="B84" s="7">
        <v>229.59</v>
      </c>
      <c r="C84" s="2">
        <f t="shared" si="1"/>
        <v>-1.5429803687409642E-2</v>
      </c>
    </row>
    <row r="85" spans="1:3" x14ac:dyDescent="0.15">
      <c r="A85" s="6">
        <v>45594</v>
      </c>
      <c r="B85" s="7">
        <v>233.16</v>
      </c>
      <c r="C85" s="2">
        <f t="shared" si="1"/>
        <v>1.1586740916503088E-3</v>
      </c>
    </row>
    <row r="86" spans="1:3" x14ac:dyDescent="0.15">
      <c r="A86" s="6">
        <v>45593</v>
      </c>
      <c r="B86" s="7">
        <v>232.89</v>
      </c>
      <c r="C86" s="2">
        <f t="shared" si="1"/>
        <v>8.5815227252490026E-3</v>
      </c>
    </row>
    <row r="87" spans="1:3" x14ac:dyDescent="0.15">
      <c r="A87" s="6">
        <v>45590</v>
      </c>
      <c r="B87" s="7">
        <v>230.9</v>
      </c>
      <c r="C87" s="2">
        <f t="shared" si="1"/>
        <v>3.6445718925855637E-3</v>
      </c>
    </row>
    <row r="88" spans="1:3" x14ac:dyDescent="0.15">
      <c r="A88" s="6">
        <v>45589</v>
      </c>
      <c r="B88" s="7">
        <v>230.06</v>
      </c>
      <c r="C88" s="2">
        <f t="shared" si="1"/>
        <v>-8.2553066755202689E-4</v>
      </c>
    </row>
    <row r="89" spans="1:3" x14ac:dyDescent="0.15">
      <c r="A89" s="6">
        <v>45588</v>
      </c>
      <c r="B89" s="7">
        <v>230.25</v>
      </c>
      <c r="C89" s="2">
        <f t="shared" si="1"/>
        <v>-2.1865601900366627E-2</v>
      </c>
    </row>
    <row r="90" spans="1:3" x14ac:dyDescent="0.15">
      <c r="A90" s="6">
        <v>45587</v>
      </c>
      <c r="B90" s="7">
        <v>235.34</v>
      </c>
      <c r="C90" s="2">
        <f t="shared" si="1"/>
        <v>-2.6310220990916956E-3</v>
      </c>
    </row>
    <row r="91" spans="1:3" x14ac:dyDescent="0.15">
      <c r="A91" s="6">
        <v>45586</v>
      </c>
      <c r="B91" s="7">
        <v>235.96</v>
      </c>
      <c r="C91" s="2">
        <f t="shared" si="1"/>
        <v>6.2920027322376044E-3</v>
      </c>
    </row>
    <row r="92" spans="1:3" x14ac:dyDescent="0.15">
      <c r="A92" s="6">
        <v>45583</v>
      </c>
      <c r="B92" s="7">
        <v>234.48</v>
      </c>
      <c r="C92" s="2">
        <f t="shared" si="1"/>
        <v>1.2185854045047868E-2</v>
      </c>
    </row>
    <row r="93" spans="1:3" x14ac:dyDescent="0.15">
      <c r="A93" s="6">
        <v>45582</v>
      </c>
      <c r="B93" s="7">
        <v>231.64</v>
      </c>
      <c r="C93" s="2">
        <f t="shared" si="1"/>
        <v>1.5985832183084761E-3</v>
      </c>
    </row>
    <row r="94" spans="1:3" x14ac:dyDescent="0.15">
      <c r="A94" s="6">
        <v>45581</v>
      </c>
      <c r="B94" s="7">
        <v>231.27</v>
      </c>
      <c r="C94" s="2">
        <f t="shared" si="1"/>
        <v>-8.9107582564304077E-3</v>
      </c>
    </row>
    <row r="95" spans="1:3" x14ac:dyDescent="0.15">
      <c r="A95" s="6">
        <v>45580</v>
      </c>
      <c r="B95" s="7">
        <v>233.34</v>
      </c>
      <c r="C95" s="2">
        <f t="shared" si="1"/>
        <v>1.0988411256757934E-2</v>
      </c>
    </row>
    <row r="96" spans="1:3" x14ac:dyDescent="0.15">
      <c r="A96" s="6">
        <v>45579</v>
      </c>
      <c r="B96" s="7">
        <v>230.79</v>
      </c>
      <c r="C96" s="2">
        <f t="shared" si="1"/>
        <v>1.6337948594992768E-2</v>
      </c>
    </row>
    <row r="97" spans="1:3" x14ac:dyDescent="0.15">
      <c r="A97" s="6">
        <v>45576</v>
      </c>
      <c r="B97" s="7">
        <v>227.05</v>
      </c>
      <c r="C97" s="2">
        <f t="shared" si="1"/>
        <v>-6.5409921746075045E-3</v>
      </c>
    </row>
    <row r="98" spans="1:3" x14ac:dyDescent="0.15">
      <c r="A98" s="6">
        <v>45575</v>
      </c>
      <c r="B98" s="7">
        <v>228.54</v>
      </c>
      <c r="C98" s="2">
        <f t="shared" si="1"/>
        <v>-2.1854110712919879E-3</v>
      </c>
    </row>
    <row r="99" spans="1:3" x14ac:dyDescent="0.15">
      <c r="A99" s="6">
        <v>45574</v>
      </c>
      <c r="B99" s="7">
        <v>229.04</v>
      </c>
      <c r="C99" s="2">
        <f t="shared" si="1"/>
        <v>1.6596978009957238E-2</v>
      </c>
    </row>
    <row r="100" spans="1:3" x14ac:dyDescent="0.15">
      <c r="A100" s="6">
        <v>45573</v>
      </c>
      <c r="B100" s="7">
        <v>225.27</v>
      </c>
      <c r="C100" s="2">
        <f t="shared" si="1"/>
        <v>1.8232413131722684E-2</v>
      </c>
    </row>
    <row r="101" spans="1:3" x14ac:dyDescent="0.15">
      <c r="A101" s="6">
        <v>45572</v>
      </c>
      <c r="B101" s="7">
        <v>221.2</v>
      </c>
      <c r="C101" s="2">
        <f t="shared" si="1"/>
        <v>-2.2794282991312097E-2</v>
      </c>
    </row>
    <row r="102" spans="1:3" x14ac:dyDescent="0.15">
      <c r="A102" s="6">
        <v>45569</v>
      </c>
      <c r="B102" s="7">
        <v>226.3</v>
      </c>
      <c r="C102" s="2">
        <f t="shared" si="1"/>
        <v>5.0058801679230833E-3</v>
      </c>
    </row>
    <row r="103" spans="1:3" x14ac:dyDescent="0.15">
      <c r="A103" s="6">
        <v>45568</v>
      </c>
      <c r="B103" s="7">
        <v>225.17</v>
      </c>
      <c r="C103" s="2">
        <f t="shared" si="1"/>
        <v>-4.9174980033862741E-3</v>
      </c>
    </row>
    <row r="104" spans="1:3" x14ac:dyDescent="0.15">
      <c r="A104" s="6">
        <v>45567</v>
      </c>
      <c r="B104" s="7">
        <v>226.28</v>
      </c>
      <c r="C104" s="2">
        <f t="shared" si="1"/>
        <v>2.5221810312898219E-3</v>
      </c>
    </row>
    <row r="105" spans="1:3" x14ac:dyDescent="0.15">
      <c r="A105" s="6">
        <v>45566</v>
      </c>
      <c r="B105" s="7">
        <v>225.71</v>
      </c>
      <c r="C105" s="2">
        <f t="shared" si="1"/>
        <v>-2.9596223906068742E-2</v>
      </c>
    </row>
    <row r="106" spans="1:3" x14ac:dyDescent="0.15">
      <c r="A106" s="6">
        <v>45565</v>
      </c>
      <c r="B106" s="7">
        <v>232.49</v>
      </c>
      <c r="C106" s="2">
        <f t="shared" si="1"/>
        <v>2.2620478179666136E-2</v>
      </c>
    </row>
    <row r="107" spans="1:3" x14ac:dyDescent="0.15">
      <c r="A107" s="6">
        <v>45562</v>
      </c>
      <c r="B107" s="7">
        <v>227.29</v>
      </c>
      <c r="C107" s="2">
        <f t="shared" si="1"/>
        <v>1.1886158428744205E-3</v>
      </c>
    </row>
    <row r="108" spans="1:3" x14ac:dyDescent="0.15">
      <c r="A108" s="6">
        <v>45561</v>
      </c>
      <c r="B108" s="7">
        <v>227.02</v>
      </c>
      <c r="C108" s="2">
        <f t="shared" si="1"/>
        <v>5.0785067970527519E-3</v>
      </c>
    </row>
    <row r="109" spans="1:3" x14ac:dyDescent="0.15">
      <c r="A109" s="6">
        <v>45560</v>
      </c>
      <c r="B109" s="7">
        <v>225.87</v>
      </c>
      <c r="C109" s="2">
        <f t="shared" si="1"/>
        <v>-4.4175536786287412E-3</v>
      </c>
    </row>
    <row r="110" spans="1:3" x14ac:dyDescent="0.15">
      <c r="A110" s="6">
        <v>45559</v>
      </c>
      <c r="B110" s="7">
        <v>226.87</v>
      </c>
      <c r="C110" s="2">
        <f t="shared" si="1"/>
        <v>3.9749191104953199E-3</v>
      </c>
    </row>
    <row r="111" spans="1:3" x14ac:dyDescent="0.15">
      <c r="A111" s="6">
        <v>45558</v>
      </c>
      <c r="B111" s="7">
        <v>225.97</v>
      </c>
      <c r="C111" s="2">
        <f t="shared" si="1"/>
        <v>-7.6267259714198664E-3</v>
      </c>
    </row>
    <row r="112" spans="1:3" x14ac:dyDescent="0.15">
      <c r="A112" s="6">
        <v>45555</v>
      </c>
      <c r="B112" s="7">
        <v>227.7</v>
      </c>
      <c r="C112" s="2">
        <f t="shared" si="1"/>
        <v>-2.9381475738065473E-3</v>
      </c>
    </row>
    <row r="113" spans="1:3" x14ac:dyDescent="0.15">
      <c r="A113" s="6">
        <v>45554</v>
      </c>
      <c r="B113" s="7">
        <v>228.37</v>
      </c>
      <c r="C113" s="2">
        <f t="shared" si="1"/>
        <v>3.6385484125399568E-2</v>
      </c>
    </row>
    <row r="114" spans="1:3" x14ac:dyDescent="0.15">
      <c r="A114" s="6">
        <v>45553</v>
      </c>
      <c r="B114" s="7">
        <v>220.21</v>
      </c>
      <c r="C114" s="2">
        <f t="shared" si="1"/>
        <v>1.7869072542690635E-2</v>
      </c>
    </row>
    <row r="115" spans="1:3" x14ac:dyDescent="0.15">
      <c r="A115" s="6">
        <v>45552</v>
      </c>
      <c r="B115" s="7">
        <v>216.31</v>
      </c>
      <c r="C115" s="2">
        <f t="shared" si="1"/>
        <v>2.1751715159644049E-3</v>
      </c>
    </row>
    <row r="116" spans="1:3" x14ac:dyDescent="0.15">
      <c r="A116" s="6">
        <v>45551</v>
      </c>
      <c r="B116" s="7">
        <v>215.84</v>
      </c>
      <c r="C116" s="2">
        <f t="shared" si="1"/>
        <v>-2.8185033443381146E-2</v>
      </c>
    </row>
    <row r="117" spans="1:3" x14ac:dyDescent="0.15">
      <c r="A117" s="6">
        <v>45548</v>
      </c>
      <c r="B117" s="7">
        <v>222.01</v>
      </c>
      <c r="C117" s="2">
        <f t="shared" si="1"/>
        <v>-1.2154225088936183E-3</v>
      </c>
    </row>
    <row r="118" spans="1:3" x14ac:dyDescent="0.15">
      <c r="A118" s="6">
        <v>45547</v>
      </c>
      <c r="B118" s="7">
        <v>222.28</v>
      </c>
      <c r="C118" s="2">
        <f t="shared" si="1"/>
        <v>4.9499382268422857E-4</v>
      </c>
    </row>
    <row r="119" spans="1:3" x14ac:dyDescent="0.15">
      <c r="A119" s="6">
        <v>45546</v>
      </c>
      <c r="B119" s="7">
        <v>222.17</v>
      </c>
      <c r="C119" s="2">
        <f t="shared" si="1"/>
        <v>1.1498542262375277E-2</v>
      </c>
    </row>
    <row r="120" spans="1:3" x14ac:dyDescent="0.15">
      <c r="A120" s="6">
        <v>45545</v>
      </c>
      <c r="B120" s="7">
        <v>219.63</v>
      </c>
      <c r="C120" s="2">
        <f t="shared" si="1"/>
        <v>-3.5905049367348455E-3</v>
      </c>
    </row>
    <row r="121" spans="1:3" x14ac:dyDescent="0.15">
      <c r="A121" s="6">
        <v>45544</v>
      </c>
      <c r="B121" s="7">
        <v>220.42</v>
      </c>
      <c r="C121" s="2">
        <f t="shared" si="1"/>
        <v>3.6300935147691872E-4</v>
      </c>
    </row>
    <row r="122" spans="1:3" x14ac:dyDescent="0.15">
      <c r="A122" s="6">
        <v>45541</v>
      </c>
      <c r="B122" s="7">
        <v>220.34</v>
      </c>
      <c r="C122" s="2">
        <f t="shared" si="1"/>
        <v>-7.0099556664062158E-3</v>
      </c>
    </row>
    <row r="123" spans="1:3" x14ac:dyDescent="0.15">
      <c r="A123" s="6">
        <v>45540</v>
      </c>
      <c r="B123" s="7">
        <v>221.89</v>
      </c>
      <c r="C123" s="2">
        <f t="shared" si="1"/>
        <v>6.8738117166600565E-3</v>
      </c>
    </row>
    <row r="124" spans="1:3" x14ac:dyDescent="0.15">
      <c r="A124" s="6">
        <v>45539</v>
      </c>
      <c r="B124" s="7">
        <v>220.37</v>
      </c>
      <c r="C124" s="2">
        <f t="shared" si="1"/>
        <v>-8.6298965500553881E-3</v>
      </c>
    </row>
    <row r="125" spans="1:3" x14ac:dyDescent="0.15">
      <c r="A125" s="6">
        <v>45538</v>
      </c>
      <c r="B125" s="7">
        <v>222.28</v>
      </c>
      <c r="C125" s="2">
        <f t="shared" si="1"/>
        <v>-2.759836192253886E-2</v>
      </c>
    </row>
    <row r="126" spans="1:3" x14ac:dyDescent="0.15">
      <c r="A126" s="6">
        <v>45534</v>
      </c>
      <c r="B126" s="7">
        <v>228.5</v>
      </c>
      <c r="C126" s="2">
        <f t="shared" si="1"/>
        <v>-3.4513675886430196E-3</v>
      </c>
    </row>
    <row r="127" spans="1:3" x14ac:dyDescent="0.15">
      <c r="A127" s="6">
        <v>45533</v>
      </c>
      <c r="B127" s="7">
        <v>229.29</v>
      </c>
      <c r="C127" s="2">
        <f t="shared" si="1"/>
        <v>1.4496827417189384E-2</v>
      </c>
    </row>
    <row r="128" spans="1:3" x14ac:dyDescent="0.15">
      <c r="A128" s="6">
        <v>45532</v>
      </c>
      <c r="B128" s="7">
        <v>225.99</v>
      </c>
      <c r="C128" s="2">
        <f t="shared" si="1"/>
        <v>-6.7913473233223382E-3</v>
      </c>
    </row>
    <row r="129" spans="1:3" x14ac:dyDescent="0.15">
      <c r="A129" s="6">
        <v>45531</v>
      </c>
      <c r="B129" s="7">
        <v>227.53</v>
      </c>
      <c r="C129" s="2">
        <f t="shared" si="1"/>
        <v>3.7427665276168476E-3</v>
      </c>
    </row>
    <row r="130" spans="1:3" x14ac:dyDescent="0.15">
      <c r="A130" s="6">
        <v>45530</v>
      </c>
      <c r="B130" s="7">
        <v>226.68</v>
      </c>
      <c r="C130" s="2">
        <f t="shared" si="1"/>
        <v>1.5010377636228969E-3</v>
      </c>
    </row>
    <row r="131" spans="1:3" x14ac:dyDescent="0.15">
      <c r="A131" s="6">
        <v>45527</v>
      </c>
      <c r="B131" s="7">
        <v>226.34</v>
      </c>
      <c r="C131" s="2">
        <f t="shared" si="1"/>
        <v>1.0213686196164055E-2</v>
      </c>
    </row>
    <row r="132" spans="1:3" x14ac:dyDescent="0.15">
      <c r="A132" s="6">
        <v>45526</v>
      </c>
      <c r="B132" s="7">
        <v>224.04</v>
      </c>
      <c r="C132" s="2">
        <f t="shared" si="1"/>
        <v>-8.2678161323260658E-3</v>
      </c>
    </row>
    <row r="133" spans="1:3" x14ac:dyDescent="0.15">
      <c r="A133" s="6">
        <v>45525</v>
      </c>
      <c r="B133" s="7">
        <v>225.9</v>
      </c>
      <c r="C133" s="2">
        <f t="shared" ref="C133:C196" si="2">LN(B133/B134)</f>
        <v>-4.8682260703440645E-4</v>
      </c>
    </row>
    <row r="134" spans="1:3" x14ac:dyDescent="0.15">
      <c r="A134" s="6">
        <v>45524</v>
      </c>
      <c r="B134" s="7">
        <v>226.01</v>
      </c>
      <c r="C134" s="2">
        <f t="shared" si="2"/>
        <v>2.7470110318130333E-3</v>
      </c>
    </row>
    <row r="135" spans="1:3" x14ac:dyDescent="0.15">
      <c r="A135" s="6">
        <v>45523</v>
      </c>
      <c r="B135" s="7">
        <v>225.39</v>
      </c>
      <c r="C135" s="2">
        <f t="shared" si="2"/>
        <v>-7.096288052260935E-4</v>
      </c>
    </row>
    <row r="136" spans="1:3" x14ac:dyDescent="0.15">
      <c r="A136" s="6">
        <v>45520</v>
      </c>
      <c r="B136" s="7">
        <v>225.55</v>
      </c>
      <c r="C136" s="2">
        <f t="shared" si="2"/>
        <v>5.8695530689656791E-3</v>
      </c>
    </row>
    <row r="137" spans="1:3" x14ac:dyDescent="0.15">
      <c r="A137" s="6">
        <v>45519</v>
      </c>
      <c r="B137" s="7">
        <v>224.23</v>
      </c>
      <c r="C137" s="2">
        <f t="shared" si="2"/>
        <v>1.3469426463543996E-2</v>
      </c>
    </row>
    <row r="138" spans="1:3" x14ac:dyDescent="0.15">
      <c r="A138" s="6">
        <v>45518</v>
      </c>
      <c r="B138" s="7">
        <v>221.23</v>
      </c>
      <c r="C138" s="2">
        <f t="shared" si="2"/>
        <v>2.036153731689676E-3</v>
      </c>
    </row>
    <row r="139" spans="1:3" x14ac:dyDescent="0.15">
      <c r="A139" s="6">
        <v>45517</v>
      </c>
      <c r="B139" s="7">
        <v>220.78</v>
      </c>
      <c r="C139" s="2">
        <f t="shared" si="2"/>
        <v>1.7038988844602927E-2</v>
      </c>
    </row>
    <row r="140" spans="1:3" x14ac:dyDescent="0.15">
      <c r="A140" s="6">
        <v>45516</v>
      </c>
      <c r="B140" s="7">
        <v>217.05</v>
      </c>
      <c r="C140" s="2">
        <f t="shared" si="2"/>
        <v>7.0740290835488006E-3</v>
      </c>
    </row>
    <row r="141" spans="1:3" x14ac:dyDescent="0.15">
      <c r="A141" s="6">
        <v>45513</v>
      </c>
      <c r="B141" s="7">
        <v>215.52</v>
      </c>
      <c r="C141" s="2">
        <f t="shared" si="2"/>
        <v>1.3641246754206419E-2</v>
      </c>
    </row>
    <row r="142" spans="1:3" x14ac:dyDescent="0.15">
      <c r="A142" s="6">
        <v>45512</v>
      </c>
      <c r="B142" s="7">
        <v>212.6</v>
      </c>
      <c r="C142" s="2">
        <f t="shared" si="2"/>
        <v>1.6504216031935779E-2</v>
      </c>
    </row>
    <row r="143" spans="1:3" x14ac:dyDescent="0.15">
      <c r="A143" s="6">
        <v>45511</v>
      </c>
      <c r="B143" s="7">
        <v>209.12</v>
      </c>
      <c r="C143" s="2">
        <f t="shared" si="2"/>
        <v>1.2414151632654054E-2</v>
      </c>
    </row>
    <row r="144" spans="1:3" x14ac:dyDescent="0.15">
      <c r="A144" s="6">
        <v>45510</v>
      </c>
      <c r="B144" s="7">
        <v>206.54</v>
      </c>
      <c r="C144" s="2">
        <f t="shared" si="2"/>
        <v>-9.7806180652857035E-3</v>
      </c>
    </row>
    <row r="145" spans="1:3" x14ac:dyDescent="0.15">
      <c r="A145" s="6">
        <v>45509</v>
      </c>
      <c r="B145" s="7">
        <v>208.57</v>
      </c>
      <c r="C145" s="2">
        <f t="shared" si="2"/>
        <v>-4.9344808646279097E-2</v>
      </c>
    </row>
    <row r="146" spans="1:3" x14ac:dyDescent="0.15">
      <c r="A146" s="6">
        <v>45506</v>
      </c>
      <c r="B146" s="7">
        <v>219.12</v>
      </c>
      <c r="C146" s="2">
        <f t="shared" si="2"/>
        <v>6.8231518288470235E-3</v>
      </c>
    </row>
    <row r="147" spans="1:3" x14ac:dyDescent="0.15">
      <c r="A147" s="6">
        <v>45505</v>
      </c>
      <c r="B147" s="7">
        <v>217.63</v>
      </c>
      <c r="C147" s="2">
        <f t="shared" si="2"/>
        <v>-1.6903607710663595E-2</v>
      </c>
    </row>
    <row r="148" spans="1:3" x14ac:dyDescent="0.15">
      <c r="A148" s="6">
        <v>45504</v>
      </c>
      <c r="B148" s="7">
        <v>221.34</v>
      </c>
      <c r="C148" s="2">
        <f t="shared" si="2"/>
        <v>1.4883868671985554E-2</v>
      </c>
    </row>
    <row r="149" spans="1:3" x14ac:dyDescent="0.15">
      <c r="A149" s="6">
        <v>45503</v>
      </c>
      <c r="B149" s="7">
        <v>218.07</v>
      </c>
      <c r="C149" s="2">
        <f t="shared" si="2"/>
        <v>2.5712856813312028E-3</v>
      </c>
    </row>
    <row r="150" spans="1:3" x14ac:dyDescent="0.15">
      <c r="A150" s="6">
        <v>45502</v>
      </c>
      <c r="B150" s="7">
        <v>217.51</v>
      </c>
      <c r="C150" s="2">
        <f t="shared" si="2"/>
        <v>1.2881264144836378E-3</v>
      </c>
    </row>
    <row r="151" spans="1:3" x14ac:dyDescent="0.15">
      <c r="A151" s="6">
        <v>45499</v>
      </c>
      <c r="B151" s="7">
        <v>217.23</v>
      </c>
      <c r="C151" s="2">
        <f t="shared" si="2"/>
        <v>2.165949370925574E-3</v>
      </c>
    </row>
    <row r="152" spans="1:3" x14ac:dyDescent="0.15">
      <c r="A152" s="6">
        <v>45498</v>
      </c>
      <c r="B152" s="7">
        <v>216.76</v>
      </c>
      <c r="C152" s="2">
        <f t="shared" si="2"/>
        <v>-4.8323724292231411E-3</v>
      </c>
    </row>
    <row r="153" spans="1:3" x14ac:dyDescent="0.15">
      <c r="A153" s="6">
        <v>45497</v>
      </c>
      <c r="B153" s="7">
        <v>217.81</v>
      </c>
      <c r="C153" s="2">
        <f t="shared" si="2"/>
        <v>-2.9182969905598075E-2</v>
      </c>
    </row>
    <row r="154" spans="1:3" x14ac:dyDescent="0.15">
      <c r="A154" s="6">
        <v>45496</v>
      </c>
      <c r="B154" s="7">
        <v>224.26</v>
      </c>
      <c r="C154" s="2">
        <f t="shared" si="2"/>
        <v>4.6930606618136661E-3</v>
      </c>
    </row>
    <row r="155" spans="1:3" x14ac:dyDescent="0.15">
      <c r="A155" s="6">
        <v>45495</v>
      </c>
      <c r="B155" s="7">
        <v>223.21</v>
      </c>
      <c r="C155" s="2">
        <f t="shared" si="2"/>
        <v>-1.5668020305764693E-3</v>
      </c>
    </row>
    <row r="156" spans="1:3" x14ac:dyDescent="0.15">
      <c r="A156" s="6">
        <v>45492</v>
      </c>
      <c r="B156" s="7">
        <v>223.56</v>
      </c>
      <c r="C156" s="2">
        <f t="shared" si="2"/>
        <v>5.8166851010230526E-4</v>
      </c>
    </row>
    <row r="157" spans="1:3" x14ac:dyDescent="0.15">
      <c r="A157" s="6">
        <v>45491</v>
      </c>
      <c r="B157" s="7">
        <v>223.43</v>
      </c>
      <c r="C157" s="2">
        <f t="shared" si="2"/>
        <v>-2.0729802858852276E-2</v>
      </c>
    </row>
    <row r="158" spans="1:3" x14ac:dyDescent="0.15">
      <c r="A158" s="6">
        <v>45490</v>
      </c>
      <c r="B158" s="7">
        <v>228.11</v>
      </c>
      <c r="C158" s="2">
        <f t="shared" si="2"/>
        <v>-2.5621343518084202E-2</v>
      </c>
    </row>
    <row r="159" spans="1:3" x14ac:dyDescent="0.15">
      <c r="A159" s="6">
        <v>45489</v>
      </c>
      <c r="B159" s="7">
        <v>234.03</v>
      </c>
      <c r="C159" s="2">
        <f t="shared" si="2"/>
        <v>1.7962540113270755E-3</v>
      </c>
    </row>
    <row r="160" spans="1:3" x14ac:dyDescent="0.15">
      <c r="A160" s="6">
        <v>45488</v>
      </c>
      <c r="B160" s="7">
        <v>233.61</v>
      </c>
      <c r="C160" s="2">
        <f t="shared" si="2"/>
        <v>1.6574249667392557E-2</v>
      </c>
    </row>
    <row r="161" spans="1:3" x14ac:dyDescent="0.15">
      <c r="A161" s="6">
        <v>45485</v>
      </c>
      <c r="B161" s="7">
        <v>229.77</v>
      </c>
      <c r="C161" s="2">
        <f t="shared" si="2"/>
        <v>1.2966145997267501E-2</v>
      </c>
    </row>
    <row r="162" spans="1:3" x14ac:dyDescent="0.15">
      <c r="A162" s="6">
        <v>45484</v>
      </c>
      <c r="B162" s="7">
        <v>226.81</v>
      </c>
      <c r="C162" s="2">
        <f t="shared" si="2"/>
        <v>-2.3486406671446532E-2</v>
      </c>
    </row>
    <row r="163" spans="1:3" x14ac:dyDescent="0.15">
      <c r="A163" s="6">
        <v>45483</v>
      </c>
      <c r="B163" s="7">
        <v>232.2</v>
      </c>
      <c r="C163" s="2">
        <f t="shared" si="2"/>
        <v>1.8648255080551276E-2</v>
      </c>
    </row>
    <row r="164" spans="1:3" x14ac:dyDescent="0.15">
      <c r="A164" s="6">
        <v>45482</v>
      </c>
      <c r="B164" s="7">
        <v>227.91</v>
      </c>
      <c r="C164" s="2">
        <f t="shared" si="2"/>
        <v>3.7365144468522286E-3</v>
      </c>
    </row>
    <row r="165" spans="1:3" x14ac:dyDescent="0.15">
      <c r="A165" s="6">
        <v>45481</v>
      </c>
      <c r="B165" s="7">
        <v>227.06</v>
      </c>
      <c r="C165" s="2">
        <f t="shared" si="2"/>
        <v>6.5394365246167251E-3</v>
      </c>
    </row>
    <row r="166" spans="1:3" x14ac:dyDescent="0.15">
      <c r="A166" s="6">
        <v>45478</v>
      </c>
      <c r="B166" s="7">
        <v>225.58</v>
      </c>
      <c r="C166" s="2">
        <f t="shared" si="2"/>
        <v>2.1372259979312514E-2</v>
      </c>
    </row>
    <row r="167" spans="1:3" x14ac:dyDescent="0.15">
      <c r="A167" s="6">
        <v>45476</v>
      </c>
      <c r="B167" s="7">
        <v>220.81</v>
      </c>
      <c r="C167" s="2">
        <f t="shared" si="2"/>
        <v>5.8137057966268484E-3</v>
      </c>
    </row>
    <row r="168" spans="1:3" x14ac:dyDescent="0.15">
      <c r="A168" s="6">
        <v>45475</v>
      </c>
      <c r="B168" s="7">
        <v>219.53</v>
      </c>
      <c r="C168" s="2">
        <f t="shared" si="2"/>
        <v>1.6117901445503208E-2</v>
      </c>
    </row>
    <row r="169" spans="1:3" x14ac:dyDescent="0.15">
      <c r="A169" s="6">
        <v>45474</v>
      </c>
      <c r="B169" s="7">
        <v>216.02</v>
      </c>
      <c r="C169" s="2">
        <f t="shared" si="2"/>
        <v>2.8692128564413031E-2</v>
      </c>
    </row>
    <row r="170" spans="1:3" x14ac:dyDescent="0.15">
      <c r="A170" s="6">
        <v>45471</v>
      </c>
      <c r="B170" s="7">
        <v>209.91</v>
      </c>
      <c r="C170" s="2">
        <f t="shared" si="2"/>
        <v>-1.6395746337400107E-2</v>
      </c>
    </row>
    <row r="171" spans="1:3" x14ac:dyDescent="0.15">
      <c r="A171" s="6">
        <v>45470</v>
      </c>
      <c r="B171" s="7">
        <v>213.38</v>
      </c>
      <c r="C171" s="2">
        <f t="shared" si="2"/>
        <v>3.9444078187661344E-3</v>
      </c>
    </row>
    <row r="172" spans="1:3" x14ac:dyDescent="0.15">
      <c r="A172" s="6">
        <v>45469</v>
      </c>
      <c r="B172" s="7">
        <v>212.54</v>
      </c>
      <c r="C172" s="2">
        <f t="shared" si="2"/>
        <v>1.981486036244012E-2</v>
      </c>
    </row>
    <row r="173" spans="1:3" x14ac:dyDescent="0.15">
      <c r="A173" s="6">
        <v>45468</v>
      </c>
      <c r="B173" s="7">
        <v>208.37</v>
      </c>
      <c r="C173" s="2">
        <f t="shared" si="2"/>
        <v>4.4732043516999094E-3</v>
      </c>
    </row>
    <row r="174" spans="1:3" x14ac:dyDescent="0.15">
      <c r="A174" s="6">
        <v>45467</v>
      </c>
      <c r="B174" s="7">
        <v>207.44</v>
      </c>
      <c r="C174" s="2">
        <f t="shared" si="2"/>
        <v>3.1383556647388432E-3</v>
      </c>
    </row>
    <row r="175" spans="1:3" x14ac:dyDescent="0.15">
      <c r="A175" s="6">
        <v>45464</v>
      </c>
      <c r="B175" s="7">
        <v>206.79</v>
      </c>
      <c r="C175" s="2">
        <f t="shared" si="2"/>
        <v>-1.0534768040294691E-2</v>
      </c>
    </row>
    <row r="176" spans="1:3" x14ac:dyDescent="0.15">
      <c r="A176" s="6">
        <v>45463</v>
      </c>
      <c r="B176" s="7">
        <v>208.98</v>
      </c>
      <c r="C176" s="2">
        <f t="shared" si="2"/>
        <v>-2.1726094177926824E-2</v>
      </c>
    </row>
    <row r="177" spans="1:3" x14ac:dyDescent="0.15">
      <c r="A177" s="6">
        <v>45461</v>
      </c>
      <c r="B177" s="7">
        <v>213.57</v>
      </c>
      <c r="C177" s="2">
        <f t="shared" si="2"/>
        <v>-1.1035943535102778E-2</v>
      </c>
    </row>
    <row r="178" spans="1:3" x14ac:dyDescent="0.15">
      <c r="A178" s="6">
        <v>45460</v>
      </c>
      <c r="B178" s="7">
        <v>215.94</v>
      </c>
      <c r="C178" s="2">
        <f t="shared" si="2"/>
        <v>1.9452591316685867E-2</v>
      </c>
    </row>
    <row r="179" spans="1:3" x14ac:dyDescent="0.15">
      <c r="A179" s="6">
        <v>45457</v>
      </c>
      <c r="B179" s="7">
        <v>211.78</v>
      </c>
      <c r="C179" s="2">
        <f t="shared" si="2"/>
        <v>-8.1825050939603149E-3</v>
      </c>
    </row>
    <row r="180" spans="1:3" x14ac:dyDescent="0.15">
      <c r="A180" s="6">
        <v>45456</v>
      </c>
      <c r="B180" s="7">
        <v>213.52</v>
      </c>
      <c r="C180" s="2">
        <f t="shared" si="2"/>
        <v>5.4475573807978668E-3</v>
      </c>
    </row>
    <row r="181" spans="1:3" x14ac:dyDescent="0.15">
      <c r="A181" s="6">
        <v>45455</v>
      </c>
      <c r="B181" s="7">
        <v>212.36</v>
      </c>
      <c r="C181" s="2">
        <f t="shared" si="2"/>
        <v>2.8176258678026787E-2</v>
      </c>
    </row>
    <row r="182" spans="1:3" x14ac:dyDescent="0.15">
      <c r="A182" s="6">
        <v>45454</v>
      </c>
      <c r="B182" s="7">
        <v>206.46</v>
      </c>
      <c r="C182" s="2">
        <f t="shared" si="2"/>
        <v>7.0166391610411619E-2</v>
      </c>
    </row>
    <row r="183" spans="1:3" x14ac:dyDescent="0.15">
      <c r="A183" s="6">
        <v>45453</v>
      </c>
      <c r="B183" s="7">
        <v>192.47</v>
      </c>
      <c r="C183" s="2">
        <f t="shared" si="2"/>
        <v>-1.9347143214198562E-2</v>
      </c>
    </row>
    <row r="184" spans="1:3" x14ac:dyDescent="0.15">
      <c r="A184" s="6">
        <v>45450</v>
      </c>
      <c r="B184" s="7">
        <v>196.23</v>
      </c>
      <c r="C184" s="2">
        <f t="shared" si="2"/>
        <v>1.230595440304714E-2</v>
      </c>
    </row>
    <row r="185" spans="1:3" x14ac:dyDescent="0.15">
      <c r="A185" s="6">
        <v>45449</v>
      </c>
      <c r="B185" s="7">
        <v>193.83</v>
      </c>
      <c r="C185" s="2">
        <f t="shared" si="2"/>
        <v>-7.0944159368185444E-3</v>
      </c>
    </row>
    <row r="186" spans="1:3" x14ac:dyDescent="0.15">
      <c r="A186" s="6">
        <v>45448</v>
      </c>
      <c r="B186" s="7">
        <v>195.21</v>
      </c>
      <c r="C186" s="2">
        <f t="shared" si="2"/>
        <v>7.7653317620523911E-3</v>
      </c>
    </row>
    <row r="187" spans="1:3" x14ac:dyDescent="0.15">
      <c r="A187" s="6">
        <v>45447</v>
      </c>
      <c r="B187" s="7">
        <v>193.7</v>
      </c>
      <c r="C187" s="2">
        <f t="shared" si="2"/>
        <v>1.6534053575486475E-3</v>
      </c>
    </row>
    <row r="188" spans="1:3" x14ac:dyDescent="0.15">
      <c r="A188" s="6">
        <v>45446</v>
      </c>
      <c r="B188" s="7">
        <v>193.38</v>
      </c>
      <c r="C188" s="2">
        <f t="shared" si="2"/>
        <v>9.1951088137939702E-3</v>
      </c>
    </row>
    <row r="189" spans="1:3" x14ac:dyDescent="0.15">
      <c r="A189" s="6">
        <v>45443</v>
      </c>
      <c r="B189" s="7">
        <v>191.61</v>
      </c>
      <c r="C189" s="2">
        <f t="shared" si="2"/>
        <v>5.0227699380348207E-3</v>
      </c>
    </row>
    <row r="190" spans="1:3" x14ac:dyDescent="0.15">
      <c r="A190" s="6">
        <v>45442</v>
      </c>
      <c r="B190" s="7">
        <v>190.65</v>
      </c>
      <c r="C190" s="2">
        <f t="shared" si="2"/>
        <v>5.2590181686647678E-3</v>
      </c>
    </row>
    <row r="191" spans="1:3" x14ac:dyDescent="0.15">
      <c r="A191" s="6">
        <v>45441</v>
      </c>
      <c r="B191" s="7">
        <v>189.65</v>
      </c>
      <c r="C191" s="2">
        <f t="shared" si="2"/>
        <v>1.5831137871040672E-3</v>
      </c>
    </row>
    <row r="192" spans="1:3" x14ac:dyDescent="0.15">
      <c r="A192" s="6">
        <v>45440</v>
      </c>
      <c r="B192" s="7">
        <v>189.35</v>
      </c>
      <c r="C192" s="2">
        <f t="shared" si="2"/>
        <v>5.2813647058620284E-5</v>
      </c>
    </row>
    <row r="193" spans="1:3" x14ac:dyDescent="0.15">
      <c r="A193" s="6">
        <v>45436</v>
      </c>
      <c r="B193" s="7">
        <v>189.34</v>
      </c>
      <c r="C193" s="2">
        <f t="shared" si="2"/>
        <v>1.6454483441076379E-2</v>
      </c>
    </row>
    <row r="194" spans="1:3" x14ac:dyDescent="0.15">
      <c r="A194" s="6">
        <v>45435</v>
      </c>
      <c r="B194" s="7">
        <v>186.25</v>
      </c>
      <c r="C194" s="2">
        <f t="shared" si="2"/>
        <v>-2.1301700518641966E-2</v>
      </c>
    </row>
    <row r="195" spans="1:3" x14ac:dyDescent="0.15">
      <c r="A195" s="6">
        <v>45434</v>
      </c>
      <c r="B195" s="7">
        <v>190.26</v>
      </c>
      <c r="C195" s="2">
        <f t="shared" si="2"/>
        <v>-7.592255753647156E-3</v>
      </c>
    </row>
    <row r="196" spans="1:3" x14ac:dyDescent="0.15">
      <c r="A196" s="6">
        <v>45433</v>
      </c>
      <c r="B196" s="7">
        <v>191.71</v>
      </c>
      <c r="C196" s="2">
        <f t="shared" si="2"/>
        <v>6.8566911746931955E-3</v>
      </c>
    </row>
    <row r="197" spans="1:3" x14ac:dyDescent="0.15">
      <c r="A197" s="6">
        <v>45432</v>
      </c>
      <c r="B197" s="7">
        <v>190.4</v>
      </c>
      <c r="C197" s="2">
        <f t="shared" ref="C197:C211" si="3">LN(B197/B198)</f>
        <v>6.163915941306026E-3</v>
      </c>
    </row>
    <row r="198" spans="1:3" x14ac:dyDescent="0.15">
      <c r="A198" s="6">
        <v>45429</v>
      </c>
      <c r="B198" s="7">
        <v>189.23</v>
      </c>
      <c r="C198" s="2">
        <f t="shared" si="3"/>
        <v>1.5854979818105108E-4</v>
      </c>
    </row>
    <row r="199" spans="1:3" x14ac:dyDescent="0.15">
      <c r="A199" s="6">
        <v>45428</v>
      </c>
      <c r="B199" s="7">
        <v>189.2</v>
      </c>
      <c r="C199" s="2">
        <f t="shared" si="3"/>
        <v>6.3445069274207242E-4</v>
      </c>
    </row>
    <row r="200" spans="1:3" x14ac:dyDescent="0.15">
      <c r="A200" s="6">
        <v>45427</v>
      </c>
      <c r="B200" s="7">
        <v>189.08</v>
      </c>
      <c r="C200" s="2">
        <f t="shared" si="3"/>
        <v>1.2131680130293457E-2</v>
      </c>
    </row>
    <row r="201" spans="1:3" x14ac:dyDescent="0.15">
      <c r="A201" s="6">
        <v>45426</v>
      </c>
      <c r="B201" s="7">
        <v>186.8</v>
      </c>
      <c r="C201" s="2">
        <f t="shared" si="3"/>
        <v>6.1214818229557589E-3</v>
      </c>
    </row>
    <row r="202" spans="1:3" x14ac:dyDescent="0.15">
      <c r="A202" s="6">
        <v>45425</v>
      </c>
      <c r="B202" s="7">
        <v>185.66</v>
      </c>
      <c r="C202" s="2">
        <f t="shared" si="3"/>
        <v>1.7495692128286784E-2</v>
      </c>
    </row>
    <row r="203" spans="1:3" x14ac:dyDescent="0.15">
      <c r="A203" s="6">
        <v>45422</v>
      </c>
      <c r="B203" s="7">
        <v>182.44</v>
      </c>
      <c r="C203" s="2">
        <f t="shared" si="3"/>
        <v>-6.8826403775802325E-3</v>
      </c>
    </row>
    <row r="204" spans="1:3" x14ac:dyDescent="0.15">
      <c r="A204" s="6">
        <v>45421</v>
      </c>
      <c r="B204" s="7">
        <v>183.7</v>
      </c>
      <c r="C204" s="2">
        <f t="shared" si="3"/>
        <v>9.9568632642701698E-3</v>
      </c>
    </row>
    <row r="205" spans="1:3" x14ac:dyDescent="0.15">
      <c r="A205" s="6">
        <v>45420</v>
      </c>
      <c r="B205" s="7">
        <v>181.88</v>
      </c>
      <c r="C205" s="2">
        <f t="shared" si="3"/>
        <v>1.871113858328669E-3</v>
      </c>
    </row>
    <row r="206" spans="1:3" x14ac:dyDescent="0.15">
      <c r="A206" s="6">
        <v>45419</v>
      </c>
      <c r="B206" s="7">
        <v>181.54</v>
      </c>
      <c r="C206" s="2">
        <f t="shared" si="3"/>
        <v>3.7527637861470148E-3</v>
      </c>
    </row>
    <row r="207" spans="1:3" x14ac:dyDescent="0.15">
      <c r="A207" s="6">
        <v>45418</v>
      </c>
      <c r="B207" s="7">
        <v>180.86</v>
      </c>
      <c r="C207" s="2">
        <f t="shared" si="3"/>
        <v>-9.1365047468676599E-3</v>
      </c>
    </row>
    <row r="208" spans="1:3" x14ac:dyDescent="0.15">
      <c r="A208" s="6">
        <v>45415</v>
      </c>
      <c r="B208" s="7">
        <v>182.52</v>
      </c>
      <c r="C208" s="2">
        <f t="shared" si="3"/>
        <v>5.8087026791182654E-2</v>
      </c>
    </row>
    <row r="209" spans="1:3" x14ac:dyDescent="0.15">
      <c r="A209" s="6">
        <v>45414</v>
      </c>
      <c r="B209" s="7">
        <v>172.22</v>
      </c>
      <c r="C209" s="2">
        <f t="shared" si="3"/>
        <v>2.1836979475602668E-2</v>
      </c>
    </row>
    <row r="210" spans="1:3" x14ac:dyDescent="0.15">
      <c r="A210" s="6">
        <v>45413</v>
      </c>
      <c r="B210" s="7">
        <v>168.5</v>
      </c>
      <c r="C210" s="2" t="e">
        <f t="shared" si="3"/>
        <v>#DIV/0!</v>
      </c>
    </row>
    <row r="211" spans="1:3" x14ac:dyDescent="0.15">
      <c r="A211" s="6"/>
      <c r="B211" s="7"/>
    </row>
    <row r="212" spans="1:3" x14ac:dyDescent="0.15">
      <c r="A212" s="6"/>
      <c r="B212" s="7"/>
    </row>
    <row r="213" spans="1:3" x14ac:dyDescent="0.15">
      <c r="A213" s="6"/>
      <c r="B213" s="7"/>
    </row>
    <row r="214" spans="1:3" x14ac:dyDescent="0.15">
      <c r="A214" s="6"/>
      <c r="B214" s="7"/>
    </row>
    <row r="215" spans="1:3" x14ac:dyDescent="0.15">
      <c r="A215" s="6"/>
      <c r="B215" s="7"/>
    </row>
    <row r="216" spans="1:3" x14ac:dyDescent="0.15">
      <c r="A216" s="6"/>
      <c r="B216" s="7"/>
    </row>
    <row r="217" spans="1:3" x14ac:dyDescent="0.15">
      <c r="A217" s="6"/>
      <c r="B217" s="7"/>
    </row>
    <row r="218" spans="1:3" x14ac:dyDescent="0.15">
      <c r="A218" s="6"/>
      <c r="B218" s="7"/>
    </row>
    <row r="219" spans="1:3" x14ac:dyDescent="0.15">
      <c r="A219" s="6"/>
      <c r="B219" s="7"/>
    </row>
    <row r="220" spans="1:3" x14ac:dyDescent="0.15">
      <c r="A220" s="6"/>
      <c r="B220" s="7"/>
    </row>
    <row r="221" spans="1:3" x14ac:dyDescent="0.15">
      <c r="A221" s="6"/>
      <c r="B221" s="7"/>
    </row>
    <row r="222" spans="1:3" x14ac:dyDescent="0.15">
      <c r="A222" s="6"/>
      <c r="B222" s="7"/>
    </row>
    <row r="223" spans="1:3" x14ac:dyDescent="0.15">
      <c r="A223" s="6"/>
      <c r="B223" s="7"/>
    </row>
    <row r="224" spans="1:3" x14ac:dyDescent="0.15">
      <c r="A224" s="6"/>
      <c r="B224" s="7"/>
    </row>
    <row r="225" spans="1:2" x14ac:dyDescent="0.15">
      <c r="A225" s="6"/>
      <c r="B225" s="7"/>
    </row>
    <row r="226" spans="1:2" x14ac:dyDescent="0.15">
      <c r="A226" s="6"/>
      <c r="B226" s="7"/>
    </row>
    <row r="227" spans="1:2" x14ac:dyDescent="0.15">
      <c r="A227" s="6"/>
      <c r="B227" s="7"/>
    </row>
    <row r="228" spans="1:2" x14ac:dyDescent="0.15">
      <c r="A228" s="6"/>
      <c r="B228" s="7"/>
    </row>
    <row r="229" spans="1:2" x14ac:dyDescent="0.15">
      <c r="A229" s="6"/>
      <c r="B229" s="7"/>
    </row>
    <row r="230" spans="1:2" x14ac:dyDescent="0.15">
      <c r="A230" s="6"/>
      <c r="B230" s="7"/>
    </row>
    <row r="231" spans="1:2" x14ac:dyDescent="0.15">
      <c r="A231" s="6"/>
      <c r="B231" s="7"/>
    </row>
    <row r="232" spans="1:2" x14ac:dyDescent="0.15">
      <c r="A232" s="6"/>
      <c r="B232" s="7"/>
    </row>
    <row r="233" spans="1:2" x14ac:dyDescent="0.15">
      <c r="A233" s="6"/>
      <c r="B233" s="7"/>
    </row>
    <row r="234" spans="1:2" x14ac:dyDescent="0.15">
      <c r="A234" s="6"/>
      <c r="B234" s="7"/>
    </row>
    <row r="235" spans="1:2" x14ac:dyDescent="0.15">
      <c r="A235" s="6"/>
      <c r="B235" s="7"/>
    </row>
    <row r="236" spans="1:2" x14ac:dyDescent="0.15">
      <c r="A236" s="6"/>
      <c r="B236" s="7"/>
    </row>
    <row r="237" spans="1:2" x14ac:dyDescent="0.15">
      <c r="A237" s="1"/>
    </row>
    <row r="238" spans="1:2" x14ac:dyDescent="0.15">
      <c r="A238" s="7"/>
    </row>
    <row r="239" spans="1:2" x14ac:dyDescent="0.15">
      <c r="A239" s="1"/>
    </row>
    <row r="240" spans="1:2" x14ac:dyDescent="0.15">
      <c r="A240" s="30"/>
    </row>
    <row r="241" spans="1:1" x14ac:dyDescent="0.15">
      <c r="A241" s="31"/>
    </row>
    <row r="242" spans="1:1" x14ac:dyDescent="0.15">
      <c r="A242" s="7"/>
    </row>
    <row r="243" spans="1:1" x14ac:dyDescent="0.15">
      <c r="A243" s="1"/>
    </row>
    <row r="244" spans="1:1" x14ac:dyDescent="0.15">
      <c r="A244" s="30"/>
    </row>
    <row r="245" spans="1:1" x14ac:dyDescent="0.15">
      <c r="A245" s="31"/>
    </row>
    <row r="246" spans="1:1" x14ac:dyDescent="0.15">
      <c r="A246" s="7"/>
    </row>
    <row r="247" spans="1:1" x14ac:dyDescent="0.15">
      <c r="A247" s="1"/>
    </row>
    <row r="248" spans="1:1" x14ac:dyDescent="0.15">
      <c r="A248" s="30"/>
    </row>
    <row r="249" spans="1:1" x14ac:dyDescent="0.15">
      <c r="A249" s="31"/>
    </row>
    <row r="250" spans="1:1" x14ac:dyDescent="0.15">
      <c r="A250" s="7"/>
    </row>
    <row r="251" spans="1:1" x14ac:dyDescent="0.15">
      <c r="A251" s="1"/>
    </row>
    <row r="252" spans="1:1" x14ac:dyDescent="0.15">
      <c r="A252" s="30"/>
    </row>
    <row r="253" spans="1:1" x14ac:dyDescent="0.15">
      <c r="A253" s="31"/>
    </row>
    <row r="254" spans="1:1" x14ac:dyDescent="0.15">
      <c r="A254" s="7"/>
    </row>
    <row r="255" spans="1:1" x14ac:dyDescent="0.15">
      <c r="A255" s="32"/>
    </row>
    <row r="256" spans="1:1" x14ac:dyDescent="0.15">
      <c r="A256" s="30"/>
    </row>
    <row r="257" spans="1:1" x14ac:dyDescent="0.15">
      <c r="A257" s="31"/>
    </row>
    <row r="258" spans="1:1" x14ac:dyDescent="0.15">
      <c r="A258" s="7"/>
    </row>
    <row r="259" spans="1:1" x14ac:dyDescent="0.15">
      <c r="A259" s="1"/>
    </row>
    <row r="260" spans="1:1" x14ac:dyDescent="0.15">
      <c r="A260" s="30"/>
    </row>
  </sheetData>
  <mergeCells count="6">
    <mergeCell ref="E5:M5"/>
    <mergeCell ref="E6:M9"/>
    <mergeCell ref="E11:M11"/>
    <mergeCell ref="E12:M16"/>
    <mergeCell ref="E18:M18"/>
    <mergeCell ref="E19:M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B721B-E766-B246-A6B8-B0E3B79DF897}">
  <dimension ref="A1:BP212"/>
  <sheetViews>
    <sheetView topLeftCell="A66" workbookViewId="0">
      <selection activeCell="L93" sqref="L93"/>
    </sheetView>
  </sheetViews>
  <sheetFormatPr baseColWidth="10" defaultColWidth="7.5" defaultRowHeight="11" x14ac:dyDescent="0.15"/>
  <cols>
    <col min="1" max="1" width="7.5" style="36"/>
    <col min="2" max="2" width="12" style="86" customWidth="1"/>
    <col min="3" max="3" width="15.1640625" style="86" customWidth="1"/>
    <col min="4" max="4" width="13.83203125" style="86" customWidth="1"/>
    <col min="5" max="5" width="10.5" style="69" customWidth="1"/>
    <col min="6" max="6" width="25.1640625" style="69" customWidth="1"/>
    <col min="7" max="7" width="7.5" style="69"/>
    <col min="8" max="9" width="12.1640625" style="69" customWidth="1"/>
    <col min="10" max="10" width="13.1640625" style="69" customWidth="1"/>
    <col min="11" max="11" width="14.6640625" style="69" customWidth="1"/>
    <col min="12" max="12" width="11" style="69" customWidth="1"/>
    <col min="13" max="13" width="11.83203125" style="69" customWidth="1"/>
    <col min="14" max="15" width="7.5" style="69"/>
    <col min="16" max="16" width="10.33203125" style="69" customWidth="1"/>
    <col min="17" max="18" width="8.6640625" style="69" customWidth="1"/>
    <col min="19" max="19" width="9.6640625" style="69" customWidth="1"/>
    <col min="20" max="68" width="7.5" style="36"/>
    <col min="69" max="16384" width="7.5" style="69"/>
  </cols>
  <sheetData>
    <row r="1" spans="1:68" s="33" customFormat="1" ht="19.5" customHeight="1" x14ac:dyDescent="0.15">
      <c r="B1" s="34" t="s">
        <v>13</v>
      </c>
      <c r="C1" s="35"/>
      <c r="D1" s="35"/>
      <c r="E1" s="36"/>
      <c r="F1" s="36"/>
      <c r="G1" s="36"/>
      <c r="H1" s="36"/>
      <c r="I1" s="36"/>
      <c r="J1" s="36"/>
    </row>
    <row r="2" spans="1:68" s="33" customFormat="1" ht="19.5" customHeight="1" thickBot="1" x14ac:dyDescent="0.2">
      <c r="B2" s="35"/>
      <c r="C2" s="35"/>
      <c r="D2" s="35"/>
      <c r="E2" s="36"/>
      <c r="F2" s="36"/>
      <c r="G2" s="36"/>
      <c r="H2" s="36"/>
      <c r="I2" s="36"/>
      <c r="J2" s="36"/>
    </row>
    <row r="3" spans="1:68" s="48" customFormat="1" ht="22.5" customHeight="1" thickBot="1" x14ac:dyDescent="0.25">
      <c r="A3" s="33"/>
      <c r="B3" s="37" t="s">
        <v>0</v>
      </c>
      <c r="C3" s="38"/>
      <c r="D3" s="39" t="s">
        <v>14</v>
      </c>
      <c r="E3" s="40"/>
      <c r="F3" s="41" t="s">
        <v>15</v>
      </c>
      <c r="G3" s="42"/>
      <c r="H3" s="43"/>
      <c r="I3" s="44"/>
      <c r="J3" s="44"/>
      <c r="K3" s="45" t="s">
        <v>16</v>
      </c>
      <c r="L3" s="46"/>
      <c r="M3" s="46"/>
      <c r="N3" s="46"/>
      <c r="O3" s="46"/>
      <c r="P3" s="46"/>
      <c r="Q3" s="46"/>
      <c r="R3" s="46"/>
      <c r="S3" s="47"/>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row>
    <row r="4" spans="1:68" s="59" customFormat="1" ht="17" thickBot="1" x14ac:dyDescent="0.25">
      <c r="A4" s="49"/>
      <c r="B4" s="50" t="s">
        <v>3</v>
      </c>
      <c r="C4" s="51" t="s">
        <v>17</v>
      </c>
      <c r="D4" s="52" t="s">
        <v>2</v>
      </c>
      <c r="E4" s="53" t="s">
        <v>3</v>
      </c>
      <c r="F4" s="54"/>
      <c r="G4" s="55" t="s">
        <v>18</v>
      </c>
      <c r="H4" s="56"/>
      <c r="I4" s="49"/>
      <c r="J4" s="49"/>
      <c r="K4" s="57"/>
      <c r="L4"/>
      <c r="M4"/>
      <c r="N4"/>
      <c r="O4"/>
      <c r="P4"/>
      <c r="Q4"/>
      <c r="R4"/>
      <c r="S4" s="58"/>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row>
    <row r="5" spans="1:68" ht="16" x14ac:dyDescent="0.2">
      <c r="B5" s="60">
        <f>'[1]Annualized Return &amp; Volatility'!C145</f>
        <v>-4.9344808646279097E-2</v>
      </c>
      <c r="C5" s="61">
        <f>_xlfn.PERCENTILE.EXC(B5:B211,0.05)</f>
        <v>-2.619373568431126E-2</v>
      </c>
      <c r="D5" s="62">
        <v>5954.5</v>
      </c>
      <c r="E5" s="63">
        <f>LN(D5/D6)</f>
        <v>1.5729750431897126E-2</v>
      </c>
      <c r="F5" s="64" t="s">
        <v>19</v>
      </c>
      <c r="G5" s="65">
        <f>SLOPE('[1]Annualized Return &amp; Volatility'!C3:C209,E5:E211)</f>
        <v>0.9263153153332595</v>
      </c>
      <c r="H5" s="66"/>
      <c r="I5" s="36"/>
      <c r="J5" s="36"/>
      <c r="K5" s="67" t="s">
        <v>20</v>
      </c>
      <c r="L5" s="68"/>
      <c r="M5"/>
      <c r="N5"/>
      <c r="O5"/>
      <c r="P5"/>
      <c r="Q5"/>
      <c r="R5"/>
      <c r="S5" s="58"/>
    </row>
    <row r="6" spans="1:68" ht="16" x14ac:dyDescent="0.2">
      <c r="B6" s="60">
        <f>'[1]Annualized Return &amp; Volatility'!C32</f>
        <v>-4.1241186503164516E-2</v>
      </c>
      <c r="C6" s="51" t="s">
        <v>21</v>
      </c>
      <c r="D6" s="62">
        <v>5861.57</v>
      </c>
      <c r="E6" s="63">
        <f t="shared" ref="E6:E69" si="0">LN(D6/D7)</f>
        <v>-1.5991702852089028E-2</v>
      </c>
      <c r="F6" s="64" t="s">
        <v>22</v>
      </c>
      <c r="G6" s="65">
        <f>L20</f>
        <v>0.92631531533325973</v>
      </c>
      <c r="H6" s="66"/>
      <c r="I6" s="36"/>
      <c r="J6" s="36"/>
      <c r="K6" s="57" t="s">
        <v>23</v>
      </c>
      <c r="L6">
        <v>0.50857438700139068</v>
      </c>
      <c r="M6"/>
      <c r="N6"/>
      <c r="O6"/>
      <c r="P6"/>
      <c r="Q6"/>
      <c r="R6"/>
      <c r="S6" s="58"/>
    </row>
    <row r="7" spans="1:68" ht="16" x14ac:dyDescent="0.2">
      <c r="B7" s="60">
        <f>'[1]Annualized Return &amp; Volatility'!C21</f>
        <v>-3.4437059828641335E-2</v>
      </c>
      <c r="C7" s="70">
        <f>ABS(C5*10000)</f>
        <v>261.93735684311258</v>
      </c>
      <c r="D7" s="62">
        <v>5956.06</v>
      </c>
      <c r="E7" s="63">
        <f t="shared" si="0"/>
        <v>1.3600519191397061E-4</v>
      </c>
      <c r="F7" s="64" t="s">
        <v>24</v>
      </c>
      <c r="G7" s="65" cm="1">
        <f t="array" ref="G7:H11">LINEST('[1]Annualized Return &amp; Volatility'!C3:C209,'[1]VaR &amp; CAPM'!E5:E211,TRUE,TRUE)</f>
        <v>0.92631531533325973</v>
      </c>
      <c r="H7" s="66">
        <v>9.802194005744118E-4</v>
      </c>
      <c r="I7" s="36"/>
      <c r="J7" s="36"/>
      <c r="K7" s="57" t="s">
        <v>25</v>
      </c>
      <c r="L7">
        <v>0.25864790711384028</v>
      </c>
      <c r="M7"/>
      <c r="N7"/>
      <c r="O7"/>
      <c r="P7"/>
      <c r="Q7"/>
      <c r="R7"/>
      <c r="S7" s="58"/>
    </row>
    <row r="8" spans="1:68" ht="16" x14ac:dyDescent="0.2">
      <c r="B8" s="60">
        <f>'[1]Annualized Return &amp; Volatility'!C30</f>
        <v>-3.2427143927652155E-2</v>
      </c>
      <c r="C8" s="70"/>
      <c r="D8" s="62">
        <v>5955.25</v>
      </c>
      <c r="E8" s="63">
        <f t="shared" si="0"/>
        <v>-4.690715138395557E-3</v>
      </c>
      <c r="F8" s="64"/>
      <c r="G8" s="65">
        <v>0.10953166480792044</v>
      </c>
      <c r="H8" s="66">
        <v>9.1240496100564541E-4</v>
      </c>
      <c r="I8" s="36"/>
      <c r="J8" s="36"/>
      <c r="K8" s="57" t="s">
        <v>26</v>
      </c>
      <c r="L8">
        <v>0.25503155544122486</v>
      </c>
      <c r="M8"/>
      <c r="N8"/>
      <c r="O8"/>
      <c r="P8"/>
      <c r="Q8"/>
      <c r="R8"/>
      <c r="S8" s="58"/>
    </row>
    <row r="9" spans="1:68" ht="16" x14ac:dyDescent="0.2">
      <c r="B9" s="60">
        <f>'[1]Annualized Return &amp; Volatility'!C105</f>
        <v>-2.9596223906068742E-2</v>
      </c>
      <c r="C9" s="70"/>
      <c r="D9" s="62">
        <v>5983.25</v>
      </c>
      <c r="E9" s="63">
        <f t="shared" si="0"/>
        <v>-4.9815130548550111E-3</v>
      </c>
      <c r="F9" s="64"/>
      <c r="G9" s="65">
        <v>0.25864790711384028</v>
      </c>
      <c r="H9" s="66">
        <v>1.3062482715251343E-2</v>
      </c>
      <c r="I9" s="36"/>
      <c r="J9" s="36"/>
      <c r="K9" s="57" t="s">
        <v>27</v>
      </c>
      <c r="L9">
        <v>1.3062482715251343E-2</v>
      </c>
      <c r="M9"/>
      <c r="N9"/>
      <c r="O9"/>
      <c r="P9"/>
      <c r="Q9"/>
      <c r="R9"/>
      <c r="S9" s="58"/>
    </row>
    <row r="10" spans="1:68" ht="17" thickBot="1" x14ac:dyDescent="0.25">
      <c r="B10" s="60">
        <f>'[1]Annualized Return &amp; Volatility'!C153</f>
        <v>-2.9182969905598075E-2</v>
      </c>
      <c r="C10" s="70"/>
      <c r="D10" s="62">
        <v>6013.13</v>
      </c>
      <c r="E10" s="63">
        <f t="shared" si="0"/>
        <v>-1.7211373991262081E-2</v>
      </c>
      <c r="F10" s="64"/>
      <c r="G10" s="65">
        <v>71.521779552700764</v>
      </c>
      <c r="H10" s="66">
        <v>205</v>
      </c>
      <c r="I10" s="36"/>
      <c r="J10" s="36"/>
      <c r="K10" s="73" t="s">
        <v>28</v>
      </c>
      <c r="L10" s="74">
        <v>207</v>
      </c>
      <c r="M10"/>
      <c r="N10"/>
      <c r="O10"/>
      <c r="P10"/>
      <c r="Q10"/>
      <c r="R10"/>
      <c r="S10" s="58"/>
    </row>
    <row r="11" spans="1:68" ht="17" thickBot="1" x14ac:dyDescent="0.25">
      <c r="B11" s="60">
        <f>'[1]Annualized Return &amp; Volatility'!C116</f>
        <v>-2.8185033443381146E-2</v>
      </c>
      <c r="C11" s="70"/>
      <c r="D11" s="62">
        <v>6117.52</v>
      </c>
      <c r="E11" s="63">
        <f t="shared" si="0"/>
        <v>-4.3436239711486854E-3</v>
      </c>
      <c r="F11" s="75"/>
      <c r="G11" s="71">
        <v>1.2203650721487255E-2</v>
      </c>
      <c r="H11" s="72">
        <v>3.4978833210679218E-2</v>
      </c>
      <c r="I11" s="36"/>
      <c r="J11" s="36"/>
      <c r="K11" s="57"/>
      <c r="L11"/>
      <c r="M11"/>
      <c r="N11"/>
      <c r="O11"/>
      <c r="P11"/>
      <c r="Q11"/>
      <c r="R11"/>
      <c r="S11" s="58"/>
    </row>
    <row r="12" spans="1:68" ht="13.5" customHeight="1" thickBot="1" x14ac:dyDescent="0.25">
      <c r="B12" s="60">
        <f>'[1]Annualized Return &amp; Volatility'!C125</f>
        <v>-2.759836192253886E-2</v>
      </c>
      <c r="C12" s="70"/>
      <c r="D12" s="62">
        <v>6144.15</v>
      </c>
      <c r="E12" s="63">
        <f t="shared" si="0"/>
        <v>2.3741775065794562E-3</v>
      </c>
      <c r="F12" s="76"/>
      <c r="G12" s="76"/>
      <c r="H12" s="76"/>
      <c r="I12" s="76"/>
      <c r="J12" s="76"/>
      <c r="K12" s="57" t="s">
        <v>29</v>
      </c>
      <c r="L12"/>
      <c r="M12"/>
      <c r="N12"/>
      <c r="O12"/>
      <c r="P12"/>
      <c r="Q12"/>
      <c r="R12"/>
      <c r="S12" s="58"/>
    </row>
    <row r="13" spans="1:68" ht="16" x14ac:dyDescent="0.2">
      <c r="B13" s="60">
        <f>'[1]Annualized Return &amp; Volatility'!C5</f>
        <v>-2.7412467370684025E-2</v>
      </c>
      <c r="C13" s="70"/>
      <c r="D13" s="62">
        <v>6129.58</v>
      </c>
      <c r="E13" s="63">
        <f t="shared" si="0"/>
        <v>2.4419717448794743E-3</v>
      </c>
      <c r="F13" s="76"/>
      <c r="G13" s="76"/>
      <c r="H13" s="76"/>
      <c r="I13" s="76"/>
      <c r="J13" s="76"/>
      <c r="K13" s="77"/>
      <c r="L13" s="78" t="s">
        <v>30</v>
      </c>
      <c r="M13" s="78" t="s">
        <v>31</v>
      </c>
      <c r="N13" s="78" t="s">
        <v>32</v>
      </c>
      <c r="O13" s="78" t="s">
        <v>33</v>
      </c>
      <c r="P13" s="78" t="s">
        <v>34</v>
      </c>
      <c r="Q13"/>
      <c r="R13"/>
      <c r="S13" s="58"/>
    </row>
    <row r="14" spans="1:68" ht="16" x14ac:dyDescent="0.2">
      <c r="B14" s="60">
        <f>'[1]Annualized Return &amp; Volatility'!C41</f>
        <v>-2.6575330461795967E-2</v>
      </c>
      <c r="C14" s="70"/>
      <c r="D14" s="62">
        <v>6114.63</v>
      </c>
      <c r="E14" s="63">
        <f t="shared" si="0"/>
        <v>-7.1955976056534599E-5</v>
      </c>
      <c r="F14" s="76"/>
      <c r="G14" s="76"/>
      <c r="H14" s="76"/>
      <c r="I14" s="76"/>
      <c r="J14" s="76"/>
      <c r="K14" s="57" t="s">
        <v>35</v>
      </c>
      <c r="L14">
        <v>1</v>
      </c>
      <c r="M14">
        <v>1.2203650721487255E-2</v>
      </c>
      <c r="N14">
        <v>1.2203650721487255E-2</v>
      </c>
      <c r="O14">
        <v>71.521779552700764</v>
      </c>
      <c r="P14">
        <v>5.1389190383495141E-15</v>
      </c>
      <c r="Q14"/>
      <c r="R14"/>
      <c r="S14" s="58"/>
    </row>
    <row r="15" spans="1:68" ht="16" x14ac:dyDescent="0.2">
      <c r="B15" s="60">
        <f>'[1]Annualized Return &amp; Volatility'!C158</f>
        <v>-2.5621343518084202E-2</v>
      </c>
      <c r="C15" s="70"/>
      <c r="D15" s="62">
        <v>6115.07</v>
      </c>
      <c r="E15" s="63">
        <f t="shared" si="0"/>
        <v>1.0372377459622351E-2</v>
      </c>
      <c r="F15" s="76"/>
      <c r="G15" s="76"/>
      <c r="H15" s="76"/>
      <c r="I15" s="76"/>
      <c r="J15" s="76"/>
      <c r="K15" s="57" t="s">
        <v>36</v>
      </c>
      <c r="L15">
        <v>205</v>
      </c>
      <c r="M15">
        <v>3.4978833210679218E-2</v>
      </c>
      <c r="N15">
        <v>1.7062845468624008E-4</v>
      </c>
      <c r="O15"/>
      <c r="P15"/>
      <c r="Q15"/>
      <c r="R15"/>
      <c r="S15" s="58"/>
    </row>
    <row r="16" spans="1:68" ht="17" thickBot="1" x14ac:dyDescent="0.25">
      <c r="B16" s="60">
        <f>'[1]Annualized Return &amp; Volatility'!C36</f>
        <v>-2.4384323689268669E-2</v>
      </c>
      <c r="C16" s="70"/>
      <c r="D16" s="62">
        <v>6051.97</v>
      </c>
      <c r="E16" s="63">
        <f t="shared" si="0"/>
        <v>-2.7276186894511618E-3</v>
      </c>
      <c r="F16" s="76"/>
      <c r="G16" s="76"/>
      <c r="H16" s="76"/>
      <c r="I16" s="76"/>
      <c r="J16" s="76"/>
      <c r="K16" s="73" t="s">
        <v>37</v>
      </c>
      <c r="L16" s="74">
        <v>206</v>
      </c>
      <c r="M16" s="74">
        <v>4.7182483932166473E-2</v>
      </c>
      <c r="N16" s="74"/>
      <c r="O16" s="74"/>
      <c r="P16" s="74"/>
      <c r="Q16"/>
      <c r="R16"/>
      <c r="S16" s="58"/>
    </row>
    <row r="17" spans="2:21" ht="17" thickBot="1" x14ac:dyDescent="0.25">
      <c r="B17" s="60">
        <f>'[1]Annualized Return &amp; Volatility'!C17</f>
        <v>-2.4244138307360684E-2</v>
      </c>
      <c r="C17" s="70"/>
      <c r="D17" s="62">
        <v>6068.5</v>
      </c>
      <c r="E17" s="63">
        <f t="shared" si="0"/>
        <v>3.3951548500248807E-4</v>
      </c>
      <c r="F17" s="76"/>
      <c r="G17" s="76"/>
      <c r="H17" s="76"/>
      <c r="I17" s="76"/>
      <c r="J17" s="76"/>
      <c r="K17" s="57"/>
      <c r="L17"/>
      <c r="M17"/>
      <c r="N17"/>
      <c r="O17"/>
      <c r="P17"/>
      <c r="Q17"/>
      <c r="R17"/>
      <c r="S17" s="58"/>
    </row>
    <row r="18" spans="2:21" ht="14" x14ac:dyDescent="0.2">
      <c r="B18" s="60">
        <f>'[1]Annualized Return &amp; Volatility'!C162</f>
        <v>-2.3486406671446532E-2</v>
      </c>
      <c r="C18" s="70"/>
      <c r="D18" s="62">
        <v>6066.44</v>
      </c>
      <c r="E18" s="63">
        <f t="shared" si="0"/>
        <v>6.6901608481496353E-3</v>
      </c>
      <c r="F18" s="36"/>
      <c r="G18" s="36"/>
      <c r="H18" s="36"/>
      <c r="I18" s="36"/>
      <c r="J18" s="36"/>
      <c r="K18" s="77"/>
      <c r="L18" s="78" t="s">
        <v>38</v>
      </c>
      <c r="M18" s="78" t="s">
        <v>27</v>
      </c>
      <c r="N18" s="78" t="s">
        <v>39</v>
      </c>
      <c r="O18" s="78" t="s">
        <v>40</v>
      </c>
      <c r="P18" s="78" t="s">
        <v>41</v>
      </c>
      <c r="Q18" s="78" t="s">
        <v>42</v>
      </c>
      <c r="R18" s="78" t="s">
        <v>43</v>
      </c>
      <c r="S18" s="79" t="s">
        <v>44</v>
      </c>
    </row>
    <row r="19" spans="2:21" ht="16" x14ac:dyDescent="0.2">
      <c r="B19" s="60">
        <f>'[1]Annualized Return &amp; Volatility'!C101</f>
        <v>-2.2794282991312097E-2</v>
      </c>
      <c r="C19" s="70"/>
      <c r="D19" s="62">
        <v>6025.99</v>
      </c>
      <c r="E19" s="63">
        <f t="shared" si="0"/>
        <v>-9.5099134821077444E-3</v>
      </c>
      <c r="F19" s="36"/>
      <c r="G19" s="36"/>
      <c r="H19" s="36"/>
      <c r="I19" s="36"/>
      <c r="J19" s="36"/>
      <c r="K19" s="57" t="s">
        <v>45</v>
      </c>
      <c r="L19">
        <v>9.802194005744118E-4</v>
      </c>
      <c r="M19">
        <v>9.1240496100564541E-4</v>
      </c>
      <c r="N19">
        <v>1.0743249351625861</v>
      </c>
      <c r="O19">
        <v>0.2839399579128839</v>
      </c>
      <c r="P19">
        <v>-8.1868141329061324E-4</v>
      </c>
      <c r="Q19">
        <v>2.7791202144394371E-3</v>
      </c>
      <c r="R19">
        <v>-8.1868141329061324E-4</v>
      </c>
      <c r="S19" s="58">
        <v>2.7791202144394371E-3</v>
      </c>
    </row>
    <row r="20" spans="2:21" ht="17" thickBot="1" x14ac:dyDescent="0.25">
      <c r="B20" s="60">
        <f>'[1]Annualized Return &amp; Volatility'!C89</f>
        <v>-2.1865601900366627E-2</v>
      </c>
      <c r="C20" s="70"/>
      <c r="D20" s="62">
        <v>6083.57</v>
      </c>
      <c r="E20" s="63">
        <f t="shared" si="0"/>
        <v>3.637700027498819E-3</v>
      </c>
      <c r="F20" s="36"/>
      <c r="G20" s="36"/>
      <c r="H20" s="36"/>
      <c r="I20" s="36"/>
      <c r="J20" s="36"/>
      <c r="K20" s="73" t="s">
        <v>3</v>
      </c>
      <c r="L20" s="74">
        <v>0.92631531533325973</v>
      </c>
      <c r="M20" s="74">
        <v>0.10953166480792044</v>
      </c>
      <c r="N20" s="74">
        <v>8.4570550165350546</v>
      </c>
      <c r="O20" s="74">
        <v>5.1389190383495141E-15</v>
      </c>
      <c r="P20" s="74">
        <v>0.71036230171769699</v>
      </c>
      <c r="Q20" s="74">
        <v>1.1422683289488225</v>
      </c>
      <c r="R20" s="74">
        <v>0.71036230171769699</v>
      </c>
      <c r="S20" s="80">
        <v>1.1422683289488225</v>
      </c>
    </row>
    <row r="21" spans="2:21" ht="16" x14ac:dyDescent="0.2">
      <c r="B21" s="60">
        <f>'[1]Annualized Return &amp; Volatility'!C176</f>
        <v>-2.1726094177926824E-2</v>
      </c>
      <c r="C21" s="70"/>
      <c r="D21" s="62">
        <v>6061.48</v>
      </c>
      <c r="E21" s="63">
        <f t="shared" si="0"/>
        <v>3.9010377290886913E-3</v>
      </c>
      <c r="F21" s="36"/>
      <c r="G21" s="36"/>
      <c r="H21" s="36"/>
      <c r="I21" s="36"/>
      <c r="J21" s="36"/>
      <c r="K21" s="81"/>
      <c r="L21" s="81"/>
      <c r="M21" s="81"/>
      <c r="N21" s="81"/>
      <c r="O21" s="81"/>
      <c r="P21" s="81"/>
      <c r="Q21" s="81"/>
      <c r="R21" s="81"/>
      <c r="S21" s="81"/>
    </row>
    <row r="22" spans="2:21" ht="16" x14ac:dyDescent="0.2">
      <c r="B22" s="60">
        <f>'[1]Annualized Return &amp; Volatility'!C50</f>
        <v>-2.1638434582428322E-2</v>
      </c>
      <c r="C22" s="70"/>
      <c r="D22" s="62">
        <v>6037.88</v>
      </c>
      <c r="E22" s="63">
        <f t="shared" si="0"/>
        <v>7.1988974883324779E-3</v>
      </c>
      <c r="F22" s="36"/>
      <c r="G22" s="36"/>
      <c r="H22" s="36"/>
      <c r="I22" s="36"/>
      <c r="J22" s="36"/>
      <c r="K22" s="81"/>
      <c r="L22" s="81"/>
      <c r="M22" s="81"/>
      <c r="N22" s="81"/>
      <c r="O22" s="81"/>
      <c r="P22" s="81"/>
      <c r="Q22" s="81"/>
      <c r="R22" s="81"/>
      <c r="S22" s="81"/>
    </row>
    <row r="23" spans="2:21" ht="16" x14ac:dyDescent="0.2">
      <c r="B23" s="60">
        <f>'[1]Annualized Return &amp; Volatility'!C194</f>
        <v>-2.1301700518641966E-2</v>
      </c>
      <c r="C23" s="70"/>
      <c r="D23" s="62">
        <v>5994.57</v>
      </c>
      <c r="E23" s="63">
        <f t="shared" si="0"/>
        <v>-7.637696973119063E-3</v>
      </c>
      <c r="F23" s="36"/>
      <c r="G23" s="36"/>
      <c r="H23" s="36"/>
      <c r="I23" s="36"/>
      <c r="J23" s="36"/>
      <c r="K23" s="81"/>
      <c r="L23" s="81"/>
      <c r="M23" s="81"/>
      <c r="N23" s="81"/>
      <c r="O23" s="81"/>
      <c r="P23" s="81"/>
      <c r="Q23" s="81"/>
      <c r="R23" s="81"/>
      <c r="S23" s="81"/>
      <c r="T23" s="81"/>
      <c r="U23" s="81"/>
    </row>
    <row r="24" spans="2:21" x14ac:dyDescent="0.15">
      <c r="B24" s="60">
        <f>'[1]Annualized Return &amp; Volatility'!C157</f>
        <v>-2.0729802858852276E-2</v>
      </c>
      <c r="C24" s="70"/>
      <c r="D24" s="62">
        <v>6040.53</v>
      </c>
      <c r="E24" s="63">
        <f t="shared" si="0"/>
        <v>-5.0595812914254659E-3</v>
      </c>
      <c r="F24" s="36"/>
      <c r="G24" s="36"/>
      <c r="H24" s="36"/>
      <c r="I24" s="36"/>
      <c r="J24" s="36"/>
      <c r="K24" s="36"/>
      <c r="L24" s="36"/>
      <c r="M24" s="36"/>
      <c r="N24" s="36"/>
      <c r="O24" s="36"/>
      <c r="P24" s="36"/>
      <c r="Q24" s="36"/>
      <c r="R24" s="36"/>
      <c r="S24" s="36"/>
    </row>
    <row r="25" spans="2:21" x14ac:dyDescent="0.15">
      <c r="B25" s="60">
        <f>'[1]Annualized Return &amp; Volatility'!C183</f>
        <v>-1.9347143214198562E-2</v>
      </c>
      <c r="C25" s="70"/>
      <c r="D25" s="62">
        <v>6071.17</v>
      </c>
      <c r="E25" s="63">
        <f t="shared" si="0"/>
        <v>5.2615707224356184E-3</v>
      </c>
      <c r="F25" s="36"/>
      <c r="G25" s="36"/>
      <c r="H25" s="36"/>
      <c r="I25" s="36"/>
      <c r="J25" s="36"/>
      <c r="K25" s="36"/>
      <c r="L25" s="36"/>
      <c r="M25" s="36"/>
      <c r="N25" s="36"/>
      <c r="O25" s="36"/>
      <c r="P25" s="36"/>
      <c r="Q25" s="36"/>
      <c r="R25" s="36"/>
      <c r="S25" s="36"/>
    </row>
    <row r="26" spans="2:21" x14ac:dyDescent="0.15">
      <c r="B26" s="60">
        <f>'[1]Annualized Return &amp; Volatility'!C83</f>
        <v>-1.8374143296070497E-2</v>
      </c>
      <c r="C26" s="70"/>
      <c r="D26" s="62">
        <v>6039.31</v>
      </c>
      <c r="E26" s="63">
        <f t="shared" si="0"/>
        <v>-4.6898535700948913E-3</v>
      </c>
      <c r="F26" s="36"/>
      <c r="G26" s="36"/>
      <c r="H26" s="36"/>
      <c r="I26" s="36"/>
      <c r="J26" s="36"/>
      <c r="K26" s="36"/>
      <c r="L26" s="36"/>
      <c r="M26" s="36"/>
      <c r="N26" s="36"/>
      <c r="O26" s="36"/>
      <c r="P26" s="36"/>
      <c r="Q26" s="36"/>
      <c r="R26" s="36"/>
      <c r="S26" s="36"/>
    </row>
    <row r="27" spans="2:21" x14ac:dyDescent="0.15">
      <c r="B27" s="60">
        <f>'[1]Annualized Return &amp; Volatility'!C147</f>
        <v>-1.6903607710663595E-2</v>
      </c>
      <c r="C27" s="70"/>
      <c r="D27" s="62">
        <v>6067.7</v>
      </c>
      <c r="E27" s="63">
        <f t="shared" si="0"/>
        <v>9.1755762546756169E-3</v>
      </c>
      <c r="F27" s="36"/>
      <c r="G27" s="36"/>
      <c r="H27" s="36"/>
      <c r="I27" s="36"/>
      <c r="J27" s="36"/>
      <c r="K27" s="36"/>
      <c r="L27" s="36"/>
      <c r="M27" s="36"/>
      <c r="N27" s="36"/>
      <c r="O27" s="36"/>
      <c r="P27" s="36"/>
      <c r="Q27" s="36"/>
      <c r="R27" s="36"/>
      <c r="S27" s="36"/>
    </row>
    <row r="28" spans="2:21" x14ac:dyDescent="0.15">
      <c r="B28" s="60">
        <f>'[1]Annualized Return &amp; Volatility'!C170</f>
        <v>-1.6395746337400107E-2</v>
      </c>
      <c r="C28" s="70"/>
      <c r="D28" s="62">
        <v>6012.28</v>
      </c>
      <c r="E28" s="63">
        <f t="shared" si="0"/>
        <v>-1.4687984883634318E-2</v>
      </c>
      <c r="F28" s="36"/>
      <c r="G28" s="36"/>
      <c r="H28" s="36"/>
      <c r="I28" s="36"/>
      <c r="J28" s="36"/>
      <c r="K28" s="36"/>
      <c r="L28" s="36"/>
      <c r="M28" s="36"/>
      <c r="N28" s="36"/>
      <c r="O28" s="36"/>
      <c r="P28" s="36"/>
      <c r="Q28" s="36"/>
      <c r="R28" s="36"/>
      <c r="S28" s="36"/>
    </row>
    <row r="29" spans="2:21" x14ac:dyDescent="0.15">
      <c r="B29" s="60">
        <f>'[1]Annualized Return &amp; Volatility'!C84</f>
        <v>-1.5429803687409642E-2</v>
      </c>
      <c r="C29" s="70"/>
      <c r="D29" s="62">
        <v>6101.24</v>
      </c>
      <c r="E29" s="63">
        <f t="shared" si="0"/>
        <v>-2.8592607828964826E-3</v>
      </c>
      <c r="F29" s="36"/>
      <c r="G29" s="36"/>
      <c r="H29" s="36"/>
      <c r="I29" s="36"/>
      <c r="J29" s="36"/>
      <c r="K29" s="36"/>
      <c r="L29" s="36"/>
      <c r="M29" s="36"/>
      <c r="N29" s="36"/>
      <c r="O29" s="36"/>
      <c r="P29" s="36"/>
      <c r="Q29" s="36"/>
      <c r="R29" s="36"/>
      <c r="S29" s="36"/>
    </row>
    <row r="30" spans="2:21" x14ac:dyDescent="0.15">
      <c r="B30" s="60">
        <f>'[1]Annualized Return &amp; Volatility'!C72</f>
        <v>-1.4225367998073618E-2</v>
      </c>
      <c r="C30" s="70"/>
      <c r="D30" s="62">
        <v>6118.71</v>
      </c>
      <c r="E30" s="63">
        <f t="shared" si="0"/>
        <v>5.2994450977238887E-3</v>
      </c>
      <c r="F30" s="36"/>
      <c r="G30" s="36"/>
      <c r="H30" s="36"/>
      <c r="I30" s="36"/>
      <c r="J30" s="36"/>
      <c r="K30" s="36"/>
      <c r="L30" s="36"/>
      <c r="M30" s="36"/>
      <c r="N30" s="36"/>
      <c r="O30" s="36"/>
      <c r="P30" s="36"/>
      <c r="Q30" s="36"/>
      <c r="R30" s="36"/>
      <c r="S30" s="36"/>
    </row>
    <row r="31" spans="2:21" x14ac:dyDescent="0.15">
      <c r="B31" s="60">
        <f>'[1]Annualized Return &amp; Volatility'!C43</f>
        <v>-1.3366916291947089E-2</v>
      </c>
      <c r="C31" s="70"/>
      <c r="D31" s="62">
        <v>6086.37</v>
      </c>
      <c r="E31" s="63">
        <f t="shared" si="0"/>
        <v>6.1192005774427091E-3</v>
      </c>
      <c r="F31" s="36"/>
      <c r="G31" s="36"/>
      <c r="H31" s="36"/>
      <c r="I31" s="36"/>
      <c r="J31" s="36"/>
      <c r="K31" s="36"/>
      <c r="L31" s="36"/>
      <c r="M31" s="36"/>
      <c r="N31" s="36"/>
      <c r="O31" s="36"/>
      <c r="P31" s="36"/>
      <c r="Q31" s="36"/>
      <c r="R31" s="36"/>
      <c r="S31" s="36"/>
    </row>
    <row r="32" spans="2:21" x14ac:dyDescent="0.15">
      <c r="B32" s="60">
        <f>'[1]Annualized Return &amp; Volatility'!C82</f>
        <v>-1.3353479803173054E-2</v>
      </c>
      <c r="C32" s="70"/>
      <c r="D32" s="62">
        <v>6049.24</v>
      </c>
      <c r="E32" s="63">
        <f t="shared" si="0"/>
        <v>8.7299967522312897E-3</v>
      </c>
      <c r="F32" s="36"/>
      <c r="G32" s="36"/>
      <c r="H32" s="36"/>
      <c r="I32" s="36"/>
      <c r="J32" s="36"/>
      <c r="K32" s="36"/>
      <c r="L32" s="36"/>
      <c r="M32" s="36"/>
      <c r="N32" s="36"/>
      <c r="O32" s="36"/>
      <c r="P32" s="36"/>
      <c r="Q32" s="36"/>
      <c r="R32" s="36"/>
      <c r="S32" s="36"/>
    </row>
    <row r="33" spans="2:19" x14ac:dyDescent="0.15">
      <c r="B33" s="60">
        <f>'[1]Annualized Return &amp; Volatility'!C44</f>
        <v>-1.3345203405039715E-2</v>
      </c>
      <c r="C33" s="70"/>
      <c r="D33" s="62">
        <v>5996.66</v>
      </c>
      <c r="E33" s="63">
        <f t="shared" si="0"/>
        <v>9.9414259357241096E-3</v>
      </c>
      <c r="F33" s="36"/>
      <c r="G33" s="36"/>
      <c r="H33" s="36"/>
      <c r="I33" s="36"/>
      <c r="J33" s="36"/>
      <c r="K33" s="36"/>
      <c r="L33" s="36"/>
      <c r="M33" s="36"/>
      <c r="N33" s="36"/>
      <c r="O33" s="36"/>
      <c r="P33" s="36"/>
      <c r="Q33" s="36"/>
      <c r="R33" s="36"/>
      <c r="S33" s="36"/>
    </row>
    <row r="34" spans="2:19" x14ac:dyDescent="0.15">
      <c r="B34" s="60">
        <f>'[1]Annualized Return &amp; Volatility'!C4</f>
        <v>-1.2812636024009335E-2</v>
      </c>
      <c r="C34" s="70"/>
      <c r="D34" s="62">
        <v>5937.34</v>
      </c>
      <c r="E34" s="63">
        <f t="shared" si="0"/>
        <v>-2.1148717634665781E-3</v>
      </c>
      <c r="F34" s="36"/>
      <c r="G34" s="36"/>
      <c r="H34" s="36"/>
      <c r="I34" s="36"/>
      <c r="J34" s="36"/>
      <c r="K34" s="36"/>
      <c r="L34" s="36"/>
      <c r="M34" s="36"/>
      <c r="N34" s="36"/>
      <c r="O34" s="36"/>
      <c r="P34" s="36"/>
      <c r="Q34" s="36"/>
      <c r="R34" s="36"/>
      <c r="S34" s="36"/>
    </row>
    <row r="35" spans="2:19" x14ac:dyDescent="0.15">
      <c r="B35" s="60">
        <f>'[1]Annualized Return &amp; Volatility'!C76</f>
        <v>-1.2114905546190815E-2</v>
      </c>
      <c r="C35" s="70"/>
      <c r="D35" s="62">
        <v>5949.91</v>
      </c>
      <c r="E35" s="63">
        <f t="shared" si="0"/>
        <v>1.8147132985426716E-2</v>
      </c>
      <c r="F35" s="36"/>
      <c r="G35" s="36"/>
      <c r="H35" s="36"/>
      <c r="I35" s="36"/>
      <c r="J35" s="36"/>
      <c r="K35" s="36"/>
      <c r="L35" s="36"/>
      <c r="M35" s="36"/>
      <c r="N35" s="36"/>
      <c r="O35" s="36"/>
      <c r="P35" s="36"/>
      <c r="Q35" s="36"/>
      <c r="R35" s="36"/>
      <c r="S35" s="36"/>
    </row>
    <row r="36" spans="2:19" x14ac:dyDescent="0.15">
      <c r="B36" s="60">
        <f>'[1]Annualized Return &amp; Volatility'!C38</f>
        <v>-1.146580050320813E-2</v>
      </c>
      <c r="C36" s="70"/>
      <c r="D36" s="62">
        <v>5842.91</v>
      </c>
      <c r="E36" s="63">
        <f t="shared" si="0"/>
        <v>1.1456334044923633E-3</v>
      </c>
      <c r="F36" s="36"/>
      <c r="G36" s="36"/>
      <c r="H36" s="36"/>
      <c r="I36" s="36"/>
      <c r="J36" s="36"/>
      <c r="K36" s="36"/>
      <c r="L36" s="36"/>
      <c r="M36" s="36"/>
      <c r="N36" s="36"/>
      <c r="O36" s="36"/>
      <c r="P36" s="36"/>
      <c r="Q36" s="36"/>
      <c r="R36" s="36"/>
      <c r="S36" s="36"/>
    </row>
    <row r="37" spans="2:19" x14ac:dyDescent="0.15">
      <c r="B37" s="60">
        <f>'[1]Annualized Return &amp; Volatility'!C177</f>
        <v>-1.1035943535102778E-2</v>
      </c>
      <c r="C37" s="70"/>
      <c r="D37" s="62">
        <v>5836.22</v>
      </c>
      <c r="E37" s="63">
        <f t="shared" si="0"/>
        <v>1.5741742695762329E-3</v>
      </c>
      <c r="F37" s="36"/>
      <c r="G37" s="36"/>
      <c r="H37" s="36"/>
      <c r="I37" s="36"/>
      <c r="J37" s="36"/>
      <c r="K37" s="36"/>
      <c r="L37" s="36"/>
      <c r="M37" s="36"/>
      <c r="N37" s="36"/>
      <c r="O37" s="36"/>
      <c r="P37" s="36"/>
      <c r="Q37" s="36"/>
      <c r="R37" s="36"/>
      <c r="S37" s="36"/>
    </row>
    <row r="38" spans="2:19" x14ac:dyDescent="0.15">
      <c r="B38" s="60">
        <f>'[1]Annualized Return &amp; Volatility'!C175</f>
        <v>-1.0534768040294691E-2</v>
      </c>
      <c r="C38" s="70"/>
      <c r="D38" s="62">
        <v>5827.04</v>
      </c>
      <c r="E38" s="63">
        <f t="shared" si="0"/>
        <v>-1.5531644353894208E-2</v>
      </c>
      <c r="F38" s="36"/>
      <c r="G38" s="36"/>
      <c r="H38" s="36"/>
      <c r="I38" s="36"/>
      <c r="J38" s="36"/>
      <c r="K38" s="36"/>
      <c r="L38" s="36"/>
      <c r="M38" s="36"/>
      <c r="N38" s="36"/>
      <c r="O38" s="36"/>
      <c r="P38" s="36"/>
      <c r="Q38" s="36"/>
      <c r="R38" s="36"/>
      <c r="S38" s="36"/>
    </row>
    <row r="39" spans="2:19" x14ac:dyDescent="0.15">
      <c r="B39" s="60">
        <f>'[1]Annualized Return &amp; Volatility'!C35</f>
        <v>-1.0409458172670963E-2</v>
      </c>
      <c r="C39" s="70"/>
      <c r="D39" s="62">
        <v>5918.25</v>
      </c>
      <c r="E39" s="63">
        <f t="shared" si="0"/>
        <v>1.559107735282887E-3</v>
      </c>
      <c r="F39" s="36"/>
      <c r="G39" s="36"/>
      <c r="H39" s="36"/>
      <c r="I39" s="36"/>
      <c r="J39" s="36"/>
      <c r="K39" s="36"/>
      <c r="L39" s="36"/>
      <c r="M39" s="36"/>
      <c r="N39" s="36"/>
      <c r="O39" s="36"/>
      <c r="P39" s="36"/>
      <c r="Q39" s="36"/>
      <c r="R39" s="36"/>
      <c r="S39" s="36"/>
    </row>
    <row r="40" spans="2:19" x14ac:dyDescent="0.15">
      <c r="B40" s="60">
        <f>'[1]Annualized Return &amp; Volatility'!C144</f>
        <v>-9.7806180652857035E-3</v>
      </c>
      <c r="C40" s="70"/>
      <c r="D40" s="62">
        <v>5909.03</v>
      </c>
      <c r="E40" s="63">
        <f t="shared" si="0"/>
        <v>-1.116600476981219E-2</v>
      </c>
      <c r="F40" s="36"/>
      <c r="G40" s="36"/>
      <c r="H40" s="36"/>
      <c r="I40" s="36"/>
      <c r="J40" s="36"/>
      <c r="K40" s="36"/>
      <c r="L40" s="36"/>
      <c r="M40" s="36"/>
      <c r="N40" s="36"/>
      <c r="O40" s="36"/>
      <c r="P40" s="36"/>
      <c r="Q40" s="36"/>
      <c r="R40" s="36"/>
      <c r="S40" s="36"/>
    </row>
    <row r="41" spans="2:19" x14ac:dyDescent="0.15">
      <c r="B41" s="60">
        <f>'[1]Annualized Return &amp; Volatility'!C207</f>
        <v>-9.1365047468676599E-3</v>
      </c>
      <c r="C41" s="70"/>
      <c r="D41" s="62">
        <v>5975.38</v>
      </c>
      <c r="E41" s="63">
        <f t="shared" si="0"/>
        <v>5.5228222624888485E-3</v>
      </c>
      <c r="F41" s="36"/>
      <c r="G41" s="36"/>
      <c r="H41" s="36"/>
      <c r="I41" s="36"/>
      <c r="J41" s="36"/>
      <c r="K41" s="36"/>
      <c r="L41" s="36"/>
      <c r="M41" s="36"/>
      <c r="N41" s="36"/>
      <c r="O41" s="36"/>
      <c r="P41" s="36"/>
      <c r="Q41" s="36"/>
      <c r="R41" s="36"/>
      <c r="S41" s="36"/>
    </row>
    <row r="42" spans="2:19" x14ac:dyDescent="0.15">
      <c r="B42" s="60">
        <f>'[1]Annualized Return &amp; Volatility'!C94</f>
        <v>-8.9107582564304077E-3</v>
      </c>
      <c r="C42" s="70"/>
      <c r="D42" s="62">
        <v>5942.47</v>
      </c>
      <c r="E42" s="63">
        <f t="shared" si="0"/>
        <v>1.2517287272659085E-2</v>
      </c>
      <c r="F42" s="36"/>
      <c r="G42" s="36"/>
      <c r="H42" s="36"/>
      <c r="I42" s="36"/>
      <c r="J42" s="36"/>
      <c r="K42" s="36"/>
      <c r="L42" s="36"/>
      <c r="M42" s="36"/>
      <c r="N42" s="36"/>
      <c r="O42" s="36"/>
      <c r="P42" s="36"/>
      <c r="Q42" s="36"/>
      <c r="R42" s="36"/>
      <c r="S42" s="36"/>
    </row>
    <row r="43" spans="2:19" x14ac:dyDescent="0.15">
      <c r="B43" s="60">
        <f>'[1]Annualized Return &amp; Volatility'!C124</f>
        <v>-8.6298965500553881E-3</v>
      </c>
      <c r="C43" s="70"/>
      <c r="D43" s="62">
        <v>5868.55</v>
      </c>
      <c r="E43" s="63">
        <f t="shared" si="0"/>
        <v>-2.2263497925529528E-3</v>
      </c>
      <c r="F43" s="36"/>
      <c r="G43" s="36"/>
      <c r="H43" s="36"/>
      <c r="I43" s="36"/>
      <c r="J43" s="36"/>
      <c r="K43" s="36"/>
      <c r="L43" s="36"/>
      <c r="M43" s="36"/>
      <c r="N43" s="36"/>
      <c r="O43" s="36"/>
      <c r="P43" s="36"/>
      <c r="Q43" s="36"/>
      <c r="R43" s="36"/>
      <c r="S43" s="36"/>
    </row>
    <row r="44" spans="2:19" x14ac:dyDescent="0.15">
      <c r="B44" s="60">
        <f>'[1]Annualized Return &amp; Volatility'!C132</f>
        <v>-8.2678161323260658E-3</v>
      </c>
      <c r="C44" s="70"/>
      <c r="D44" s="62">
        <v>5881.63</v>
      </c>
      <c r="E44" s="63">
        <f t="shared" si="0"/>
        <v>-4.2939964541344501E-3</v>
      </c>
      <c r="F44" s="36"/>
      <c r="G44" s="36"/>
      <c r="H44" s="36"/>
      <c r="I44" s="36"/>
      <c r="J44" s="36"/>
      <c r="K44" s="36"/>
      <c r="L44" s="36"/>
      <c r="M44" s="36"/>
      <c r="N44" s="36"/>
      <c r="O44" s="36"/>
      <c r="P44" s="36"/>
      <c r="Q44" s="36"/>
      <c r="R44" s="36"/>
      <c r="S44" s="36"/>
    </row>
    <row r="45" spans="2:19" x14ac:dyDescent="0.15">
      <c r="B45" s="60">
        <f>'[1]Annualized Return &amp; Volatility'!C179</f>
        <v>-8.1825050939603149E-3</v>
      </c>
      <c r="C45" s="70"/>
      <c r="D45" s="62">
        <v>5906.94</v>
      </c>
      <c r="E45" s="63">
        <f t="shared" si="0"/>
        <v>-1.0759690191101295E-2</v>
      </c>
      <c r="F45" s="36"/>
      <c r="G45" s="36"/>
      <c r="H45" s="36"/>
      <c r="I45" s="36"/>
      <c r="J45" s="36"/>
      <c r="K45" s="36"/>
      <c r="L45" s="36"/>
      <c r="M45" s="36"/>
      <c r="N45" s="36"/>
      <c r="O45" s="36"/>
      <c r="P45" s="36"/>
      <c r="Q45" s="36"/>
      <c r="R45" s="36"/>
      <c r="S45" s="36"/>
    </row>
    <row r="46" spans="2:19" x14ac:dyDescent="0.15">
      <c r="B46" s="60">
        <f>'[1]Annualized Return &amp; Volatility'!C111</f>
        <v>-7.6267259714198664E-3</v>
      </c>
      <c r="C46" s="70"/>
      <c r="D46" s="62">
        <v>5970.84</v>
      </c>
      <c r="E46" s="63">
        <f t="shared" si="0"/>
        <v>-1.111730467559637E-2</v>
      </c>
      <c r="F46" s="36"/>
      <c r="G46" s="36"/>
      <c r="H46" s="36"/>
      <c r="I46" s="36"/>
      <c r="J46" s="36"/>
      <c r="K46" s="36"/>
      <c r="L46" s="36"/>
      <c r="M46" s="36"/>
      <c r="N46" s="36"/>
      <c r="O46" s="36"/>
      <c r="P46" s="36"/>
      <c r="Q46" s="36"/>
      <c r="R46" s="36"/>
      <c r="S46" s="36"/>
    </row>
    <row r="47" spans="2:19" x14ac:dyDescent="0.15">
      <c r="B47" s="60">
        <f>'[1]Annualized Return &amp; Volatility'!C195</f>
        <v>-7.592255753647156E-3</v>
      </c>
      <c r="C47" s="70"/>
      <c r="D47" s="62">
        <v>6037.59</v>
      </c>
      <c r="E47" s="63">
        <f t="shared" si="0"/>
        <v>-4.0570874146761795E-4</v>
      </c>
      <c r="F47" s="36"/>
      <c r="G47" s="36"/>
      <c r="H47" s="36"/>
      <c r="I47" s="36"/>
      <c r="J47" s="36"/>
      <c r="K47" s="36"/>
      <c r="L47" s="36"/>
      <c r="M47" s="36"/>
      <c r="N47" s="36"/>
      <c r="O47" s="36"/>
      <c r="P47" s="36"/>
      <c r="Q47" s="36"/>
      <c r="R47" s="36"/>
      <c r="S47" s="36"/>
    </row>
    <row r="48" spans="2:19" x14ac:dyDescent="0.15">
      <c r="B48" s="60">
        <f>'[1]Annualized Return &amp; Volatility'!C23</f>
        <v>-7.4302967628642747E-3</v>
      </c>
      <c r="C48" s="70"/>
      <c r="D48" s="62">
        <v>6040.04</v>
      </c>
      <c r="E48" s="63">
        <f t="shared" si="0"/>
        <v>1.0982197273831982E-2</v>
      </c>
      <c r="F48" s="36"/>
      <c r="G48" s="36"/>
      <c r="H48" s="36"/>
      <c r="I48" s="36"/>
      <c r="J48" s="36"/>
      <c r="K48" s="36"/>
      <c r="L48" s="36"/>
      <c r="M48" s="36"/>
      <c r="N48" s="36"/>
      <c r="O48" s="36"/>
      <c r="P48" s="36"/>
      <c r="Q48" s="36"/>
      <c r="R48" s="36"/>
      <c r="S48" s="36"/>
    </row>
    <row r="49" spans="2:19" x14ac:dyDescent="0.15">
      <c r="B49" s="60">
        <f>'[1]Annualized Return &amp; Volatility'!C185</f>
        <v>-7.0944159368185444E-3</v>
      </c>
      <c r="C49" s="70"/>
      <c r="D49" s="62">
        <v>5974.07</v>
      </c>
      <c r="E49" s="63">
        <f t="shared" si="0"/>
        <v>7.2608954754625398E-3</v>
      </c>
      <c r="F49" s="36"/>
      <c r="G49" s="36"/>
      <c r="H49" s="36"/>
      <c r="I49" s="36"/>
      <c r="J49" s="36"/>
      <c r="K49" s="36"/>
      <c r="L49" s="36"/>
      <c r="M49" s="36"/>
      <c r="N49" s="36"/>
      <c r="O49" s="36"/>
      <c r="P49" s="36"/>
      <c r="Q49" s="36"/>
      <c r="R49" s="36"/>
      <c r="S49" s="36"/>
    </row>
    <row r="50" spans="2:19" x14ac:dyDescent="0.15">
      <c r="B50" s="60">
        <f>'[1]Annualized Return &amp; Volatility'!C42</f>
        <v>-7.0908156720087398E-3</v>
      </c>
      <c r="C50" s="70"/>
      <c r="D50" s="62">
        <v>5930.85</v>
      </c>
      <c r="E50" s="63">
        <f t="shared" si="0"/>
        <v>1.0810476252410672E-2</v>
      </c>
      <c r="F50" s="36"/>
      <c r="G50" s="36"/>
      <c r="H50" s="36"/>
      <c r="I50" s="36"/>
      <c r="J50" s="36"/>
      <c r="K50" s="36"/>
      <c r="L50" s="36"/>
      <c r="M50" s="36"/>
      <c r="N50" s="36"/>
      <c r="O50" s="36"/>
      <c r="P50" s="36"/>
      <c r="Q50" s="36"/>
      <c r="R50" s="36"/>
      <c r="S50" s="36"/>
    </row>
    <row r="51" spans="2:19" x14ac:dyDescent="0.15">
      <c r="B51" s="60">
        <f>'[1]Annualized Return &amp; Volatility'!C122</f>
        <v>-7.0099556664062158E-3</v>
      </c>
      <c r="C51" s="70"/>
      <c r="D51" s="62">
        <v>5867.08</v>
      </c>
      <c r="E51" s="63">
        <f t="shared" si="0"/>
        <v>-8.6547345775283581E-4</v>
      </c>
      <c r="F51" s="36"/>
      <c r="G51" s="36"/>
      <c r="H51" s="36"/>
      <c r="I51" s="36"/>
      <c r="J51" s="36"/>
      <c r="K51" s="36"/>
      <c r="L51" s="36"/>
      <c r="M51" s="36"/>
      <c r="N51" s="36"/>
      <c r="O51" s="36"/>
      <c r="P51" s="36"/>
      <c r="Q51" s="36"/>
      <c r="R51" s="36"/>
      <c r="S51" s="36"/>
    </row>
    <row r="52" spans="2:19" x14ac:dyDescent="0.15">
      <c r="B52" s="60">
        <f>'[1]Annualized Return &amp; Volatility'!C203</f>
        <v>-6.8826403775802325E-3</v>
      </c>
      <c r="C52" s="70"/>
      <c r="D52" s="62">
        <v>5872.16</v>
      </c>
      <c r="E52" s="63">
        <f t="shared" si="0"/>
        <v>-2.9936554508987644E-2</v>
      </c>
      <c r="F52" s="36"/>
      <c r="G52" s="36"/>
      <c r="H52" s="36"/>
      <c r="I52" s="36"/>
      <c r="J52" s="36"/>
      <c r="K52" s="36"/>
      <c r="L52" s="36"/>
      <c r="M52" s="36"/>
      <c r="N52" s="36"/>
      <c r="O52" s="36"/>
      <c r="P52" s="36"/>
      <c r="Q52" s="36"/>
      <c r="R52" s="36"/>
      <c r="S52" s="36"/>
    </row>
    <row r="53" spans="2:19" x14ac:dyDescent="0.15">
      <c r="B53" s="60">
        <f>'[1]Annualized Return &amp; Volatility'!C128</f>
        <v>-6.7913473233223382E-3</v>
      </c>
      <c r="C53" s="70"/>
      <c r="D53" s="62">
        <v>6050.61</v>
      </c>
      <c r="E53" s="63">
        <f t="shared" si="0"/>
        <v>-3.8714440227630084E-3</v>
      </c>
      <c r="F53" s="36"/>
      <c r="G53" s="36"/>
      <c r="H53" s="36"/>
      <c r="I53" s="36"/>
      <c r="J53" s="36"/>
      <c r="K53" s="36"/>
      <c r="L53" s="36"/>
      <c r="M53" s="36"/>
      <c r="N53" s="36"/>
      <c r="O53" s="36"/>
      <c r="P53" s="36"/>
      <c r="Q53" s="36"/>
      <c r="R53" s="36"/>
      <c r="S53" s="36"/>
    </row>
    <row r="54" spans="2:19" x14ac:dyDescent="0.15">
      <c r="B54" s="60">
        <f>'[1]Annualized Return &amp; Volatility'!C22</f>
        <v>-6.7220749029913655E-3</v>
      </c>
      <c r="C54" s="70"/>
      <c r="D54" s="62">
        <v>6074.08</v>
      </c>
      <c r="E54" s="63">
        <f t="shared" si="0"/>
        <v>3.7921163249597686E-3</v>
      </c>
      <c r="F54" s="36"/>
      <c r="G54" s="36"/>
      <c r="H54" s="36"/>
      <c r="I54" s="36"/>
      <c r="J54" s="36"/>
      <c r="K54" s="36"/>
      <c r="L54" s="36"/>
      <c r="M54" s="36"/>
      <c r="N54" s="36"/>
      <c r="O54" s="36"/>
      <c r="P54" s="36"/>
      <c r="Q54" s="36"/>
      <c r="R54" s="36"/>
      <c r="S54" s="36"/>
    </row>
    <row r="55" spans="2:19" x14ac:dyDescent="0.15">
      <c r="B55" s="60">
        <f>'[1]Annualized Return &amp; Volatility'!C97</f>
        <v>-6.5409921746075045E-3</v>
      </c>
      <c r="C55" s="70"/>
      <c r="D55" s="62">
        <v>6051.09</v>
      </c>
      <c r="E55" s="63">
        <f t="shared" si="0"/>
        <v>-2.6441167577320025E-5</v>
      </c>
      <c r="F55" s="36"/>
      <c r="G55" s="36"/>
      <c r="H55" s="36"/>
      <c r="I55" s="36"/>
      <c r="J55" s="36"/>
      <c r="K55" s="36"/>
      <c r="L55" s="36"/>
      <c r="M55" s="36"/>
      <c r="N55" s="36"/>
      <c r="O55" s="36"/>
      <c r="P55" s="36"/>
      <c r="Q55" s="36"/>
      <c r="R55" s="36"/>
      <c r="S55" s="36"/>
    </row>
    <row r="56" spans="2:19" x14ac:dyDescent="0.15">
      <c r="B56" s="60">
        <f>'[1]Annualized Return &amp; Volatility'!C55</f>
        <v>-5.1851367892760594E-3</v>
      </c>
      <c r="C56" s="70"/>
      <c r="D56" s="62">
        <v>6051.25</v>
      </c>
      <c r="E56" s="63">
        <f t="shared" si="0"/>
        <v>-5.4287410919564485E-3</v>
      </c>
      <c r="F56" s="36"/>
      <c r="G56" s="36"/>
      <c r="H56" s="36"/>
      <c r="I56" s="36"/>
      <c r="J56" s="36"/>
      <c r="K56" s="36"/>
      <c r="L56" s="36"/>
      <c r="M56" s="36"/>
      <c r="N56" s="36"/>
      <c r="O56" s="36"/>
      <c r="P56" s="36"/>
      <c r="Q56" s="36"/>
      <c r="R56" s="36"/>
      <c r="S56" s="36"/>
    </row>
    <row r="57" spans="2:19" x14ac:dyDescent="0.15">
      <c r="B57" s="60">
        <f>'[1]Annualized Return &amp; Volatility'!C103</f>
        <v>-4.9174980033862741E-3</v>
      </c>
      <c r="C57" s="70"/>
      <c r="D57" s="62">
        <v>6084.19</v>
      </c>
      <c r="E57" s="63">
        <f t="shared" si="0"/>
        <v>8.1326619328850828E-3</v>
      </c>
      <c r="F57" s="36"/>
      <c r="G57" s="36"/>
      <c r="H57" s="36"/>
      <c r="I57" s="36"/>
      <c r="J57" s="36"/>
      <c r="K57" s="36"/>
      <c r="L57" s="36"/>
      <c r="M57" s="36"/>
      <c r="N57" s="36"/>
      <c r="O57" s="36"/>
      <c r="P57" s="36"/>
      <c r="Q57" s="36"/>
      <c r="R57" s="36"/>
      <c r="S57" s="36"/>
    </row>
    <row r="58" spans="2:19" x14ac:dyDescent="0.15">
      <c r="B58" s="60">
        <f>'[1]Annualized Return &amp; Volatility'!C152</f>
        <v>-4.8323724292231411E-3</v>
      </c>
      <c r="C58" s="70"/>
      <c r="D58" s="62">
        <v>6034.91</v>
      </c>
      <c r="E58" s="63">
        <f t="shared" si="0"/>
        <v>-2.9682940713745675E-3</v>
      </c>
      <c r="F58" s="36"/>
      <c r="G58" s="36"/>
      <c r="H58" s="36"/>
      <c r="I58" s="36"/>
      <c r="J58" s="36"/>
      <c r="K58" s="36"/>
      <c r="L58" s="36"/>
      <c r="M58" s="36"/>
      <c r="N58" s="36"/>
      <c r="O58" s="36"/>
      <c r="P58" s="36"/>
      <c r="Q58" s="36"/>
      <c r="R58" s="36"/>
      <c r="S58" s="36"/>
    </row>
    <row r="59" spans="2:19" x14ac:dyDescent="0.15">
      <c r="B59" s="60">
        <f>'[1]Annualized Return &amp; Volatility'!C34</f>
        <v>-4.7949402597312245E-3</v>
      </c>
      <c r="C59" s="70"/>
      <c r="D59" s="62">
        <v>6052.85</v>
      </c>
      <c r="E59" s="63">
        <f t="shared" si="0"/>
        <v>-6.1631802121963038E-3</v>
      </c>
      <c r="F59" s="36"/>
      <c r="G59" s="36"/>
      <c r="H59" s="36"/>
      <c r="I59" s="36"/>
      <c r="J59" s="36"/>
      <c r="K59" s="36"/>
      <c r="L59" s="36"/>
      <c r="M59" s="36"/>
      <c r="N59" s="36"/>
      <c r="O59" s="36"/>
      <c r="P59" s="36"/>
      <c r="Q59" s="36"/>
      <c r="R59" s="36"/>
      <c r="S59" s="36"/>
    </row>
    <row r="60" spans="2:19" x14ac:dyDescent="0.15">
      <c r="B60" s="60">
        <f>'[1]Annualized Return &amp; Volatility'!C109</f>
        <v>-4.4175536786287412E-3</v>
      </c>
      <c r="C60" s="70"/>
      <c r="D60" s="62">
        <v>6090.27</v>
      </c>
      <c r="E60" s="63">
        <f t="shared" si="0"/>
        <v>2.4923196558419955E-3</v>
      </c>
      <c r="F60" s="36"/>
      <c r="G60" s="36"/>
      <c r="H60" s="36"/>
      <c r="I60" s="36"/>
      <c r="J60" s="36"/>
      <c r="K60" s="36"/>
      <c r="L60" s="36"/>
      <c r="M60" s="36"/>
      <c r="N60" s="36"/>
      <c r="O60" s="36"/>
      <c r="P60" s="36"/>
      <c r="Q60" s="36"/>
      <c r="R60" s="36"/>
      <c r="S60" s="36"/>
    </row>
    <row r="61" spans="2:19" x14ac:dyDescent="0.15">
      <c r="B61" s="60">
        <f>'[1]Annualized Return &amp; Volatility'!C81</f>
        <v>-4.05460752798941E-3</v>
      </c>
      <c r="C61" s="70"/>
      <c r="D61" s="62">
        <v>6075.11</v>
      </c>
      <c r="E61" s="63">
        <f t="shared" si="0"/>
        <v>-1.8714648272306858E-3</v>
      </c>
      <c r="F61" s="36"/>
      <c r="G61" s="36"/>
      <c r="H61" s="36"/>
      <c r="I61" s="36"/>
      <c r="J61" s="36"/>
      <c r="K61" s="36"/>
      <c r="L61" s="36"/>
      <c r="M61" s="36"/>
      <c r="N61" s="36"/>
      <c r="O61" s="36"/>
      <c r="P61" s="36"/>
      <c r="Q61" s="36"/>
      <c r="R61" s="36"/>
      <c r="S61" s="36"/>
    </row>
    <row r="62" spans="2:19" x14ac:dyDescent="0.15">
      <c r="B62" s="60">
        <f>'[1]Annualized Return &amp; Volatility'!C27</f>
        <v>-3.9017876611094752E-3</v>
      </c>
      <c r="C62" s="70"/>
      <c r="D62" s="62">
        <v>6086.49</v>
      </c>
      <c r="E62" s="63">
        <f t="shared" si="0"/>
        <v>6.0331237505021089E-3</v>
      </c>
      <c r="F62" s="36"/>
      <c r="G62" s="36"/>
      <c r="H62" s="36"/>
      <c r="I62" s="36"/>
      <c r="J62" s="36"/>
      <c r="K62" s="36"/>
      <c r="L62" s="36"/>
      <c r="M62" s="36"/>
      <c r="N62" s="36"/>
      <c r="O62" s="36"/>
      <c r="P62" s="36"/>
      <c r="Q62" s="36"/>
      <c r="R62" s="36"/>
      <c r="S62" s="36"/>
    </row>
    <row r="63" spans="2:19" x14ac:dyDescent="0.15">
      <c r="B63" s="60">
        <f>'[1]Annualized Return &amp; Volatility'!C120</f>
        <v>-3.5905049367348455E-3</v>
      </c>
      <c r="C63" s="70"/>
      <c r="D63" s="62">
        <v>6049.88</v>
      </c>
      <c r="E63" s="63">
        <f t="shared" si="0"/>
        <v>4.5135046310470323E-4</v>
      </c>
      <c r="F63" s="36"/>
      <c r="G63" s="36"/>
      <c r="H63" s="36"/>
      <c r="I63" s="36"/>
      <c r="J63" s="36"/>
      <c r="K63" s="36"/>
      <c r="L63" s="36"/>
      <c r="M63" s="36"/>
      <c r="N63" s="36"/>
      <c r="O63" s="36"/>
      <c r="P63" s="36"/>
      <c r="Q63" s="36"/>
      <c r="R63" s="36"/>
      <c r="S63" s="36"/>
    </row>
    <row r="64" spans="2:19" x14ac:dyDescent="0.15">
      <c r="B64" s="60">
        <f>'[1]Annualized Return &amp; Volatility'!C126</f>
        <v>-3.4513675886430196E-3</v>
      </c>
      <c r="C64" s="70"/>
      <c r="D64" s="62">
        <v>6047.15</v>
      </c>
      <c r="E64" s="63">
        <f t="shared" si="0"/>
        <v>2.4454606033056034E-3</v>
      </c>
      <c r="F64" s="36"/>
      <c r="G64" s="36"/>
      <c r="H64" s="36"/>
      <c r="I64" s="36"/>
      <c r="J64" s="36"/>
      <c r="K64" s="36"/>
      <c r="L64" s="36"/>
      <c r="M64" s="36"/>
      <c r="N64" s="36"/>
      <c r="O64" s="36"/>
      <c r="P64" s="36"/>
      <c r="Q64" s="36"/>
      <c r="R64" s="36"/>
      <c r="S64" s="36"/>
    </row>
    <row r="65" spans="2:19" x14ac:dyDescent="0.15">
      <c r="B65" s="60">
        <f>'[1]Annualized Return &amp; Volatility'!C79</f>
        <v>-3.2795015803156191E-3</v>
      </c>
      <c r="C65" s="70"/>
      <c r="D65" s="62">
        <v>6032.38</v>
      </c>
      <c r="E65" s="63">
        <f t="shared" si="0"/>
        <v>5.5921788939180331E-3</v>
      </c>
      <c r="F65" s="36"/>
      <c r="G65" s="36"/>
      <c r="H65" s="36"/>
      <c r="I65" s="36"/>
      <c r="J65" s="36"/>
      <c r="K65" s="36"/>
      <c r="L65" s="36"/>
      <c r="M65" s="36"/>
      <c r="N65" s="36"/>
      <c r="O65" s="36"/>
      <c r="P65" s="36"/>
      <c r="Q65" s="36"/>
      <c r="R65" s="36"/>
      <c r="S65" s="36"/>
    </row>
    <row r="66" spans="2:19" x14ac:dyDescent="0.15">
      <c r="B66" s="60">
        <f>'[1]Annualized Return &amp; Volatility'!C112</f>
        <v>-2.9381475738065473E-3</v>
      </c>
      <c r="C66" s="70"/>
      <c r="D66" s="62">
        <v>5998.74</v>
      </c>
      <c r="E66" s="63">
        <f t="shared" si="0"/>
        <v>-3.8085396153748753E-3</v>
      </c>
      <c r="F66" s="36"/>
      <c r="G66" s="36"/>
      <c r="H66" s="36"/>
      <c r="I66" s="36"/>
      <c r="J66" s="36"/>
      <c r="K66" s="36"/>
      <c r="L66" s="36"/>
      <c r="M66" s="36"/>
      <c r="N66" s="36"/>
      <c r="O66" s="36"/>
      <c r="P66" s="36"/>
      <c r="Q66" s="36"/>
      <c r="R66" s="36"/>
      <c r="S66" s="36"/>
    </row>
    <row r="67" spans="2:19" x14ac:dyDescent="0.15">
      <c r="B67" s="60">
        <f>'[1]Annualized Return &amp; Volatility'!C90</f>
        <v>-2.6310220990916956E-3</v>
      </c>
      <c r="C67" s="70"/>
      <c r="D67" s="62">
        <v>6021.63</v>
      </c>
      <c r="E67" s="63">
        <f t="shared" si="0"/>
        <v>5.7057361888066833E-3</v>
      </c>
      <c r="F67" s="36"/>
      <c r="G67" s="36"/>
      <c r="H67" s="36"/>
      <c r="I67" s="36"/>
      <c r="J67" s="36"/>
      <c r="K67" s="36"/>
      <c r="L67" s="36"/>
      <c r="M67" s="36"/>
      <c r="N67" s="36"/>
      <c r="O67" s="36"/>
      <c r="P67" s="36"/>
      <c r="Q67" s="36"/>
      <c r="R67" s="36"/>
      <c r="S67" s="36"/>
    </row>
    <row r="68" spans="2:19" x14ac:dyDescent="0.15">
      <c r="B68" s="60">
        <f>'[1]Annualized Return &amp; Volatility'!C98</f>
        <v>-2.1854110712919879E-3</v>
      </c>
      <c r="C68" s="70"/>
      <c r="D68" s="62">
        <v>5987.37</v>
      </c>
      <c r="E68" s="63">
        <f t="shared" si="0"/>
        <v>3.015882072251307E-3</v>
      </c>
      <c r="F68" s="36"/>
      <c r="G68" s="36"/>
      <c r="H68" s="36"/>
      <c r="I68" s="36"/>
      <c r="J68" s="36"/>
    </row>
    <row r="69" spans="2:19" x14ac:dyDescent="0.15">
      <c r="B69" s="60">
        <f>'[1]Annualized Return &amp; Volatility'!C68</f>
        <v>-2.1005652990895717E-3</v>
      </c>
      <c r="C69" s="70"/>
      <c r="D69" s="62">
        <v>5969.34</v>
      </c>
      <c r="E69" s="63">
        <f t="shared" si="0"/>
        <v>3.4619792004100735E-3</v>
      </c>
      <c r="F69" s="36"/>
      <c r="G69" s="36"/>
      <c r="H69" s="36"/>
      <c r="I69" s="36"/>
      <c r="J69" s="36"/>
    </row>
    <row r="70" spans="2:19" x14ac:dyDescent="0.15">
      <c r="B70" s="60">
        <f>'[1]Annualized Return &amp; Volatility'!C40</f>
        <v>-2.0136855182209196E-3</v>
      </c>
      <c r="C70" s="70"/>
      <c r="D70" s="62">
        <v>5948.71</v>
      </c>
      <c r="E70" s="63">
        <f t="shared" ref="E70:E133" si="1">LN(D70/D71)</f>
        <v>5.3262353051749837E-3</v>
      </c>
      <c r="F70" s="36"/>
      <c r="G70" s="36"/>
      <c r="H70" s="36"/>
      <c r="I70" s="36"/>
      <c r="J70" s="36"/>
    </row>
    <row r="71" spans="2:19" x14ac:dyDescent="0.15">
      <c r="B71" s="60">
        <f>'[1]Annualized Return &amp; Volatility'!C155</f>
        <v>-1.5668020305764693E-3</v>
      </c>
      <c r="C71" s="70"/>
      <c r="D71" s="62">
        <v>5917.11</v>
      </c>
      <c r="E71" s="63">
        <f t="shared" si="1"/>
        <v>2.1970426117316337E-5</v>
      </c>
      <c r="F71" s="36"/>
      <c r="G71" s="36"/>
      <c r="H71" s="36"/>
      <c r="I71" s="36"/>
      <c r="J71" s="36"/>
    </row>
    <row r="72" spans="2:19" x14ac:dyDescent="0.15">
      <c r="B72" s="60">
        <f>'[1]Annualized Return &amp; Volatility'!C19</f>
        <v>-1.4201185818622931E-3</v>
      </c>
      <c r="C72" s="70"/>
      <c r="D72" s="62">
        <v>5916.98</v>
      </c>
      <c r="E72" s="63">
        <f t="shared" si="1"/>
        <v>3.9557737052673715E-3</v>
      </c>
      <c r="F72" s="36"/>
      <c r="G72" s="36"/>
      <c r="H72" s="36"/>
      <c r="I72" s="36"/>
      <c r="J72" s="36"/>
    </row>
    <row r="73" spans="2:19" x14ac:dyDescent="0.15">
      <c r="B73" s="60">
        <f>'[1]Annualized Return &amp; Volatility'!C117</f>
        <v>-1.2154225088936183E-3</v>
      </c>
      <c r="C73" s="70"/>
      <c r="D73" s="62">
        <v>5893.62</v>
      </c>
      <c r="E73" s="63">
        <f t="shared" si="1"/>
        <v>3.9101598241076656E-3</v>
      </c>
      <c r="F73" s="36"/>
      <c r="G73" s="36"/>
      <c r="H73" s="36"/>
      <c r="I73" s="36"/>
      <c r="J73" s="36"/>
    </row>
    <row r="74" spans="2:19" x14ac:dyDescent="0.15">
      <c r="B74" s="60">
        <f>'[1]Annualized Return &amp; Volatility'!C77</f>
        <v>-1.1902401722545598E-3</v>
      </c>
      <c r="C74" s="70"/>
      <c r="D74" s="62">
        <v>5870.62</v>
      </c>
      <c r="E74" s="63">
        <f t="shared" si="1"/>
        <v>-1.3291463960568205E-2</v>
      </c>
      <c r="F74" s="36"/>
      <c r="G74" s="36"/>
      <c r="H74" s="36"/>
      <c r="I74" s="36"/>
      <c r="J74" s="36"/>
    </row>
    <row r="75" spans="2:19" x14ac:dyDescent="0.15">
      <c r="B75" s="60">
        <f>'[1]Annualized Return &amp; Volatility'!C8</f>
        <v>-1.1396476466492649E-3</v>
      </c>
      <c r="C75" s="70"/>
      <c r="D75" s="62">
        <v>5949.17</v>
      </c>
      <c r="E75" s="63">
        <f t="shared" si="1"/>
        <v>-6.0681150291174617E-3</v>
      </c>
      <c r="F75" s="36"/>
      <c r="G75" s="36"/>
      <c r="H75" s="36"/>
      <c r="I75" s="36"/>
      <c r="J75" s="36"/>
    </row>
    <row r="76" spans="2:19" x14ac:dyDescent="0.15">
      <c r="B76" s="60">
        <f>'[1]Annualized Return &amp; Volatility'!C88</f>
        <v>-8.2553066755202689E-4</v>
      </c>
      <c r="C76" s="70"/>
      <c r="D76" s="62">
        <v>5985.38</v>
      </c>
      <c r="E76" s="63">
        <f t="shared" si="1"/>
        <v>2.322595101076364E-4</v>
      </c>
      <c r="F76" s="36"/>
      <c r="G76" s="36"/>
      <c r="H76" s="36"/>
      <c r="I76" s="36"/>
      <c r="J76" s="36"/>
    </row>
    <row r="77" spans="2:19" x14ac:dyDescent="0.15">
      <c r="B77" s="60">
        <f>'[1]Annualized Return &amp; Volatility'!C58</f>
        <v>-8.241645498858587E-4</v>
      </c>
      <c r="C77" s="70"/>
      <c r="D77" s="62">
        <v>5983.99</v>
      </c>
      <c r="E77" s="63">
        <f t="shared" si="1"/>
        <v>-2.8968743715661891E-3</v>
      </c>
      <c r="F77" s="36"/>
      <c r="G77" s="36"/>
      <c r="H77" s="36"/>
      <c r="I77" s="36"/>
      <c r="J77" s="36"/>
    </row>
    <row r="78" spans="2:19" x14ac:dyDescent="0.15">
      <c r="B78" s="60">
        <f>'[1]Annualized Return &amp; Volatility'!C28</f>
        <v>-7.6064345151594635E-4</v>
      </c>
      <c r="C78" s="70"/>
      <c r="D78" s="62">
        <v>6001.35</v>
      </c>
      <c r="E78" s="63">
        <f t="shared" si="1"/>
        <v>9.6858443383637458E-4</v>
      </c>
      <c r="F78" s="36"/>
      <c r="G78" s="36"/>
      <c r="H78" s="36"/>
      <c r="I78" s="36"/>
      <c r="J78" s="36"/>
    </row>
    <row r="79" spans="2:19" x14ac:dyDescent="0.15">
      <c r="B79" s="60">
        <f>'[1]Annualized Return &amp; Volatility'!C135</f>
        <v>-7.096288052260935E-4</v>
      </c>
      <c r="C79" s="70"/>
      <c r="D79" s="62">
        <v>5995.54</v>
      </c>
      <c r="E79" s="63">
        <f t="shared" si="1"/>
        <v>3.7498038697994338E-3</v>
      </c>
      <c r="F79" s="36"/>
      <c r="G79" s="36"/>
      <c r="H79" s="36"/>
      <c r="I79" s="36"/>
      <c r="J79" s="36"/>
    </row>
    <row r="80" spans="2:19" x14ac:dyDescent="0.15">
      <c r="B80" s="60">
        <f>'[1]Annualized Return &amp; Volatility'!C64</f>
        <v>-5.5381601943783768E-4</v>
      </c>
      <c r="C80" s="70"/>
      <c r="D80" s="62">
        <v>5973.1</v>
      </c>
      <c r="E80" s="63">
        <f t="shared" si="1"/>
        <v>7.4037444129894632E-3</v>
      </c>
      <c r="F80" s="36"/>
      <c r="G80" s="36"/>
      <c r="H80" s="36"/>
      <c r="I80" s="36"/>
      <c r="J80" s="36"/>
    </row>
    <row r="81" spans="2:10" x14ac:dyDescent="0.15">
      <c r="B81" s="60">
        <f>'[1]Annualized Return &amp; Volatility'!C11</f>
        <v>-5.3162125283384893E-4</v>
      </c>
      <c r="C81" s="70"/>
      <c r="D81" s="62">
        <v>5929.04</v>
      </c>
      <c r="E81" s="63">
        <f t="shared" si="1"/>
        <v>2.4981233838896531E-2</v>
      </c>
      <c r="F81" s="36"/>
      <c r="G81" s="36"/>
      <c r="H81" s="36"/>
      <c r="I81" s="36"/>
      <c r="J81" s="36"/>
    </row>
    <row r="82" spans="2:10" x14ac:dyDescent="0.15">
      <c r="B82" s="60">
        <f>'[1]Annualized Return &amp; Volatility'!C133</f>
        <v>-4.8682260703440645E-4</v>
      </c>
      <c r="C82" s="70"/>
      <c r="D82" s="62">
        <v>5782.76</v>
      </c>
      <c r="E82" s="63">
        <f t="shared" si="1"/>
        <v>1.219106130274809E-2</v>
      </c>
      <c r="F82" s="36"/>
      <c r="G82" s="36"/>
      <c r="H82" s="36"/>
      <c r="I82" s="36"/>
      <c r="J82" s="36"/>
    </row>
    <row r="83" spans="2:10" x14ac:dyDescent="0.15">
      <c r="B83" s="60">
        <f>'[1]Annualized Return &amp; Volatility'!C6</f>
        <v>-2.4284615815310331E-4</v>
      </c>
      <c r="C83" s="70"/>
      <c r="D83" s="62">
        <v>5712.69</v>
      </c>
      <c r="E83" s="63">
        <f t="shared" si="1"/>
        <v>-2.8160686495115016E-3</v>
      </c>
      <c r="F83" s="36"/>
      <c r="G83" s="36"/>
      <c r="H83" s="36"/>
      <c r="I83" s="36"/>
      <c r="J83" s="36"/>
    </row>
    <row r="84" spans="2:10" x14ac:dyDescent="0.15">
      <c r="B84" s="60">
        <f>'[1]Annualized Return &amp; Volatility'!C75</f>
        <v>0</v>
      </c>
      <c r="C84" s="70"/>
      <c r="D84" s="62">
        <v>5728.8</v>
      </c>
      <c r="E84" s="63">
        <f t="shared" si="1"/>
        <v>4.0842263302362366E-3</v>
      </c>
      <c r="F84" s="36"/>
      <c r="G84" s="36"/>
      <c r="H84" s="36"/>
      <c r="I84" s="36"/>
      <c r="J84" s="36"/>
    </row>
    <row r="85" spans="2:10" x14ac:dyDescent="0.15">
      <c r="B85" s="60">
        <f>'[1]Annualized Return &amp; Volatility'!C192</f>
        <v>5.2813647058620284E-5</v>
      </c>
      <c r="C85" s="70"/>
      <c r="D85" s="62">
        <v>5705.45</v>
      </c>
      <c r="E85" s="63">
        <f t="shared" si="1"/>
        <v>-1.8790182599519829E-2</v>
      </c>
      <c r="F85" s="36"/>
      <c r="G85" s="36"/>
      <c r="H85" s="36"/>
      <c r="I85" s="36"/>
      <c r="J85" s="36"/>
    </row>
    <row r="86" spans="2:10" x14ac:dyDescent="0.15">
      <c r="B86" s="60">
        <f>'[1]Annualized Return &amp; Volatility'!C59</f>
        <v>1.2358138880023292E-4</v>
      </c>
      <c r="C86" s="70"/>
      <c r="D86" s="62">
        <v>5813.67</v>
      </c>
      <c r="E86" s="63">
        <f t="shared" si="1"/>
        <v>-3.3056916281390038E-3</v>
      </c>
      <c r="F86" s="36"/>
      <c r="G86" s="36"/>
      <c r="H86" s="36"/>
      <c r="I86" s="36"/>
      <c r="J86" s="36"/>
    </row>
    <row r="87" spans="2:10" x14ac:dyDescent="0.15">
      <c r="B87" s="60">
        <f>'[1]Annualized Return &amp; Volatility'!C198</f>
        <v>1.5854979818105108E-4</v>
      </c>
      <c r="C87" s="70"/>
      <c r="D87" s="62">
        <v>5832.92</v>
      </c>
      <c r="E87" s="63">
        <f t="shared" si="1"/>
        <v>1.6128426925638532E-3</v>
      </c>
      <c r="F87" s="36"/>
      <c r="G87" s="36"/>
      <c r="H87" s="36"/>
      <c r="I87" s="36"/>
      <c r="J87" s="36"/>
    </row>
    <row r="88" spans="2:10" x14ac:dyDescent="0.15">
      <c r="B88" s="60">
        <f>'[1]Annualized Return &amp; Volatility'!C121</f>
        <v>3.6300935147691872E-4</v>
      </c>
      <c r="C88" s="70"/>
      <c r="D88" s="62">
        <v>5823.52</v>
      </c>
      <c r="E88" s="63">
        <f t="shared" si="1"/>
        <v>2.6479514493707988E-3</v>
      </c>
      <c r="F88" s="36"/>
      <c r="G88" s="36"/>
      <c r="H88" s="36"/>
      <c r="I88" s="36"/>
      <c r="J88" s="36"/>
    </row>
    <row r="89" spans="2:10" x14ac:dyDescent="0.15">
      <c r="B89" s="60">
        <f>'[1]Annualized Return &amp; Volatility'!C118</f>
        <v>4.9499382268422857E-4</v>
      </c>
      <c r="C89" s="70"/>
      <c r="D89" s="62">
        <v>5808.12</v>
      </c>
      <c r="E89" s="63">
        <f t="shared" si="1"/>
        <v>-2.9953572187414154E-4</v>
      </c>
      <c r="F89" s="36"/>
      <c r="G89" s="36"/>
      <c r="H89" s="36"/>
      <c r="I89" s="36"/>
      <c r="J89" s="36"/>
    </row>
    <row r="90" spans="2:10" x14ac:dyDescent="0.15">
      <c r="B90" s="60">
        <f>'[1]Annualized Return &amp; Volatility'!C156</f>
        <v>5.8166851010230526E-4</v>
      </c>
      <c r="C90" s="70"/>
      <c r="D90" s="62">
        <v>5809.86</v>
      </c>
      <c r="E90" s="63">
        <f t="shared" si="1"/>
        <v>2.1434831869283494E-3</v>
      </c>
      <c r="F90" s="36"/>
      <c r="G90" s="36"/>
      <c r="H90" s="36"/>
      <c r="I90" s="36"/>
      <c r="J90" s="36"/>
    </row>
    <row r="91" spans="2:10" x14ac:dyDescent="0.15">
      <c r="B91" s="60">
        <f>'[1]Annualized Return &amp; Volatility'!C199</f>
        <v>6.3445069274207242E-4</v>
      </c>
      <c r="C91" s="70"/>
      <c r="D91" s="62">
        <v>5797.42</v>
      </c>
      <c r="E91" s="63">
        <f t="shared" si="1"/>
        <v>-9.2337774119530536E-3</v>
      </c>
      <c r="F91" s="36"/>
      <c r="G91" s="36"/>
      <c r="H91" s="36"/>
      <c r="I91" s="36"/>
      <c r="J91" s="36"/>
    </row>
    <row r="92" spans="2:10" x14ac:dyDescent="0.15">
      <c r="B92" s="60">
        <f>'[1]Annualized Return &amp; Volatility'!C53</f>
        <v>6.861063733985867E-4</v>
      </c>
      <c r="C92" s="70"/>
      <c r="D92" s="62">
        <v>5851.2</v>
      </c>
      <c r="E92" s="63">
        <f t="shared" si="1"/>
        <v>-4.7500338350551163E-4</v>
      </c>
      <c r="F92" s="36"/>
      <c r="G92" s="36"/>
      <c r="H92" s="36"/>
      <c r="I92" s="36"/>
      <c r="J92" s="36"/>
    </row>
    <row r="93" spans="2:10" x14ac:dyDescent="0.15">
      <c r="B93" s="60">
        <f>'[1]Annualized Return &amp; Volatility'!C70</f>
        <v>1.1408513742872169E-3</v>
      </c>
      <c r="C93" s="70"/>
      <c r="D93" s="62">
        <v>5853.98</v>
      </c>
      <c r="E93" s="63">
        <f t="shared" si="1"/>
        <v>-1.8244427413090425E-3</v>
      </c>
      <c r="F93" s="36"/>
      <c r="G93" s="36"/>
      <c r="H93" s="36"/>
      <c r="I93" s="36"/>
      <c r="J93" s="36"/>
    </row>
    <row r="94" spans="2:10" x14ac:dyDescent="0.15">
      <c r="B94" s="60">
        <f>'[1]Annualized Return &amp; Volatility'!C85</f>
        <v>1.1586740916503088E-3</v>
      </c>
      <c r="C94" s="70"/>
      <c r="D94" s="62">
        <v>5864.67</v>
      </c>
      <c r="E94" s="63">
        <f t="shared" si="1"/>
        <v>3.9637370431245362E-3</v>
      </c>
      <c r="F94" s="36"/>
      <c r="G94" s="36"/>
      <c r="H94" s="36"/>
      <c r="I94" s="36"/>
      <c r="J94" s="36"/>
    </row>
    <row r="95" spans="2:10" x14ac:dyDescent="0.15">
      <c r="B95" s="60">
        <f>'[1]Annualized Return &amp; Volatility'!C16</f>
        <v>1.1867350798305443E-3</v>
      </c>
      <c r="C95" s="70"/>
      <c r="D95" s="62">
        <v>5841.47</v>
      </c>
      <c r="E95" s="63">
        <f t="shared" si="1"/>
        <v>-1.7117513483320916E-4</v>
      </c>
      <c r="F95" s="36"/>
      <c r="G95" s="36"/>
      <c r="H95" s="36"/>
      <c r="I95" s="36"/>
      <c r="J95" s="36"/>
    </row>
    <row r="96" spans="2:10" x14ac:dyDescent="0.15">
      <c r="B96" s="60">
        <f>'[1]Annualized Return &amp; Volatility'!C107</f>
        <v>1.1886158428744205E-3</v>
      </c>
      <c r="C96" s="70"/>
      <c r="D96" s="62">
        <v>5842.47</v>
      </c>
      <c r="E96" s="63">
        <f t="shared" si="1"/>
        <v>4.6681557065759915E-3</v>
      </c>
      <c r="F96" s="36"/>
      <c r="G96" s="36"/>
      <c r="H96" s="36"/>
      <c r="I96" s="36"/>
      <c r="J96" s="36"/>
    </row>
    <row r="97" spans="2:10" x14ac:dyDescent="0.15">
      <c r="B97" s="60">
        <f>'[1]Annualized Return &amp; Volatility'!C150</f>
        <v>1.2881264144836378E-3</v>
      </c>
      <c r="C97" s="70"/>
      <c r="D97" s="62">
        <v>5815.26</v>
      </c>
      <c r="E97" s="63">
        <f t="shared" si="1"/>
        <v>-7.6385090687541464E-3</v>
      </c>
      <c r="F97" s="36"/>
      <c r="G97" s="36"/>
      <c r="H97" s="36"/>
      <c r="I97" s="36"/>
      <c r="J97" s="36"/>
    </row>
    <row r="98" spans="2:10" x14ac:dyDescent="0.15">
      <c r="B98" s="60">
        <f>'[1]Annualized Return &amp; Volatility'!C60</f>
        <v>1.4841691378741065E-3</v>
      </c>
      <c r="C98" s="70"/>
      <c r="D98" s="62">
        <v>5859.85</v>
      </c>
      <c r="E98" s="63">
        <f t="shared" si="1"/>
        <v>7.6780609629941675E-3</v>
      </c>
      <c r="F98" s="36"/>
      <c r="G98" s="36"/>
      <c r="H98" s="36"/>
      <c r="I98" s="36"/>
      <c r="J98" s="36"/>
    </row>
    <row r="99" spans="2:10" x14ac:dyDescent="0.15">
      <c r="B99" s="60">
        <f>'[1]Annualized Return &amp; Volatility'!C130</f>
        <v>1.5010377636228969E-3</v>
      </c>
      <c r="C99" s="70"/>
      <c r="D99" s="62">
        <v>5815.03</v>
      </c>
      <c r="E99" s="63">
        <f t="shared" si="1"/>
        <v>6.0336118627852325E-3</v>
      </c>
      <c r="F99" s="36"/>
      <c r="G99" s="36"/>
      <c r="H99" s="36"/>
      <c r="I99" s="36"/>
      <c r="J99" s="36"/>
    </row>
    <row r="100" spans="2:10" x14ac:dyDescent="0.15">
      <c r="B100" s="60">
        <f>'[1]Annualized Return &amp; Volatility'!C191</f>
        <v>1.5831137871040672E-3</v>
      </c>
      <c r="C100" s="70"/>
      <c r="D100" s="62">
        <v>5780.05</v>
      </c>
      <c r="E100" s="63">
        <f t="shared" si="1"/>
        <v>-2.0722279710146596E-3</v>
      </c>
      <c r="F100" s="36"/>
      <c r="G100" s="36"/>
      <c r="H100" s="36"/>
      <c r="I100" s="36"/>
      <c r="J100" s="36"/>
    </row>
    <row r="101" spans="2:10" x14ac:dyDescent="0.15">
      <c r="B101" s="60">
        <f>'[1]Annualized Return &amp; Volatility'!C93</f>
        <v>1.5985832183084761E-3</v>
      </c>
      <c r="C101" s="70"/>
      <c r="D101" s="62">
        <v>5792.04</v>
      </c>
      <c r="E101" s="63">
        <f t="shared" si="1"/>
        <v>7.0882038963943272E-3</v>
      </c>
      <c r="F101" s="36"/>
      <c r="G101" s="36"/>
      <c r="H101" s="36"/>
      <c r="I101" s="36"/>
      <c r="J101" s="36"/>
    </row>
    <row r="102" spans="2:10" x14ac:dyDescent="0.15">
      <c r="B102" s="60">
        <f>'[1]Annualized Return &amp; Volatility'!C10</f>
        <v>1.6348554750960618E-3</v>
      </c>
      <c r="C102" s="70"/>
      <c r="D102" s="62">
        <v>5751.13</v>
      </c>
      <c r="E102" s="63">
        <f t="shared" si="1"/>
        <v>9.6427168941927138E-3</v>
      </c>
      <c r="F102" s="36"/>
      <c r="G102" s="36"/>
      <c r="H102" s="36"/>
      <c r="I102" s="36"/>
      <c r="J102" s="36"/>
    </row>
    <row r="103" spans="2:10" x14ac:dyDescent="0.15">
      <c r="B103" s="60">
        <f>'[1]Annualized Return &amp; Volatility'!C187</f>
        <v>1.6534053575486475E-3</v>
      </c>
      <c r="C103" s="70"/>
      <c r="D103" s="62">
        <v>5695.94</v>
      </c>
      <c r="E103" s="63">
        <f t="shared" si="1"/>
        <v>-9.6322841074211688E-3</v>
      </c>
      <c r="F103" s="36"/>
      <c r="G103" s="36"/>
      <c r="H103" s="36"/>
      <c r="I103" s="36"/>
      <c r="J103" s="36"/>
    </row>
    <row r="104" spans="2:10" x14ac:dyDescent="0.15">
      <c r="B104" s="60">
        <f>'[1]Annualized Return &amp; Volatility'!C159</f>
        <v>1.7962540113270755E-3</v>
      </c>
      <c r="C104" s="70"/>
      <c r="D104" s="62">
        <v>5751.07</v>
      </c>
      <c r="E104" s="63">
        <f t="shared" si="1"/>
        <v>8.9302759844378885E-3</v>
      </c>
      <c r="F104" s="36"/>
      <c r="G104" s="36"/>
      <c r="H104" s="36"/>
      <c r="I104" s="36"/>
      <c r="J104" s="36"/>
    </row>
    <row r="105" spans="2:10" x14ac:dyDescent="0.15">
      <c r="B105" s="60">
        <f>'[1]Annualized Return &amp; Volatility'!C205</f>
        <v>1.871113858328669E-3</v>
      </c>
      <c r="C105" s="70"/>
      <c r="D105" s="62">
        <v>5699.94</v>
      </c>
      <c r="E105" s="63">
        <f t="shared" si="1"/>
        <v>-1.6828115331257495E-3</v>
      </c>
      <c r="F105" s="36"/>
      <c r="G105" s="36"/>
      <c r="H105" s="36"/>
      <c r="I105" s="36"/>
      <c r="J105" s="36"/>
    </row>
    <row r="106" spans="2:10" x14ac:dyDescent="0.15">
      <c r="B106" s="60">
        <f>'[1]Annualized Return &amp; Volatility'!C37</f>
        <v>2.0232473817637991E-3</v>
      </c>
      <c r="C106" s="70"/>
      <c r="D106" s="62">
        <v>5709.54</v>
      </c>
      <c r="E106" s="63">
        <f t="shared" si="1"/>
        <v>1.3837448536698041E-4</v>
      </c>
      <c r="F106" s="36"/>
      <c r="G106" s="36"/>
      <c r="H106" s="36"/>
      <c r="I106" s="36"/>
      <c r="J106" s="36"/>
    </row>
    <row r="107" spans="2:10" x14ac:dyDescent="0.15">
      <c r="B107" s="60">
        <f>'[1]Annualized Return &amp; Volatility'!C138</f>
        <v>2.036153731689676E-3</v>
      </c>
      <c r="C107" s="70"/>
      <c r="D107" s="62">
        <v>5708.75</v>
      </c>
      <c r="E107" s="63">
        <f t="shared" si="1"/>
        <v>-9.3678520838370288E-3</v>
      </c>
      <c r="F107" s="36"/>
      <c r="G107" s="36"/>
      <c r="H107" s="36"/>
      <c r="I107" s="36"/>
      <c r="J107" s="36"/>
    </row>
    <row r="108" spans="2:10" x14ac:dyDescent="0.15">
      <c r="B108" s="60">
        <f>'[1]Annualized Return &amp; Volatility'!C151</f>
        <v>2.165949370925574E-3</v>
      </c>
      <c r="C108" s="70"/>
      <c r="D108" s="62">
        <v>5762.48</v>
      </c>
      <c r="E108" s="63">
        <f t="shared" si="1"/>
        <v>4.227593432856073E-3</v>
      </c>
      <c r="F108" s="36"/>
      <c r="G108" s="36"/>
      <c r="H108" s="36"/>
      <c r="I108" s="36"/>
      <c r="J108" s="36"/>
    </row>
    <row r="109" spans="2:10" x14ac:dyDescent="0.15">
      <c r="B109" s="60">
        <f>'[1]Annualized Return &amp; Volatility'!C115</f>
        <v>2.1751715159644049E-3</v>
      </c>
      <c r="C109" s="70"/>
      <c r="D109" s="62">
        <v>5738.17</v>
      </c>
      <c r="E109" s="63">
        <f t="shared" si="1"/>
        <v>-1.2539688882457197E-3</v>
      </c>
      <c r="F109" s="36"/>
      <c r="G109" s="36"/>
      <c r="H109" s="36"/>
      <c r="I109" s="36"/>
      <c r="J109" s="36"/>
    </row>
    <row r="110" spans="2:10" x14ac:dyDescent="0.15">
      <c r="B110" s="60">
        <f>'[1]Annualized Return &amp; Volatility'!C104</f>
        <v>2.5221810312898219E-3</v>
      </c>
      <c r="C110" s="70"/>
      <c r="D110" s="62">
        <v>5745.37</v>
      </c>
      <c r="E110" s="63">
        <f t="shared" si="1"/>
        <v>4.0304808028723289E-3</v>
      </c>
      <c r="F110" s="36"/>
      <c r="G110" s="36"/>
      <c r="H110" s="36"/>
      <c r="I110" s="36"/>
      <c r="J110" s="36"/>
    </row>
    <row r="111" spans="2:10" x14ac:dyDescent="0.15">
      <c r="B111" s="60">
        <f>'[1]Annualized Return &amp; Volatility'!C149</f>
        <v>2.5712856813312028E-3</v>
      </c>
      <c r="C111" s="70"/>
      <c r="D111" s="62">
        <v>5722.26</v>
      </c>
      <c r="E111" s="63">
        <f t="shared" si="1"/>
        <v>-1.8629115860669923E-3</v>
      </c>
      <c r="F111" s="36"/>
      <c r="G111" s="36"/>
      <c r="H111" s="36"/>
      <c r="I111" s="36"/>
      <c r="J111" s="36"/>
    </row>
    <row r="112" spans="2:10" x14ac:dyDescent="0.15">
      <c r="B112" s="60">
        <f>'[1]Annualized Return &amp; Volatility'!C134</f>
        <v>2.7470110318130333E-3</v>
      </c>
      <c r="C112" s="70"/>
      <c r="D112" s="62">
        <v>5732.93</v>
      </c>
      <c r="E112" s="63">
        <f t="shared" si="1"/>
        <v>2.5079697029956895E-3</v>
      </c>
      <c r="F112" s="36"/>
      <c r="G112" s="36"/>
      <c r="H112" s="36"/>
      <c r="I112" s="36"/>
      <c r="J112" s="36"/>
    </row>
    <row r="113" spans="2:10" x14ac:dyDescent="0.15">
      <c r="B113" s="60">
        <f>'[1]Annualized Return &amp; Volatility'!C47</f>
        <v>3.0636316185366614E-3</v>
      </c>
      <c r="C113" s="70"/>
      <c r="D113" s="62">
        <v>5718.57</v>
      </c>
      <c r="E113" s="63">
        <f t="shared" si="1"/>
        <v>2.8053309143568263E-3</v>
      </c>
      <c r="F113" s="36"/>
      <c r="G113" s="36"/>
      <c r="H113" s="36"/>
      <c r="I113" s="36"/>
      <c r="J113" s="36"/>
    </row>
    <row r="114" spans="2:10" x14ac:dyDescent="0.15">
      <c r="B114" s="60">
        <f>'[1]Annualized Return &amp; Volatility'!C174</f>
        <v>3.1383556647388432E-3</v>
      </c>
      <c r="C114" s="70"/>
      <c r="D114" s="62">
        <v>5702.55</v>
      </c>
      <c r="E114" s="63">
        <f t="shared" si="1"/>
        <v>-1.942855451501775E-3</v>
      </c>
      <c r="F114" s="36"/>
      <c r="G114" s="36"/>
      <c r="H114" s="36"/>
      <c r="I114" s="36"/>
      <c r="J114" s="36"/>
    </row>
    <row r="115" spans="2:10" x14ac:dyDescent="0.15">
      <c r="B115" s="60">
        <f>'[1]Annualized Return &amp; Volatility'!C69</f>
        <v>3.1525049095720084E-3</v>
      </c>
      <c r="C115" s="70"/>
      <c r="D115" s="62">
        <v>5713.64</v>
      </c>
      <c r="E115" s="63">
        <f t="shared" si="1"/>
        <v>1.6834291247586949E-2</v>
      </c>
      <c r="F115" s="36"/>
      <c r="G115" s="36"/>
      <c r="H115" s="36"/>
      <c r="I115" s="36"/>
      <c r="J115" s="36"/>
    </row>
    <row r="116" spans="2:10" x14ac:dyDescent="0.15">
      <c r="B116" s="60">
        <f>'[1]Annualized Return &amp; Volatility'!C45</f>
        <v>3.1742371714923658E-3</v>
      </c>
      <c r="C116" s="70"/>
      <c r="D116" s="62">
        <v>5618.26</v>
      </c>
      <c r="E116" s="63">
        <f t="shared" si="1"/>
        <v>-2.9006031263851696E-3</v>
      </c>
      <c r="F116" s="36"/>
      <c r="G116" s="36"/>
      <c r="H116" s="36"/>
      <c r="I116" s="36"/>
      <c r="J116" s="36"/>
    </row>
    <row r="117" spans="2:10" x14ac:dyDescent="0.15">
      <c r="B117" s="60">
        <f>'[1]Annualized Return &amp; Volatility'!C18</f>
        <v>3.2246303497214098E-3</v>
      </c>
      <c r="C117" s="70"/>
      <c r="D117" s="62">
        <v>5634.58</v>
      </c>
      <c r="E117" s="63">
        <f t="shared" si="1"/>
        <v>2.6447349073670164E-4</v>
      </c>
      <c r="F117" s="36"/>
      <c r="G117" s="36"/>
      <c r="H117" s="36"/>
      <c r="I117" s="36"/>
      <c r="J117" s="36"/>
    </row>
    <row r="118" spans="2:10" x14ac:dyDescent="0.15">
      <c r="B118" s="60">
        <f>'[1]Annualized Return &amp; Volatility'!C87</f>
        <v>3.6445718925855637E-3</v>
      </c>
      <c r="C118" s="70"/>
      <c r="D118" s="62">
        <v>5633.09</v>
      </c>
      <c r="E118" s="63">
        <f t="shared" si="1"/>
        <v>1.2558720767880025E-3</v>
      </c>
      <c r="F118" s="36"/>
      <c r="G118" s="36"/>
      <c r="H118" s="36"/>
      <c r="I118" s="36"/>
      <c r="J118" s="36"/>
    </row>
    <row r="119" spans="2:10" x14ac:dyDescent="0.15">
      <c r="B119" s="60">
        <f>'[1]Annualized Return &amp; Volatility'!C164</f>
        <v>3.7365144468522286E-3</v>
      </c>
      <c r="C119" s="70"/>
      <c r="D119" s="62">
        <v>5626.02</v>
      </c>
      <c r="E119" s="63">
        <f t="shared" si="1"/>
        <v>5.3930968783714164E-3</v>
      </c>
      <c r="F119" s="36"/>
      <c r="G119" s="36"/>
      <c r="H119" s="36"/>
      <c r="I119" s="36"/>
      <c r="J119" s="36"/>
    </row>
    <row r="120" spans="2:10" x14ac:dyDescent="0.15">
      <c r="B120" s="60">
        <f>'[1]Annualized Return &amp; Volatility'!C129</f>
        <v>3.7427665276168476E-3</v>
      </c>
      <c r="C120" s="70"/>
      <c r="D120" s="62">
        <v>5595.76</v>
      </c>
      <c r="E120" s="63">
        <f t="shared" si="1"/>
        <v>7.46737294203047E-3</v>
      </c>
      <c r="F120" s="36"/>
      <c r="G120" s="36"/>
      <c r="H120" s="36"/>
      <c r="I120" s="36"/>
      <c r="J120" s="36"/>
    </row>
    <row r="121" spans="2:10" x14ac:dyDescent="0.15">
      <c r="B121" s="60">
        <f>'[1]Annualized Return &amp; Volatility'!C206</f>
        <v>3.7527637861470148E-3</v>
      </c>
      <c r="C121" s="70"/>
      <c r="D121" s="62">
        <v>5554.13</v>
      </c>
      <c r="E121" s="63">
        <f t="shared" si="1"/>
        <v>1.0608580303038784E-2</v>
      </c>
      <c r="F121" s="36"/>
      <c r="G121" s="36"/>
      <c r="H121" s="36"/>
      <c r="I121" s="36"/>
      <c r="J121" s="36"/>
    </row>
    <row r="122" spans="2:10" x14ac:dyDescent="0.15">
      <c r="B122" s="60">
        <f>'[1]Annualized Return &amp; Volatility'!C9</f>
        <v>3.9127826565687213E-3</v>
      </c>
      <c r="C122" s="70"/>
      <c r="D122" s="62">
        <v>5495.52</v>
      </c>
      <c r="E122" s="63">
        <f t="shared" si="1"/>
        <v>4.4626607244902189E-3</v>
      </c>
      <c r="F122" s="36"/>
      <c r="G122" s="36"/>
      <c r="H122" s="36"/>
      <c r="I122" s="36"/>
      <c r="J122" s="36"/>
    </row>
    <row r="123" spans="2:10" x14ac:dyDescent="0.15">
      <c r="B123" s="60">
        <f>'[1]Annualized Return &amp; Volatility'!C171</f>
        <v>3.9444078187661344E-3</v>
      </c>
      <c r="C123" s="70"/>
      <c r="D123" s="62">
        <v>5471.05</v>
      </c>
      <c r="E123" s="63">
        <f t="shared" si="1"/>
        <v>1.1513555690021488E-2</v>
      </c>
      <c r="F123" s="36"/>
      <c r="G123" s="36"/>
      <c r="H123" s="36"/>
      <c r="I123" s="36"/>
      <c r="J123" s="36"/>
    </row>
    <row r="124" spans="2:10" x14ac:dyDescent="0.15">
      <c r="B124" s="60">
        <f>'[1]Annualized Return &amp; Volatility'!C74</f>
        <v>3.9656952941941369E-3</v>
      </c>
      <c r="C124" s="70"/>
      <c r="D124" s="62">
        <v>5408.42</v>
      </c>
      <c r="E124" s="63">
        <f t="shared" si="1"/>
        <v>-1.7410901670867562E-2</v>
      </c>
      <c r="F124" s="36"/>
      <c r="G124" s="36"/>
      <c r="H124" s="36"/>
      <c r="I124" s="36"/>
      <c r="J124" s="36"/>
    </row>
    <row r="125" spans="2:10" x14ac:dyDescent="0.15">
      <c r="B125" s="60">
        <f>'[1]Annualized Return &amp; Volatility'!C110</f>
        <v>3.9749191104953199E-3</v>
      </c>
      <c r="C125" s="70"/>
      <c r="D125" s="62">
        <v>5503.41</v>
      </c>
      <c r="E125" s="63">
        <f t="shared" si="1"/>
        <v>-3.0226412501879545E-3</v>
      </c>
      <c r="F125" s="36"/>
      <c r="G125" s="36"/>
      <c r="H125" s="36"/>
      <c r="I125" s="36"/>
      <c r="J125" s="36"/>
    </row>
    <row r="126" spans="2:10" x14ac:dyDescent="0.15">
      <c r="B126" s="60">
        <f>'[1]Annualized Return &amp; Volatility'!C56</f>
        <v>4.1297277203325156E-3</v>
      </c>
      <c r="C126" s="70"/>
      <c r="D126" s="62">
        <v>5520.07</v>
      </c>
      <c r="E126" s="63">
        <f t="shared" si="1"/>
        <v>-1.6037653903594354E-3</v>
      </c>
      <c r="F126" s="36"/>
      <c r="G126" s="36"/>
      <c r="H126" s="36"/>
      <c r="I126" s="36"/>
      <c r="J126" s="36"/>
    </row>
    <row r="127" spans="2:10" x14ac:dyDescent="0.15">
      <c r="B127" s="60">
        <f>'[1]Annualized Return &amp; Volatility'!C173</f>
        <v>4.4732043516999094E-3</v>
      </c>
      <c r="C127" s="70"/>
      <c r="D127" s="62">
        <v>5528.93</v>
      </c>
      <c r="E127" s="63">
        <f t="shared" si="1"/>
        <v>-2.137801245458143E-2</v>
      </c>
      <c r="F127" s="36"/>
      <c r="G127" s="36"/>
      <c r="H127" s="36"/>
      <c r="I127" s="36"/>
      <c r="J127" s="36"/>
    </row>
    <row r="128" spans="2:10" x14ac:dyDescent="0.15">
      <c r="B128" s="60">
        <f>'[1]Annualized Return &amp; Volatility'!C24</f>
        <v>4.6112007928043354E-3</v>
      </c>
      <c r="C128" s="70"/>
      <c r="D128" s="62">
        <v>5648.4</v>
      </c>
      <c r="E128" s="63">
        <f t="shared" si="1"/>
        <v>1.0042467382856683E-2</v>
      </c>
      <c r="F128" s="36"/>
      <c r="G128" s="36"/>
      <c r="H128" s="36"/>
      <c r="I128" s="36"/>
      <c r="J128" s="36"/>
    </row>
    <row r="129" spans="2:10" x14ac:dyDescent="0.15">
      <c r="B129" s="60">
        <f>'[1]Annualized Return &amp; Volatility'!C154</f>
        <v>4.6930606618136661E-3</v>
      </c>
      <c r="C129" s="70"/>
      <c r="D129" s="62">
        <v>5591.96</v>
      </c>
      <c r="E129" s="63">
        <f t="shared" si="1"/>
        <v>-3.934142455813639E-5</v>
      </c>
      <c r="F129" s="36"/>
      <c r="G129" s="36"/>
      <c r="H129" s="36"/>
      <c r="I129" s="36"/>
      <c r="J129" s="36"/>
    </row>
    <row r="130" spans="2:10" x14ac:dyDescent="0.15">
      <c r="B130" s="60">
        <f>'[1]Annualized Return &amp; Volatility'!C102</f>
        <v>5.0058801679230833E-3</v>
      </c>
      <c r="C130" s="70"/>
      <c r="D130" s="62">
        <v>5592.18</v>
      </c>
      <c r="E130" s="63">
        <f t="shared" si="1"/>
        <v>-5.9939669454233853E-3</v>
      </c>
      <c r="F130" s="36"/>
      <c r="G130" s="36"/>
      <c r="H130" s="36"/>
      <c r="I130" s="36"/>
      <c r="J130" s="36"/>
    </row>
    <row r="131" spans="2:10" x14ac:dyDescent="0.15">
      <c r="B131" s="60">
        <f>'[1]Annualized Return &amp; Volatility'!C189</f>
        <v>5.0227699380348207E-3</v>
      </c>
      <c r="C131" s="70"/>
      <c r="D131" s="62">
        <v>5625.8</v>
      </c>
      <c r="E131" s="63">
        <f t="shared" si="1"/>
        <v>1.5939320118754585E-3</v>
      </c>
      <c r="F131" s="36"/>
      <c r="G131" s="36"/>
      <c r="H131" s="36"/>
      <c r="I131" s="36"/>
      <c r="J131" s="36"/>
    </row>
    <row r="132" spans="2:10" x14ac:dyDescent="0.15">
      <c r="B132" s="60">
        <f>'[1]Annualized Return &amp; Volatility'!C108</f>
        <v>5.0785067970527519E-3</v>
      </c>
      <c r="C132" s="70"/>
      <c r="D132" s="62">
        <v>5616.84</v>
      </c>
      <c r="E132" s="63">
        <f t="shared" si="1"/>
        <v>-3.1587066155747872E-3</v>
      </c>
      <c r="F132" s="36"/>
      <c r="G132" s="36"/>
      <c r="H132" s="36"/>
      <c r="I132" s="36"/>
      <c r="J132" s="36"/>
    </row>
    <row r="133" spans="2:10" x14ac:dyDescent="0.15">
      <c r="B133" s="60">
        <f>'[1]Annualized Return &amp; Volatility'!C190</f>
        <v>5.2590181686647678E-3</v>
      </c>
      <c r="C133" s="70"/>
      <c r="D133" s="62">
        <v>5634.61</v>
      </c>
      <c r="E133" s="63">
        <f t="shared" si="1"/>
        <v>1.1417986208502448E-2</v>
      </c>
      <c r="F133" s="36"/>
      <c r="G133" s="36"/>
      <c r="H133" s="36"/>
      <c r="I133" s="36"/>
      <c r="J133" s="36"/>
    </row>
    <row r="134" spans="2:10" x14ac:dyDescent="0.15">
      <c r="B134" s="60">
        <f>'[1]Annualized Return &amp; Volatility'!C29</f>
        <v>5.2917294657523701E-3</v>
      </c>
      <c r="C134" s="70"/>
      <c r="D134" s="62">
        <v>5570.64</v>
      </c>
      <c r="E134" s="63">
        <f t="shared" ref="E134:E197" si="2">LN(D134/D135)</f>
        <v>-8.9729494254644684E-3</v>
      </c>
      <c r="F134" s="36"/>
      <c r="G134" s="36"/>
      <c r="H134" s="36"/>
      <c r="I134" s="36"/>
      <c r="J134" s="36"/>
    </row>
    <row r="135" spans="2:10" x14ac:dyDescent="0.15">
      <c r="B135" s="60">
        <f>'[1]Annualized Return &amp; Volatility'!C180</f>
        <v>5.4475573807978668E-3</v>
      </c>
      <c r="C135" s="70"/>
      <c r="D135" s="62">
        <v>5620.85</v>
      </c>
      <c r="E135" s="63">
        <f t="shared" si="2"/>
        <v>4.2307182841846242E-3</v>
      </c>
      <c r="F135" s="36"/>
      <c r="G135" s="36"/>
      <c r="H135" s="36"/>
      <c r="I135" s="36"/>
      <c r="J135" s="36"/>
    </row>
    <row r="136" spans="2:10" x14ac:dyDescent="0.15">
      <c r="B136" s="60">
        <f>'[1]Annualized Return &amp; Volatility'!C167</f>
        <v>5.8137057966268484E-3</v>
      </c>
      <c r="C136" s="70"/>
      <c r="D136" s="62">
        <v>5597.12</v>
      </c>
      <c r="E136" s="63">
        <f t="shared" si="2"/>
        <v>-1.9865481747165059E-3</v>
      </c>
      <c r="F136" s="36"/>
      <c r="G136" s="36"/>
      <c r="H136" s="36"/>
      <c r="I136" s="36"/>
      <c r="J136" s="36"/>
    </row>
    <row r="137" spans="2:10" x14ac:dyDescent="0.15">
      <c r="B137" s="60">
        <f>'[1]Annualized Return &amp; Volatility'!C136</f>
        <v>5.8695530689656791E-3</v>
      </c>
      <c r="C137" s="70"/>
      <c r="D137" s="62">
        <v>5608.25</v>
      </c>
      <c r="E137" s="63">
        <f t="shared" si="2"/>
        <v>9.6753274361777754E-3</v>
      </c>
      <c r="F137" s="36"/>
      <c r="G137" s="36"/>
      <c r="H137" s="36"/>
      <c r="I137" s="36"/>
      <c r="J137" s="36"/>
    </row>
    <row r="138" spans="2:10" x14ac:dyDescent="0.15">
      <c r="B138" s="60">
        <f>'[1]Annualized Return &amp; Volatility'!C67</f>
        <v>5.8966298091247243E-3</v>
      </c>
      <c r="C138" s="70"/>
      <c r="D138" s="62">
        <v>5554.25</v>
      </c>
      <c r="E138" s="63">
        <f t="shared" si="2"/>
        <v>1.9878411263283945E-3</v>
      </c>
      <c r="F138" s="36"/>
      <c r="G138" s="36"/>
      <c r="H138" s="36"/>
      <c r="I138" s="36"/>
      <c r="J138" s="36"/>
    </row>
    <row r="139" spans="2:10" x14ac:dyDescent="0.15">
      <c r="B139" s="60">
        <f>'[1]Annualized Return &amp; Volatility'!C54</f>
        <v>5.9525190438606762E-3</v>
      </c>
      <c r="C139" s="70"/>
      <c r="D139" s="62">
        <v>5543.22</v>
      </c>
      <c r="E139" s="63">
        <f t="shared" si="2"/>
        <v>1.6004444012785939E-2</v>
      </c>
      <c r="F139" s="36"/>
      <c r="G139" s="36"/>
      <c r="H139" s="36"/>
      <c r="I139" s="36"/>
      <c r="J139" s="36"/>
    </row>
    <row r="140" spans="2:10" x14ac:dyDescent="0.15">
      <c r="B140" s="60">
        <f>'[1]Annualized Return &amp; Volatility'!C201</f>
        <v>6.1214818229557589E-3</v>
      </c>
      <c r="C140" s="70"/>
      <c r="D140" s="62">
        <v>5455.21</v>
      </c>
      <c r="E140" s="63">
        <f t="shared" si="2"/>
        <v>3.816476067632372E-3</v>
      </c>
      <c r="F140" s="36"/>
      <c r="G140" s="36"/>
      <c r="H140" s="36"/>
      <c r="I140" s="36"/>
      <c r="J140" s="36"/>
    </row>
    <row r="141" spans="2:10" x14ac:dyDescent="0.15">
      <c r="B141" s="60">
        <f>'[1]Annualized Return &amp; Volatility'!C197</f>
        <v>6.163915941306026E-3</v>
      </c>
      <c r="C141" s="70"/>
      <c r="D141" s="62">
        <v>5434.43</v>
      </c>
      <c r="E141" s="63">
        <f t="shared" si="2"/>
        <v>1.6707226654933075E-2</v>
      </c>
      <c r="F141" s="36"/>
      <c r="G141" s="36"/>
      <c r="H141" s="36"/>
      <c r="I141" s="36"/>
      <c r="J141" s="36"/>
    </row>
    <row r="142" spans="2:10" x14ac:dyDescent="0.15">
      <c r="B142" s="60">
        <f>'[1]Annualized Return &amp; Volatility'!C91</f>
        <v>6.2920027322376044E-3</v>
      </c>
      <c r="C142" s="70"/>
      <c r="D142" s="62">
        <v>5344.39</v>
      </c>
      <c r="E142" s="63">
        <f t="shared" si="2"/>
        <v>4.3036707511422095E-5</v>
      </c>
      <c r="F142" s="36"/>
      <c r="G142" s="36"/>
      <c r="H142" s="36"/>
      <c r="I142" s="36"/>
      <c r="J142" s="36"/>
    </row>
    <row r="143" spans="2:10" x14ac:dyDescent="0.15">
      <c r="B143" s="60">
        <f>'[1]Annualized Return &amp; Volatility'!C7</f>
        <v>6.2925205093107527E-3</v>
      </c>
      <c r="C143" s="70"/>
      <c r="D143" s="62">
        <v>5344.16</v>
      </c>
      <c r="E143" s="63">
        <f t="shared" si="2"/>
        <v>4.660780212150723E-3</v>
      </c>
      <c r="F143" s="36"/>
      <c r="G143" s="36"/>
      <c r="H143" s="36"/>
      <c r="I143" s="36"/>
      <c r="J143" s="36"/>
    </row>
    <row r="144" spans="2:10" x14ac:dyDescent="0.15">
      <c r="B144" s="60">
        <f>'[1]Annualized Return &amp; Volatility'!C80</f>
        <v>6.4795043109864021E-3</v>
      </c>
      <c r="C144" s="70"/>
      <c r="D144" s="62">
        <v>5319.31</v>
      </c>
      <c r="E144" s="63">
        <f t="shared" si="2"/>
        <v>2.2781128575607587E-2</v>
      </c>
      <c r="F144" s="36"/>
      <c r="G144" s="36"/>
      <c r="H144" s="36"/>
      <c r="I144" s="36"/>
      <c r="J144" s="36"/>
    </row>
    <row r="145" spans="2:10" x14ac:dyDescent="0.15">
      <c r="B145" s="60">
        <f>'[1]Annualized Return &amp; Volatility'!C165</f>
        <v>6.5394365246167251E-3</v>
      </c>
      <c r="C145" s="70"/>
      <c r="D145" s="62">
        <v>5199.5</v>
      </c>
      <c r="E145" s="63">
        <f t="shared" si="2"/>
        <v>-7.7647563892511828E-3</v>
      </c>
      <c r="F145" s="36"/>
      <c r="G145" s="36"/>
      <c r="H145" s="36"/>
      <c r="I145" s="36"/>
      <c r="J145" s="36"/>
    </row>
    <row r="146" spans="2:10" x14ac:dyDescent="0.15">
      <c r="B146" s="60">
        <f>'[1]Annualized Return &amp; Volatility'!C39</f>
        <v>6.7238168941666978E-3</v>
      </c>
      <c r="C146" s="70"/>
      <c r="D146" s="62">
        <v>5240.03</v>
      </c>
      <c r="E146" s="63">
        <f t="shared" si="2"/>
        <v>1.0300905557719547E-2</v>
      </c>
      <c r="F146" s="36"/>
      <c r="G146" s="36"/>
      <c r="H146" s="36"/>
      <c r="I146" s="36"/>
      <c r="J146" s="36"/>
    </row>
    <row r="147" spans="2:10" x14ac:dyDescent="0.15">
      <c r="B147" s="60">
        <f>'[1]Annualized Return &amp; Volatility'!C146</f>
        <v>6.8231518288470235E-3</v>
      </c>
      <c r="C147" s="70"/>
      <c r="D147" s="62">
        <v>5186.33</v>
      </c>
      <c r="E147" s="63">
        <f t="shared" si="2"/>
        <v>-3.0427045496882188E-2</v>
      </c>
      <c r="F147" s="36"/>
      <c r="G147" s="36"/>
      <c r="H147" s="36"/>
      <c r="I147" s="36"/>
      <c r="J147" s="36"/>
    </row>
    <row r="148" spans="2:10" x14ac:dyDescent="0.15">
      <c r="B148" s="60">
        <f>'[1]Annualized Return &amp; Volatility'!C196</f>
        <v>6.8566911746931955E-3</v>
      </c>
      <c r="C148" s="70"/>
      <c r="D148" s="62">
        <v>5346.56</v>
      </c>
      <c r="E148" s="63">
        <f t="shared" si="2"/>
        <v>-1.8552885294602865E-2</v>
      </c>
      <c r="F148" s="36"/>
      <c r="G148" s="36"/>
      <c r="H148" s="36"/>
      <c r="I148" s="36"/>
      <c r="J148" s="36"/>
    </row>
    <row r="149" spans="2:10" x14ac:dyDescent="0.15">
      <c r="B149" s="60">
        <f>'[1]Annualized Return &amp; Volatility'!C123</f>
        <v>6.8738117166600565E-3</v>
      </c>
      <c r="C149" s="70"/>
      <c r="D149" s="62">
        <v>5446.68</v>
      </c>
      <c r="E149" s="63">
        <f t="shared" si="2"/>
        <v>-1.3788191433053192E-2</v>
      </c>
      <c r="F149" s="36"/>
      <c r="G149" s="36"/>
      <c r="H149" s="36"/>
      <c r="I149" s="36"/>
      <c r="J149" s="36"/>
    </row>
    <row r="150" spans="2:10" x14ac:dyDescent="0.15">
      <c r="B150" s="60">
        <f>'[1]Annualized Return &amp; Volatility'!C49</f>
        <v>6.9978166119550357E-3</v>
      </c>
      <c r="C150" s="70"/>
      <c r="D150" s="62">
        <v>5522.3</v>
      </c>
      <c r="E150" s="63">
        <f t="shared" si="2"/>
        <v>1.567000529191805E-2</v>
      </c>
      <c r="F150" s="36"/>
      <c r="G150" s="36"/>
      <c r="H150" s="36"/>
      <c r="I150" s="36"/>
      <c r="J150" s="36"/>
    </row>
    <row r="151" spans="2:10" x14ac:dyDescent="0.15">
      <c r="B151" s="60">
        <f>'[1]Annualized Return &amp; Volatility'!C140</f>
        <v>7.0740290835488006E-3</v>
      </c>
      <c r="C151" s="70"/>
      <c r="D151" s="62">
        <v>5436.44</v>
      </c>
      <c r="E151" s="63">
        <f t="shared" si="2"/>
        <v>-4.9724964337360253E-3</v>
      </c>
      <c r="F151" s="36"/>
      <c r="G151" s="36"/>
      <c r="H151" s="36"/>
      <c r="I151" s="36"/>
      <c r="J151" s="36"/>
    </row>
    <row r="152" spans="2:10" x14ac:dyDescent="0.15">
      <c r="B152" s="60">
        <f>'[1]Annualized Return &amp; Volatility'!C31</f>
        <v>7.5152186623223651E-3</v>
      </c>
      <c r="C152" s="70"/>
      <c r="D152" s="62">
        <v>5463.54</v>
      </c>
      <c r="E152" s="63">
        <f t="shared" si="2"/>
        <v>8.129903108684501E-4</v>
      </c>
      <c r="F152" s="36"/>
      <c r="G152" s="36"/>
      <c r="H152" s="36"/>
      <c r="I152" s="36"/>
      <c r="J152" s="36"/>
    </row>
    <row r="153" spans="2:10" x14ac:dyDescent="0.15">
      <c r="B153" s="60">
        <f>'[1]Annualized Return &amp; Volatility'!C186</f>
        <v>7.7653317620523911E-3</v>
      </c>
      <c r="C153" s="70"/>
      <c r="D153" s="62">
        <v>5459.1</v>
      </c>
      <c r="E153" s="63">
        <f t="shared" si="2"/>
        <v>1.1029442312488889E-2</v>
      </c>
      <c r="F153" s="36"/>
      <c r="G153" s="36"/>
      <c r="H153" s="36"/>
      <c r="I153" s="36"/>
      <c r="J153" s="36"/>
    </row>
    <row r="154" spans="2:10" x14ac:dyDescent="0.15">
      <c r="B154" s="60">
        <f>'[1]Annualized Return &amp; Volatility'!C86</f>
        <v>8.5815227252490026E-3</v>
      </c>
      <c r="C154" s="70"/>
      <c r="D154" s="62">
        <v>5399.22</v>
      </c>
      <c r="E154" s="63">
        <f t="shared" si="2"/>
        <v>-5.1559504042484414E-3</v>
      </c>
    </row>
    <row r="155" spans="2:10" x14ac:dyDescent="0.15">
      <c r="B155" s="60">
        <f>'[1]Annualized Return &amp; Volatility'!C188</f>
        <v>9.1951088137939702E-3</v>
      </c>
      <c r="C155" s="70"/>
      <c r="D155" s="62">
        <v>5427.13</v>
      </c>
      <c r="E155" s="63">
        <f t="shared" si="2"/>
        <v>-2.3421178443889513E-2</v>
      </c>
    </row>
    <row r="156" spans="2:10" x14ac:dyDescent="0.15">
      <c r="B156" s="60">
        <f>'[1]Annualized Return &amp; Volatility'!C65</f>
        <v>9.3708565321250926E-3</v>
      </c>
      <c r="C156" s="70"/>
      <c r="D156" s="62">
        <v>5555.74</v>
      </c>
      <c r="E156" s="63">
        <f t="shared" si="2"/>
        <v>-1.5593317997995005E-3</v>
      </c>
    </row>
    <row r="157" spans="2:10" x14ac:dyDescent="0.15">
      <c r="B157" s="60">
        <f>'[1]Annualized Return &amp; Volatility'!C62</f>
        <v>9.4878965313822013E-3</v>
      </c>
      <c r="C157" s="70"/>
      <c r="D157" s="62">
        <v>5564.41</v>
      </c>
      <c r="E157" s="63">
        <f t="shared" si="2"/>
        <v>1.0734189165974961E-2</v>
      </c>
    </row>
    <row r="158" spans="2:10" x14ac:dyDescent="0.15">
      <c r="B158" s="60">
        <f>'[1]Annualized Return &amp; Volatility'!C51</f>
        <v>9.6833838642533133E-3</v>
      </c>
      <c r="C158" s="70"/>
      <c r="D158" s="62">
        <v>5505</v>
      </c>
      <c r="E158" s="63">
        <f t="shared" si="2"/>
        <v>-7.1659074070294041E-3</v>
      </c>
    </row>
    <row r="159" spans="2:10" x14ac:dyDescent="0.15">
      <c r="B159" s="60">
        <f>'[1]Annualized Return &amp; Volatility'!C204</f>
        <v>9.9568632642701698E-3</v>
      </c>
      <c r="C159" s="70"/>
      <c r="D159" s="62">
        <v>5544.59</v>
      </c>
      <c r="E159" s="63">
        <f t="shared" si="2"/>
        <v>-7.8470804696827295E-3</v>
      </c>
    </row>
    <row r="160" spans="2:10" x14ac:dyDescent="0.15">
      <c r="B160" s="60">
        <f>'[1]Annualized Return &amp; Volatility'!C63</f>
        <v>1.0175184240637307E-2</v>
      </c>
      <c r="C160" s="70"/>
      <c r="D160" s="62">
        <v>5588.27</v>
      </c>
      <c r="E160" s="63">
        <f t="shared" si="2"/>
        <v>-1.4025410555021933E-2</v>
      </c>
    </row>
    <row r="161" spans="2:5" x14ac:dyDescent="0.15">
      <c r="B161" s="60">
        <f>'[1]Annualized Return &amp; Volatility'!C131</f>
        <v>1.0213686196164055E-2</v>
      </c>
      <c r="C161" s="70"/>
      <c r="D161" s="62">
        <v>5667.2</v>
      </c>
      <c r="E161" s="63">
        <f t="shared" si="2"/>
        <v>6.3690536600414091E-3</v>
      </c>
    </row>
    <row r="162" spans="2:5" x14ac:dyDescent="0.15">
      <c r="B162" s="60">
        <f>'[1]Annualized Return &amp; Volatility'!C95</f>
        <v>1.0988411256757934E-2</v>
      </c>
      <c r="C162" s="70"/>
      <c r="D162" s="62">
        <v>5631.22</v>
      </c>
      <c r="E162" s="63">
        <f t="shared" si="2"/>
        <v>2.822195662042845E-3</v>
      </c>
    </row>
    <row r="163" spans="2:5" x14ac:dyDescent="0.15">
      <c r="B163" s="60">
        <f>'[1]Annualized Return &amp; Volatility'!C46</f>
        <v>1.1425130615067084E-2</v>
      </c>
      <c r="C163" s="70"/>
      <c r="D163" s="62">
        <v>5615.35</v>
      </c>
      <c r="E163" s="63">
        <f t="shared" si="2"/>
        <v>5.5018536287759819E-3</v>
      </c>
    </row>
    <row r="164" spans="2:5" x14ac:dyDescent="0.15">
      <c r="B164" s="60">
        <f>'[1]Annualized Return &amp; Volatility'!C119</f>
        <v>1.1498542262375277E-2</v>
      </c>
      <c r="C164" s="70"/>
      <c r="D164" s="62">
        <v>5584.54</v>
      </c>
      <c r="E164" s="63">
        <f t="shared" si="2"/>
        <v>-8.8016292301766504E-3</v>
      </c>
    </row>
    <row r="165" spans="2:5" x14ac:dyDescent="0.15">
      <c r="B165" s="60">
        <f>'[1]Annualized Return &amp; Volatility'!C52</f>
        <v>1.1632235769039597E-2</v>
      </c>
      <c r="C165" s="70"/>
      <c r="D165" s="62">
        <v>5633.91</v>
      </c>
      <c r="E165" s="63">
        <f t="shared" si="2"/>
        <v>1.0156283642139425E-2</v>
      </c>
    </row>
    <row r="166" spans="2:5" x14ac:dyDescent="0.15">
      <c r="B166" s="60">
        <f>'[1]Annualized Return &amp; Volatility'!C200</f>
        <v>1.2131680130293457E-2</v>
      </c>
      <c r="C166" s="70"/>
      <c r="D166" s="62">
        <v>5576.98</v>
      </c>
      <c r="E166" s="63">
        <f t="shared" si="2"/>
        <v>7.4081850375864739E-4</v>
      </c>
    </row>
    <row r="167" spans="2:5" x14ac:dyDescent="0.15">
      <c r="B167" s="60">
        <f>'[1]Annualized Return &amp; Volatility'!C92</f>
        <v>1.2185854045047868E-2</v>
      </c>
      <c r="C167" s="70"/>
      <c r="D167" s="62">
        <v>5572.85</v>
      </c>
      <c r="E167" s="63">
        <f t="shared" si="2"/>
        <v>1.0161544279964853E-3</v>
      </c>
    </row>
    <row r="168" spans="2:5" x14ac:dyDescent="0.15">
      <c r="B168" s="60">
        <f>'[1]Annualized Return &amp; Volatility'!C184</f>
        <v>1.230595440304714E-2</v>
      </c>
      <c r="C168" s="70"/>
      <c r="D168" s="62">
        <v>5567.19</v>
      </c>
      <c r="E168" s="63">
        <f t="shared" si="2"/>
        <v>5.4339884131971751E-3</v>
      </c>
    </row>
    <row r="169" spans="2:5" x14ac:dyDescent="0.15">
      <c r="B169" s="60">
        <f>'[1]Annualized Return &amp; Volatility'!C143</f>
        <v>1.2414151632654054E-2</v>
      </c>
      <c r="C169" s="70"/>
      <c r="D169" s="62">
        <v>5537.02</v>
      </c>
      <c r="E169" s="63">
        <f t="shared" si="2"/>
        <v>5.0715161981972666E-3</v>
      </c>
    </row>
    <row r="170" spans="2:5" x14ac:dyDescent="0.15">
      <c r="B170" s="60">
        <f>'[1]Annualized Return &amp; Volatility'!C12</f>
        <v>1.2630534273072785E-2</v>
      </c>
      <c r="C170" s="70"/>
      <c r="D170" s="62">
        <v>5509.01</v>
      </c>
      <c r="E170" s="63">
        <f t="shared" si="2"/>
        <v>6.1762197767835335E-3</v>
      </c>
    </row>
    <row r="171" spans="2:5" x14ac:dyDescent="0.15">
      <c r="B171" s="60">
        <f>'[1]Annualized Return &amp; Volatility'!C61</f>
        <v>1.2663389833818005E-2</v>
      </c>
      <c r="C171" s="70"/>
      <c r="D171" s="62">
        <v>5475.09</v>
      </c>
      <c r="E171" s="63">
        <f t="shared" si="2"/>
        <v>2.6720159429360979E-3</v>
      </c>
    </row>
    <row r="172" spans="2:5" x14ac:dyDescent="0.15">
      <c r="B172" s="60">
        <f>'[1]Annualized Return &amp; Volatility'!C66</f>
        <v>1.2937462756150393E-2</v>
      </c>
      <c r="C172" s="70"/>
      <c r="D172" s="62">
        <v>5460.48</v>
      </c>
      <c r="E172" s="63">
        <f t="shared" si="2"/>
        <v>-4.0919885121458088E-3</v>
      </c>
    </row>
    <row r="173" spans="2:5" x14ac:dyDescent="0.15">
      <c r="B173" s="60">
        <f>'[1]Annualized Return &amp; Volatility'!C161</f>
        <v>1.2966145997267501E-2</v>
      </c>
      <c r="C173" s="70"/>
      <c r="D173" s="62">
        <v>5482.87</v>
      </c>
      <c r="E173" s="63">
        <f t="shared" si="2"/>
        <v>9.068706560974762E-4</v>
      </c>
    </row>
    <row r="174" spans="2:5" x14ac:dyDescent="0.15">
      <c r="B174" s="60">
        <f>'[1]Annualized Return &amp; Volatility'!C71</f>
        <v>1.334767452004185E-2</v>
      </c>
      <c r="C174" s="70"/>
      <c r="D174" s="62">
        <v>5477.9</v>
      </c>
      <c r="E174" s="63">
        <f t="shared" si="2"/>
        <v>1.5711783413408377E-3</v>
      </c>
    </row>
    <row r="175" spans="2:5" x14ac:dyDescent="0.15">
      <c r="B175" s="60">
        <f>'[1]Annualized Return &amp; Volatility'!C137</f>
        <v>1.3469426463543996E-2</v>
      </c>
      <c r="C175" s="70"/>
      <c r="D175" s="62">
        <v>5469.3</v>
      </c>
      <c r="E175" s="63">
        <f t="shared" si="2"/>
        <v>3.9259309005764296E-3</v>
      </c>
    </row>
    <row r="176" spans="2:5" x14ac:dyDescent="0.15">
      <c r="B176" s="60">
        <f>'[1]Annualized Return &amp; Volatility'!C141</f>
        <v>1.3641246754206419E-2</v>
      </c>
      <c r="C176" s="70"/>
      <c r="D176" s="62">
        <v>5447.87</v>
      </c>
      <c r="E176" s="63">
        <f t="shared" si="2"/>
        <v>-3.0698792218004059E-3</v>
      </c>
    </row>
    <row r="177" spans="2:5" x14ac:dyDescent="0.15">
      <c r="B177" s="60">
        <f>'[1]Annualized Return &amp; Volatility'!C73</f>
        <v>1.3691583901061604E-2</v>
      </c>
      <c r="C177" s="70"/>
      <c r="D177" s="62">
        <v>5464.62</v>
      </c>
      <c r="E177" s="63">
        <f t="shared" si="2"/>
        <v>-1.5633874377691908E-3</v>
      </c>
    </row>
    <row r="178" spans="2:5" x14ac:dyDescent="0.15">
      <c r="B178" s="60">
        <f>'[1]Annualized Return &amp; Volatility'!C127</f>
        <v>1.4496827417189384E-2</v>
      </c>
      <c r="C178" s="70"/>
      <c r="D178" s="62">
        <v>5473.17</v>
      </c>
      <c r="E178" s="63">
        <f t="shared" si="2"/>
        <v>-2.5291522760688338E-3</v>
      </c>
    </row>
    <row r="179" spans="2:5" x14ac:dyDescent="0.15">
      <c r="B179" s="60">
        <f>'[1]Annualized Return &amp; Volatility'!C148</f>
        <v>1.4883868671985554E-2</v>
      </c>
      <c r="C179" s="70"/>
      <c r="D179" s="62">
        <v>5487.03</v>
      </c>
      <c r="E179" s="63">
        <f t="shared" si="2"/>
        <v>2.5181897678469146E-3</v>
      </c>
    </row>
    <row r="180" spans="2:5" x14ac:dyDescent="0.15">
      <c r="B180" s="60">
        <f>'[1]Annualized Return &amp; Volatility'!C57</f>
        <v>1.5990525771282665E-2</v>
      </c>
      <c r="C180" s="70"/>
      <c r="D180" s="62">
        <v>5473.23</v>
      </c>
      <c r="E180" s="63">
        <f t="shared" si="2"/>
        <v>7.6351859201040807E-3</v>
      </c>
    </row>
    <row r="181" spans="2:5" x14ac:dyDescent="0.15">
      <c r="B181" s="60">
        <f>'[1]Annualized Return &amp; Volatility'!C168</f>
        <v>1.6117901445503208E-2</v>
      </c>
      <c r="C181" s="70"/>
      <c r="D181" s="62">
        <v>5431.6</v>
      </c>
      <c r="E181" s="63">
        <f t="shared" si="2"/>
        <v>-3.9391312700216223E-4</v>
      </c>
    </row>
    <row r="182" spans="2:5" x14ac:dyDescent="0.15">
      <c r="B182" s="60">
        <f>'[1]Annualized Return &amp; Volatility'!C96</f>
        <v>1.6337948594992768E-2</v>
      </c>
      <c r="C182" s="70"/>
      <c r="D182" s="62">
        <v>5433.74</v>
      </c>
      <c r="E182" s="63">
        <f t="shared" si="2"/>
        <v>2.341828672305396E-3</v>
      </c>
    </row>
    <row r="183" spans="2:5" x14ac:dyDescent="0.15">
      <c r="B183" s="60">
        <f>'[1]Annualized Return &amp; Volatility'!C193</f>
        <v>1.6454483441076379E-2</v>
      </c>
      <c r="C183" s="70"/>
      <c r="D183" s="62">
        <v>5421.03</v>
      </c>
      <c r="E183" s="63">
        <f t="shared" si="2"/>
        <v>8.4677271718827819E-3</v>
      </c>
    </row>
    <row r="184" spans="2:5" x14ac:dyDescent="0.15">
      <c r="B184" s="60">
        <f>'[1]Annualized Return &amp; Volatility'!C142</f>
        <v>1.6504216031935779E-2</v>
      </c>
      <c r="C184" s="70"/>
      <c r="D184" s="62">
        <v>5375.32</v>
      </c>
      <c r="E184" s="63">
        <f t="shared" si="2"/>
        <v>2.7067548434573357E-3</v>
      </c>
    </row>
    <row r="185" spans="2:5" x14ac:dyDescent="0.15">
      <c r="B185" s="60">
        <f>'[1]Annualized Return &amp; Volatility'!C160</f>
        <v>1.6574249667392557E-2</v>
      </c>
      <c r="C185" s="70"/>
      <c r="D185" s="62">
        <v>5360.79</v>
      </c>
      <c r="E185" s="63">
        <f t="shared" si="2"/>
        <v>2.5775665246065955E-3</v>
      </c>
    </row>
    <row r="186" spans="2:5" x14ac:dyDescent="0.15">
      <c r="B186" s="60">
        <f>'[1]Annualized Return &amp; Volatility'!C99</f>
        <v>1.6596978009957238E-2</v>
      </c>
      <c r="C186" s="70"/>
      <c r="D186" s="62">
        <v>5346.99</v>
      </c>
      <c r="E186" s="63">
        <f t="shared" si="2"/>
        <v>-1.1158931807150971E-3</v>
      </c>
    </row>
    <row r="187" spans="2:5" x14ac:dyDescent="0.15">
      <c r="B187" s="60">
        <f>'[1]Annualized Return &amp; Volatility'!C139</f>
        <v>1.7038988844602927E-2</v>
      </c>
      <c r="C187" s="70"/>
      <c r="D187" s="62">
        <v>5352.96</v>
      </c>
      <c r="E187" s="63">
        <f t="shared" si="2"/>
        <v>-1.9986943175659869E-4</v>
      </c>
    </row>
    <row r="188" spans="2:5" x14ac:dyDescent="0.15">
      <c r="B188" s="60">
        <f>'[1]Annualized Return &amp; Volatility'!C202</f>
        <v>1.7495692128286784E-2</v>
      </c>
      <c r="C188" s="70"/>
      <c r="D188" s="62">
        <v>5354.03</v>
      </c>
      <c r="E188" s="63">
        <f t="shared" si="2"/>
        <v>1.1778026448059028E-2</v>
      </c>
    </row>
    <row r="189" spans="2:5" x14ac:dyDescent="0.15">
      <c r="B189" s="60">
        <f>'[1]Annualized Return &amp; Volatility'!C114</f>
        <v>1.7869072542690635E-2</v>
      </c>
      <c r="C189" s="70"/>
      <c r="D189" s="62">
        <v>5291.34</v>
      </c>
      <c r="E189" s="63">
        <f t="shared" si="2"/>
        <v>1.5016920495655548E-3</v>
      </c>
    </row>
    <row r="190" spans="2:5" x14ac:dyDescent="0.15">
      <c r="B190" s="60">
        <f>'[1]Annualized Return &amp; Volatility'!C14</f>
        <v>1.810524652359782E-2</v>
      </c>
      <c r="C190" s="70"/>
      <c r="D190" s="62">
        <v>5283.4</v>
      </c>
      <c r="E190" s="63">
        <f t="shared" si="2"/>
        <v>1.1154342969859781E-3</v>
      </c>
    </row>
    <row r="191" spans="2:5" x14ac:dyDescent="0.15">
      <c r="B191" s="60">
        <f>'[1]Annualized Return &amp; Volatility'!C100</f>
        <v>1.8232413131722684E-2</v>
      </c>
      <c r="C191" s="70"/>
      <c r="D191" s="62">
        <v>5277.51</v>
      </c>
      <c r="E191" s="63">
        <f t="shared" si="2"/>
        <v>7.9958649115222311E-3</v>
      </c>
    </row>
    <row r="192" spans="2:5" x14ac:dyDescent="0.15">
      <c r="B192" s="60">
        <f>'[1]Annualized Return &amp; Volatility'!C48</f>
        <v>1.8621624785112027E-2</v>
      </c>
      <c r="C192" s="70"/>
      <c r="D192" s="62">
        <v>5235.4799999999996</v>
      </c>
      <c r="E192" s="63">
        <f t="shared" si="2"/>
        <v>-5.9929167225422977E-3</v>
      </c>
    </row>
    <row r="193" spans="2:5" x14ac:dyDescent="0.15">
      <c r="B193" s="60">
        <f>'[1]Annualized Return &amp; Volatility'!C163</f>
        <v>1.8648255080551276E-2</v>
      </c>
      <c r="C193" s="70"/>
      <c r="D193" s="62">
        <v>5266.95</v>
      </c>
      <c r="E193" s="63">
        <f t="shared" si="2"/>
        <v>-7.3943469365055463E-3</v>
      </c>
    </row>
    <row r="194" spans="2:5" x14ac:dyDescent="0.15">
      <c r="B194" s="60">
        <f>'[1]Annualized Return &amp; Volatility'!C3</f>
        <v>1.8951187029484631E-2</v>
      </c>
      <c r="C194" s="70"/>
      <c r="D194" s="62">
        <v>5306.04</v>
      </c>
      <c r="E194" s="63">
        <f t="shared" si="2"/>
        <v>2.4880404548013993E-4</v>
      </c>
    </row>
    <row r="195" spans="2:5" x14ac:dyDescent="0.15">
      <c r="B195" s="60">
        <f>'[1]Annualized Return &amp; Volatility'!C178</f>
        <v>1.9452591316685867E-2</v>
      </c>
      <c r="C195" s="70"/>
      <c r="D195" s="62">
        <v>5304.72</v>
      </c>
      <c r="E195" s="63">
        <f t="shared" si="2"/>
        <v>6.9765789150719763E-3</v>
      </c>
    </row>
    <row r="196" spans="2:5" x14ac:dyDescent="0.15">
      <c r="B196" s="60">
        <f>'[1]Annualized Return &amp; Volatility'!C13</f>
        <v>1.9482221545508639E-2</v>
      </c>
      <c r="C196" s="70"/>
      <c r="D196" s="62">
        <v>5267.84</v>
      </c>
      <c r="E196" s="63">
        <f t="shared" si="2"/>
        <v>-7.4081767856449404E-3</v>
      </c>
    </row>
    <row r="197" spans="2:5" x14ac:dyDescent="0.15">
      <c r="B197" s="60">
        <f>'[1]Annualized Return &amp; Volatility'!C33</f>
        <v>1.9506387353126643E-2</v>
      </c>
      <c r="C197" s="70"/>
      <c r="D197" s="62">
        <v>5307.01</v>
      </c>
      <c r="E197" s="63">
        <f t="shared" si="2"/>
        <v>-2.7097176835470336E-3</v>
      </c>
    </row>
    <row r="198" spans="2:5" x14ac:dyDescent="0.15">
      <c r="B198" s="60">
        <f>'[1]Annualized Return &amp; Volatility'!C172</f>
        <v>1.981486036244012E-2</v>
      </c>
      <c r="C198" s="70"/>
      <c r="D198" s="62">
        <v>5321.41</v>
      </c>
      <c r="E198" s="63">
        <f t="shared" ref="E198:E212" si="3">LN(D198/D199)</f>
        <v>2.498698327390512E-3</v>
      </c>
    </row>
    <row r="199" spans="2:5" x14ac:dyDescent="0.15">
      <c r="B199" s="60">
        <f>'[1]Annualized Return &amp; Volatility'!C20</f>
        <v>2.0769810270679916E-2</v>
      </c>
      <c r="C199" s="70"/>
      <c r="D199" s="62">
        <v>5308.13</v>
      </c>
      <c r="E199" s="63">
        <f t="shared" si="3"/>
        <v>9.159960683443537E-4</v>
      </c>
    </row>
    <row r="200" spans="2:5" x14ac:dyDescent="0.15">
      <c r="B200" s="60">
        <f>'[1]Annualized Return &amp; Volatility'!C78</f>
        <v>2.1149026279615627E-2</v>
      </c>
      <c r="C200" s="70"/>
      <c r="D200" s="62">
        <v>5303.27</v>
      </c>
      <c r="E200" s="63">
        <f t="shared" si="3"/>
        <v>1.1641104408194052E-3</v>
      </c>
    </row>
    <row r="201" spans="2:5" x14ac:dyDescent="0.15">
      <c r="B201" s="60">
        <f>'[1]Annualized Return &amp; Volatility'!C166</f>
        <v>2.1372259979312514E-2</v>
      </c>
      <c r="C201" s="70"/>
      <c r="D201" s="62">
        <v>5297.1</v>
      </c>
      <c r="E201" s="63">
        <f t="shared" si="3"/>
        <v>-2.08387430730016E-3</v>
      </c>
    </row>
    <row r="202" spans="2:5" x14ac:dyDescent="0.15">
      <c r="B202" s="60">
        <f>'[1]Annualized Return &amp; Volatility'!C15</f>
        <v>2.1596859130101596E-2</v>
      </c>
      <c r="C202" s="70"/>
      <c r="D202" s="62">
        <v>5308.15</v>
      </c>
      <c r="E202" s="63">
        <f t="shared" si="3"/>
        <v>1.1647879688045933E-2</v>
      </c>
    </row>
    <row r="203" spans="2:5" x14ac:dyDescent="0.15">
      <c r="B203" s="60">
        <f>'[1]Annualized Return &amp; Volatility'!C209</f>
        <v>2.1836979475602668E-2</v>
      </c>
      <c r="C203" s="70"/>
      <c r="D203" s="62">
        <v>5246.68</v>
      </c>
      <c r="E203" s="63">
        <f t="shared" si="3"/>
        <v>4.8261000617198218E-3</v>
      </c>
    </row>
    <row r="204" spans="2:5" x14ac:dyDescent="0.15">
      <c r="B204" s="60">
        <f>'[1]Annualized Return &amp; Volatility'!C106</f>
        <v>2.2620478179666136E-2</v>
      </c>
      <c r="C204" s="70"/>
      <c r="D204" s="62">
        <v>5221.42</v>
      </c>
      <c r="E204" s="63">
        <f t="shared" si="3"/>
        <v>-2.4128455417182781E-4</v>
      </c>
    </row>
    <row r="205" spans="2:5" x14ac:dyDescent="0.15">
      <c r="B205" s="60">
        <f>'[1]Annualized Return &amp; Volatility'!C181</f>
        <v>2.8176258678026787E-2</v>
      </c>
      <c r="C205" s="70"/>
      <c r="D205" s="62">
        <v>5222.68</v>
      </c>
      <c r="E205" s="63">
        <f t="shared" si="3"/>
        <v>1.6480214063461682E-3</v>
      </c>
    </row>
    <row r="206" spans="2:5" x14ac:dyDescent="0.15">
      <c r="B206" s="60">
        <f>'[1]Annualized Return &amp; Volatility'!C169</f>
        <v>2.8692128564413031E-2</v>
      </c>
      <c r="C206" s="70"/>
      <c r="D206" s="62">
        <v>5214.08</v>
      </c>
      <c r="E206" s="63">
        <f t="shared" si="3"/>
        <v>5.0780025958913483E-3</v>
      </c>
    </row>
    <row r="207" spans="2:5" x14ac:dyDescent="0.15">
      <c r="B207" s="60">
        <f>'[1]Annualized Return &amp; Volatility'!C26</f>
        <v>3.1275356774377476E-2</v>
      </c>
      <c r="C207" s="70"/>
      <c r="D207" s="62">
        <v>5187.67</v>
      </c>
      <c r="E207" s="63">
        <f t="shared" si="3"/>
        <v>-5.7829262956225704E-6</v>
      </c>
    </row>
    <row r="208" spans="2:5" x14ac:dyDescent="0.15">
      <c r="B208" s="60">
        <f>'[1]Annualized Return &amp; Volatility'!C25</f>
        <v>3.5888456167542923E-2</v>
      </c>
      <c r="C208" s="70"/>
      <c r="D208" s="62">
        <v>5187.7</v>
      </c>
      <c r="E208" s="63">
        <f t="shared" si="3"/>
        <v>1.3425358193505205E-3</v>
      </c>
    </row>
    <row r="209" spans="2:5" x14ac:dyDescent="0.15">
      <c r="B209" s="60">
        <f>'[1]Annualized Return &amp; Volatility'!C113</f>
        <v>3.6385484125399568E-2</v>
      </c>
      <c r="C209" s="70"/>
      <c r="D209" s="62">
        <v>5180.74</v>
      </c>
      <c r="E209" s="63">
        <f t="shared" si="3"/>
        <v>1.0273136069376812E-2</v>
      </c>
    </row>
    <row r="210" spans="2:5" x14ac:dyDescent="0.15">
      <c r="B210" s="60">
        <f>'[1]Annualized Return &amp; Volatility'!C208</f>
        <v>5.8087026791182654E-2</v>
      </c>
      <c r="C210" s="70"/>
      <c r="D210" s="62">
        <v>5127.79</v>
      </c>
      <c r="E210" s="63">
        <f t="shared" si="3"/>
        <v>1.247858860899914E-2</v>
      </c>
    </row>
    <row r="211" spans="2:5" x14ac:dyDescent="0.15">
      <c r="B211" s="60">
        <f>'[1]Annualized Return &amp; Volatility'!C182</f>
        <v>7.0166391610411619E-2</v>
      </c>
      <c r="C211" s="70"/>
      <c r="D211" s="62">
        <v>5064.2</v>
      </c>
      <c r="E211" s="63">
        <f t="shared" si="3"/>
        <v>9.0870134013374317E-3</v>
      </c>
    </row>
    <row r="212" spans="2:5" ht="12" thickBot="1" x14ac:dyDescent="0.2">
      <c r="B212" s="82" t="e">
        <f>'[1]Annualized Return &amp; Volatility'!C210</f>
        <v>#DIV/0!</v>
      </c>
      <c r="C212" s="83"/>
      <c r="D212" s="84">
        <v>5018.3900000000003</v>
      </c>
      <c r="E212" s="85" t="e">
        <f t="shared" si="3"/>
        <v>#DIV/0!</v>
      </c>
    </row>
  </sheetData>
  <mergeCells count="3">
    <mergeCell ref="B3:C3"/>
    <mergeCell ref="D3:E3"/>
    <mergeCell ref="F3:H3"/>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FCC7-EEFA-5541-8652-7D3570E7219D}">
  <dimension ref="A1:U277"/>
  <sheetViews>
    <sheetView workbookViewId="0">
      <selection activeCell="P46" sqref="P46"/>
    </sheetView>
  </sheetViews>
  <sheetFormatPr baseColWidth="10" defaultColWidth="7.5" defaultRowHeight="11" x14ac:dyDescent="0.15"/>
  <cols>
    <col min="1" max="1" width="7.5" style="3"/>
    <col min="2" max="2" width="8.83203125" style="3" customWidth="1"/>
    <col min="3" max="5" width="7.5" style="3"/>
    <col min="6" max="6" width="9.1640625" style="3" customWidth="1"/>
    <col min="7" max="7" width="9.33203125" style="3" customWidth="1"/>
    <col min="8" max="8" width="9.83203125" style="3" customWidth="1"/>
    <col min="9" max="9" width="9.6640625" style="3" customWidth="1"/>
    <col min="10" max="10" width="9" style="3" customWidth="1"/>
    <col min="11" max="16384" width="7.5" style="3"/>
  </cols>
  <sheetData>
    <row r="1" spans="1:10" x14ac:dyDescent="0.15">
      <c r="E1" s="3" t="s">
        <v>46</v>
      </c>
    </row>
    <row r="2" spans="1:10" x14ac:dyDescent="0.15">
      <c r="E2" s="3" t="s">
        <v>47</v>
      </c>
      <c r="F2" s="87">
        <f>2/(12+1)</f>
        <v>0.15384615384615385</v>
      </c>
      <c r="G2" s="87">
        <f>2/(26+1)</f>
        <v>7.407407407407407E-2</v>
      </c>
      <c r="H2" s="3" t="s">
        <v>48</v>
      </c>
      <c r="I2" s="3">
        <f>2/(9+1)</f>
        <v>0.2</v>
      </c>
    </row>
    <row r="3" spans="1:10" s="88" customFormat="1" ht="24" x14ac:dyDescent="0.15">
      <c r="B3" s="88" t="s">
        <v>1</v>
      </c>
      <c r="C3" s="88" t="s">
        <v>2</v>
      </c>
      <c r="D3" s="88" t="s">
        <v>49</v>
      </c>
      <c r="E3" s="88" t="s">
        <v>50</v>
      </c>
      <c r="F3" s="89" t="s">
        <v>51</v>
      </c>
      <c r="G3" s="89" t="s">
        <v>52</v>
      </c>
      <c r="H3" s="89" t="s">
        <v>53</v>
      </c>
      <c r="I3" s="89" t="s">
        <v>54</v>
      </c>
      <c r="J3" s="89" t="s">
        <v>55</v>
      </c>
    </row>
    <row r="4" spans="1:10" x14ac:dyDescent="0.15">
      <c r="A4" s="3">
        <v>1</v>
      </c>
      <c r="B4" s="90">
        <v>45716</v>
      </c>
      <c r="C4" s="91">
        <v>241.84</v>
      </c>
      <c r="D4" s="91">
        <v>242.09</v>
      </c>
      <c r="E4" s="91">
        <v>230.2</v>
      </c>
      <c r="F4" s="92"/>
      <c r="G4" s="92"/>
      <c r="H4" s="92"/>
      <c r="I4" s="92"/>
      <c r="J4" s="93"/>
    </row>
    <row r="5" spans="1:10" x14ac:dyDescent="0.15">
      <c r="A5" s="3">
        <v>2</v>
      </c>
      <c r="B5" s="90">
        <v>45715</v>
      </c>
      <c r="C5" s="91">
        <v>237.3</v>
      </c>
      <c r="D5" s="91">
        <v>242.46</v>
      </c>
      <c r="E5" s="91">
        <v>237.06</v>
      </c>
      <c r="F5" s="92"/>
      <c r="G5" s="92"/>
      <c r="H5" s="92"/>
      <c r="I5" s="92"/>
      <c r="J5" s="93"/>
    </row>
    <row r="6" spans="1:10" x14ac:dyDescent="0.15">
      <c r="A6" s="3">
        <v>3</v>
      </c>
      <c r="B6" s="90">
        <v>45714</v>
      </c>
      <c r="C6" s="91">
        <v>240.36</v>
      </c>
      <c r="D6" s="91">
        <v>244.98</v>
      </c>
      <c r="E6" s="91">
        <v>239.13</v>
      </c>
      <c r="F6" s="92"/>
      <c r="G6" s="92"/>
      <c r="H6" s="92"/>
      <c r="I6" s="92"/>
      <c r="J6" s="93"/>
    </row>
    <row r="7" spans="1:10" x14ac:dyDescent="0.15">
      <c r="A7" s="3">
        <v>4</v>
      </c>
      <c r="B7" s="90">
        <v>45713</v>
      </c>
      <c r="C7" s="91">
        <v>247.04</v>
      </c>
      <c r="D7" s="91">
        <v>250</v>
      </c>
      <c r="E7" s="91">
        <v>244.91</v>
      </c>
      <c r="F7" s="92"/>
      <c r="G7" s="92"/>
      <c r="H7" s="92"/>
      <c r="I7" s="92"/>
      <c r="J7" s="93"/>
    </row>
    <row r="8" spans="1:10" x14ac:dyDescent="0.15">
      <c r="A8" s="3">
        <v>5</v>
      </c>
      <c r="B8" s="90">
        <v>45712</v>
      </c>
      <c r="C8" s="91">
        <v>247.1</v>
      </c>
      <c r="D8" s="91">
        <v>248.86</v>
      </c>
      <c r="E8" s="91">
        <v>244.42</v>
      </c>
      <c r="F8" s="92"/>
      <c r="G8" s="92"/>
      <c r="H8" s="92"/>
      <c r="I8" s="92"/>
      <c r="J8" s="93"/>
    </row>
    <row r="9" spans="1:10" x14ac:dyDescent="0.15">
      <c r="A9" s="3">
        <v>6</v>
      </c>
      <c r="B9" s="90">
        <v>45709</v>
      </c>
      <c r="C9" s="91">
        <v>245.55</v>
      </c>
      <c r="D9" s="91">
        <v>248.69</v>
      </c>
      <c r="E9" s="91">
        <v>245.22</v>
      </c>
      <c r="F9" s="92"/>
      <c r="G9" s="92"/>
      <c r="H9" s="92"/>
      <c r="I9" s="92"/>
      <c r="J9" s="93"/>
    </row>
    <row r="10" spans="1:10" x14ac:dyDescent="0.15">
      <c r="A10" s="3">
        <v>7</v>
      </c>
      <c r="B10" s="90">
        <v>45708</v>
      </c>
      <c r="C10" s="91">
        <v>245.83</v>
      </c>
      <c r="D10" s="91">
        <v>246.78</v>
      </c>
      <c r="E10" s="91">
        <v>244.29</v>
      </c>
      <c r="F10" s="92"/>
      <c r="G10" s="92"/>
      <c r="H10" s="92"/>
      <c r="I10" s="92"/>
      <c r="J10" s="93"/>
    </row>
    <row r="11" spans="1:10" x14ac:dyDescent="0.15">
      <c r="A11" s="3">
        <v>8</v>
      </c>
      <c r="B11" s="90">
        <v>45707</v>
      </c>
      <c r="C11" s="91">
        <v>244.87</v>
      </c>
      <c r="D11" s="91">
        <v>246.01</v>
      </c>
      <c r="E11" s="91">
        <v>243.16</v>
      </c>
      <c r="F11" s="92"/>
      <c r="G11" s="92"/>
      <c r="H11" s="92"/>
      <c r="I11" s="92"/>
      <c r="J11" s="93"/>
    </row>
    <row r="12" spans="1:10" x14ac:dyDescent="0.15">
      <c r="A12" s="3">
        <v>9</v>
      </c>
      <c r="B12" s="90">
        <v>45706</v>
      </c>
      <c r="C12" s="91">
        <v>244.47</v>
      </c>
      <c r="D12" s="91">
        <v>245.18</v>
      </c>
      <c r="E12" s="91">
        <v>241.84</v>
      </c>
      <c r="F12" s="92"/>
      <c r="G12" s="92"/>
      <c r="H12" s="92"/>
      <c r="I12" s="92"/>
      <c r="J12" s="93"/>
    </row>
    <row r="13" spans="1:10" x14ac:dyDescent="0.15">
      <c r="A13" s="3">
        <v>10</v>
      </c>
      <c r="B13" s="90">
        <v>45702</v>
      </c>
      <c r="C13" s="91">
        <v>244.6</v>
      </c>
      <c r="D13" s="91">
        <v>245.55</v>
      </c>
      <c r="E13" s="91">
        <v>240.99</v>
      </c>
      <c r="F13" s="92"/>
      <c r="G13" s="92"/>
      <c r="H13" s="92"/>
      <c r="I13" s="92"/>
      <c r="J13" s="93"/>
    </row>
    <row r="14" spans="1:10" x14ac:dyDescent="0.15">
      <c r="A14" s="3">
        <v>11</v>
      </c>
      <c r="B14" s="90">
        <v>45701</v>
      </c>
      <c r="C14" s="91">
        <v>241.53</v>
      </c>
      <c r="D14" s="91">
        <v>242.34</v>
      </c>
      <c r="E14" s="91">
        <v>235.57</v>
      </c>
      <c r="F14" s="92"/>
      <c r="G14" s="92"/>
      <c r="H14" s="92"/>
      <c r="I14" s="92"/>
      <c r="J14" s="93"/>
    </row>
    <row r="15" spans="1:10" x14ac:dyDescent="0.15">
      <c r="A15" s="3">
        <v>12</v>
      </c>
      <c r="B15" s="90">
        <v>45700</v>
      </c>
      <c r="C15" s="91">
        <v>236.87</v>
      </c>
      <c r="D15" s="91">
        <v>236.96</v>
      </c>
      <c r="E15" s="91">
        <v>230.68</v>
      </c>
      <c r="F15" s="94">
        <f>AVERAGE(E4:E15)</f>
        <v>239.78916666666669</v>
      </c>
      <c r="G15" s="94"/>
      <c r="H15" s="94"/>
      <c r="I15" s="94"/>
      <c r="J15" s="93"/>
    </row>
    <row r="16" spans="1:10" x14ac:dyDescent="0.15">
      <c r="A16" s="3">
        <v>13</v>
      </c>
      <c r="B16" s="90">
        <v>45699</v>
      </c>
      <c r="C16" s="91">
        <v>232.62</v>
      </c>
      <c r="D16" s="91">
        <v>235.23</v>
      </c>
      <c r="E16" s="91">
        <v>228.13</v>
      </c>
      <c r="F16" s="94">
        <f>(C16*$F$2)+(F15*(1-$F$2))</f>
        <v>238.68621794871797</v>
      </c>
      <c r="G16" s="94"/>
      <c r="H16" s="94"/>
      <c r="I16" s="94"/>
      <c r="J16" s="93"/>
    </row>
    <row r="17" spans="1:10" x14ac:dyDescent="0.15">
      <c r="A17" s="3">
        <v>14</v>
      </c>
      <c r="B17" s="90">
        <v>45698</v>
      </c>
      <c r="C17" s="91">
        <v>227.65</v>
      </c>
      <c r="D17" s="91">
        <v>230.59</v>
      </c>
      <c r="E17" s="91">
        <v>227.2</v>
      </c>
      <c r="F17" s="94">
        <f t="shared" ref="F17:F80" si="0">(C17*$F$2)+(F16*(1-$F$2))</f>
        <v>236.98833826429981</v>
      </c>
      <c r="G17" s="94"/>
      <c r="H17" s="94"/>
      <c r="I17" s="94"/>
      <c r="J17" s="93"/>
    </row>
    <row r="18" spans="1:10" x14ac:dyDescent="0.15">
      <c r="A18" s="3">
        <v>15</v>
      </c>
      <c r="B18" s="90">
        <v>45695</v>
      </c>
      <c r="C18" s="91">
        <v>227.38</v>
      </c>
      <c r="D18" s="91">
        <v>234</v>
      </c>
      <c r="E18" s="91">
        <v>227.26</v>
      </c>
      <c r="F18" s="94">
        <f t="shared" si="0"/>
        <v>235.51013237748447</v>
      </c>
      <c r="G18" s="94"/>
      <c r="H18" s="94"/>
      <c r="I18" s="94"/>
      <c r="J18" s="93"/>
    </row>
    <row r="19" spans="1:10" x14ac:dyDescent="0.15">
      <c r="A19" s="3">
        <v>16</v>
      </c>
      <c r="B19" s="90">
        <v>45694</v>
      </c>
      <c r="C19" s="91">
        <v>232.96</v>
      </c>
      <c r="D19" s="91">
        <v>233.8</v>
      </c>
      <c r="E19" s="91">
        <v>230.43</v>
      </c>
      <c r="F19" s="94">
        <f t="shared" si="0"/>
        <v>235.11780431940994</v>
      </c>
      <c r="G19" s="94"/>
      <c r="H19" s="94"/>
      <c r="I19" s="94"/>
      <c r="J19" s="93"/>
    </row>
    <row r="20" spans="1:10" x14ac:dyDescent="0.15">
      <c r="A20" s="3">
        <v>17</v>
      </c>
      <c r="B20" s="90">
        <v>45693</v>
      </c>
      <c r="C20" s="91">
        <v>232.21</v>
      </c>
      <c r="D20" s="91">
        <v>232.67</v>
      </c>
      <c r="E20" s="91">
        <v>228.27</v>
      </c>
      <c r="F20" s="94">
        <f t="shared" si="0"/>
        <v>234.67044980873149</v>
      </c>
      <c r="G20" s="94"/>
      <c r="H20" s="94"/>
      <c r="I20" s="94"/>
      <c r="J20" s="93"/>
    </row>
    <row r="21" spans="1:10" x14ac:dyDescent="0.15">
      <c r="A21" s="3">
        <v>18</v>
      </c>
      <c r="B21" s="90">
        <v>45692</v>
      </c>
      <c r="C21" s="91">
        <v>232.54</v>
      </c>
      <c r="D21" s="91">
        <v>233.13</v>
      </c>
      <c r="E21" s="91">
        <v>226.65</v>
      </c>
      <c r="F21" s="94">
        <f t="shared" si="0"/>
        <v>234.34268829969588</v>
      </c>
      <c r="G21" s="94"/>
      <c r="H21" s="94"/>
      <c r="I21" s="94"/>
      <c r="J21" s="93"/>
    </row>
    <row r="22" spans="1:10" x14ac:dyDescent="0.15">
      <c r="A22" s="3">
        <v>19</v>
      </c>
      <c r="B22" s="90">
        <v>45691</v>
      </c>
      <c r="C22" s="91">
        <v>227.76</v>
      </c>
      <c r="D22" s="91">
        <v>231.83</v>
      </c>
      <c r="E22" s="91">
        <v>225.7</v>
      </c>
      <c r="F22" s="94">
        <f t="shared" si="0"/>
        <v>233.32996702281957</v>
      </c>
      <c r="G22" s="94"/>
      <c r="H22" s="94"/>
      <c r="I22" s="94"/>
      <c r="J22" s="93"/>
    </row>
    <row r="23" spans="1:10" x14ac:dyDescent="0.15">
      <c r="A23" s="3">
        <v>20</v>
      </c>
      <c r="B23" s="90">
        <v>45688</v>
      </c>
      <c r="C23" s="91">
        <v>235.74</v>
      </c>
      <c r="D23" s="91">
        <v>247.19</v>
      </c>
      <c r="E23" s="91">
        <v>233.44</v>
      </c>
      <c r="F23" s="94">
        <f t="shared" si="0"/>
        <v>233.7007413270012</v>
      </c>
      <c r="G23" s="94"/>
      <c r="H23" s="94"/>
      <c r="I23" s="94"/>
      <c r="J23" s="93"/>
    </row>
    <row r="24" spans="1:10" x14ac:dyDescent="0.15">
      <c r="A24" s="3">
        <v>21</v>
      </c>
      <c r="B24" s="90">
        <v>45687</v>
      </c>
      <c r="C24" s="91">
        <v>237.33</v>
      </c>
      <c r="D24" s="91">
        <v>240.79</v>
      </c>
      <c r="E24" s="91">
        <v>237.21</v>
      </c>
      <c r="F24" s="94">
        <f t="shared" si="0"/>
        <v>234.25908881515485</v>
      </c>
      <c r="G24" s="94"/>
      <c r="H24" s="94"/>
      <c r="I24" s="94"/>
      <c r="J24" s="93"/>
    </row>
    <row r="25" spans="1:10" x14ac:dyDescent="0.15">
      <c r="A25" s="3">
        <v>22</v>
      </c>
      <c r="B25" s="90">
        <v>45686</v>
      </c>
      <c r="C25" s="91">
        <v>239.1</v>
      </c>
      <c r="D25" s="91">
        <v>239.86</v>
      </c>
      <c r="E25" s="91">
        <v>234.01</v>
      </c>
      <c r="F25" s="94">
        <f t="shared" si="0"/>
        <v>235.00384438205413</v>
      </c>
      <c r="G25" s="94"/>
      <c r="H25" s="94"/>
      <c r="I25" s="94"/>
      <c r="J25" s="93"/>
    </row>
    <row r="26" spans="1:10" x14ac:dyDescent="0.15">
      <c r="A26" s="3">
        <v>23</v>
      </c>
      <c r="B26" s="90">
        <v>45685</v>
      </c>
      <c r="C26" s="91">
        <v>238</v>
      </c>
      <c r="D26" s="91">
        <v>240.19</v>
      </c>
      <c r="E26" s="91">
        <v>230.81</v>
      </c>
      <c r="F26" s="94">
        <f t="shared" si="0"/>
        <v>235.46479140019963</v>
      </c>
      <c r="G26" s="94"/>
      <c r="H26" s="94"/>
      <c r="I26" s="94"/>
      <c r="J26" s="93"/>
    </row>
    <row r="27" spans="1:10" x14ac:dyDescent="0.15">
      <c r="A27" s="3">
        <v>24</v>
      </c>
      <c r="B27" s="90">
        <v>45684</v>
      </c>
      <c r="C27" s="91">
        <v>229.61</v>
      </c>
      <c r="D27" s="91">
        <v>232.15</v>
      </c>
      <c r="E27" s="91">
        <v>223.98</v>
      </c>
      <c r="F27" s="94">
        <f t="shared" si="0"/>
        <v>234.56405426170738</v>
      </c>
      <c r="G27" s="94"/>
      <c r="H27" s="94"/>
      <c r="I27" s="94"/>
      <c r="J27" s="93"/>
    </row>
    <row r="28" spans="1:10" x14ac:dyDescent="0.15">
      <c r="A28" s="3">
        <v>25</v>
      </c>
      <c r="B28" s="90">
        <v>45681</v>
      </c>
      <c r="C28" s="91">
        <v>222.54</v>
      </c>
      <c r="D28" s="91">
        <v>225.63</v>
      </c>
      <c r="E28" s="91">
        <v>221.41</v>
      </c>
      <c r="F28" s="94">
        <f t="shared" si="0"/>
        <v>232.71419975990625</v>
      </c>
      <c r="G28" s="94"/>
      <c r="H28" s="94"/>
      <c r="I28" s="94"/>
      <c r="J28" s="93"/>
    </row>
    <row r="29" spans="1:10" x14ac:dyDescent="0.15">
      <c r="A29" s="3">
        <v>26</v>
      </c>
      <c r="B29" s="90">
        <v>45680</v>
      </c>
      <c r="C29" s="91">
        <v>223.41</v>
      </c>
      <c r="D29" s="91">
        <v>227.03</v>
      </c>
      <c r="E29" s="91">
        <v>222.3</v>
      </c>
      <c r="F29" s="94">
        <f t="shared" si="0"/>
        <v>231.28278441222838</v>
      </c>
      <c r="G29" s="94">
        <f>AVERAGE(C4:C29)</f>
        <v>236.77730769230769</v>
      </c>
      <c r="H29" s="94">
        <f>F29-G29</f>
        <v>-5.4945232800793065</v>
      </c>
      <c r="I29" s="94"/>
      <c r="J29" s="93"/>
    </row>
    <row r="30" spans="1:10" x14ac:dyDescent="0.15">
      <c r="A30" s="3">
        <v>27</v>
      </c>
      <c r="B30" s="90">
        <v>45679</v>
      </c>
      <c r="C30" s="91">
        <v>223.58</v>
      </c>
      <c r="D30" s="91">
        <v>224.12</v>
      </c>
      <c r="E30" s="91">
        <v>219.79</v>
      </c>
      <c r="F30" s="94">
        <f t="shared" si="0"/>
        <v>230.09774065650095</v>
      </c>
      <c r="G30" s="94">
        <f>(C29*$G$2)+(G29*(1-$G$2))</f>
        <v>235.78713675213675</v>
      </c>
      <c r="H30" s="94">
        <f>F30-G30</f>
        <v>-5.6893960956358001</v>
      </c>
      <c r="I30" s="94"/>
      <c r="J30" s="93"/>
    </row>
    <row r="31" spans="1:10" x14ac:dyDescent="0.15">
      <c r="A31" s="3">
        <v>28</v>
      </c>
      <c r="B31" s="90">
        <v>45678</v>
      </c>
      <c r="C31" s="91">
        <v>222.4</v>
      </c>
      <c r="D31" s="91">
        <v>224.42</v>
      </c>
      <c r="E31" s="91">
        <v>219.38</v>
      </c>
      <c r="F31" s="94">
        <f t="shared" si="0"/>
        <v>228.91347286319311</v>
      </c>
      <c r="G31" s="94">
        <f t="shared" ref="G31:G94" si="1">(C30*$G$2)+(G30*(1-$G$2))</f>
        <v>234.88290440012662</v>
      </c>
      <c r="H31" s="94">
        <f t="shared" ref="H31:H94" si="2">F31-G31</f>
        <v>-5.9694315369335129</v>
      </c>
      <c r="I31" s="94"/>
      <c r="J31" s="93"/>
    </row>
    <row r="32" spans="1:10" x14ac:dyDescent="0.15">
      <c r="A32" s="3">
        <v>29</v>
      </c>
      <c r="B32" s="90">
        <v>45674</v>
      </c>
      <c r="C32" s="91">
        <v>229.73</v>
      </c>
      <c r="D32" s="91">
        <v>232.29</v>
      </c>
      <c r="E32" s="91">
        <v>228.48</v>
      </c>
      <c r="F32" s="94">
        <f t="shared" si="0"/>
        <v>229.03909242270186</v>
      </c>
      <c r="G32" s="94">
        <f t="shared" si="1"/>
        <v>233.95824481493207</v>
      </c>
      <c r="H32" s="94">
        <f t="shared" si="2"/>
        <v>-4.9191523922302167</v>
      </c>
      <c r="I32" s="94"/>
      <c r="J32" s="93"/>
    </row>
    <row r="33" spans="1:21" x14ac:dyDescent="0.15">
      <c r="A33" s="3">
        <v>30</v>
      </c>
      <c r="B33" s="90">
        <v>45673</v>
      </c>
      <c r="C33" s="91">
        <v>228.01</v>
      </c>
      <c r="D33" s="91">
        <v>238.01</v>
      </c>
      <c r="E33" s="91">
        <v>228.03</v>
      </c>
      <c r="F33" s="94">
        <f t="shared" si="0"/>
        <v>228.88077051151694</v>
      </c>
      <c r="G33" s="94">
        <f t="shared" si="1"/>
        <v>233.64504149530745</v>
      </c>
      <c r="H33" s="94">
        <f t="shared" si="2"/>
        <v>-4.7642709837905102</v>
      </c>
      <c r="I33" s="94"/>
      <c r="J33" s="93"/>
    </row>
    <row r="34" spans="1:21" x14ac:dyDescent="0.15">
      <c r="A34" s="3">
        <v>31</v>
      </c>
      <c r="B34" s="90">
        <v>45672</v>
      </c>
      <c r="C34" s="91">
        <v>237.61</v>
      </c>
      <c r="D34" s="91">
        <v>238.96</v>
      </c>
      <c r="E34" s="91">
        <v>234.43</v>
      </c>
      <c r="F34" s="94">
        <f t="shared" si="0"/>
        <v>230.22372889436048</v>
      </c>
      <c r="G34" s="94">
        <f t="shared" si="1"/>
        <v>233.22763101417357</v>
      </c>
      <c r="H34" s="94">
        <f t="shared" si="2"/>
        <v>-3.0039021198130911</v>
      </c>
      <c r="I34" s="94"/>
      <c r="J34" s="93"/>
    </row>
    <row r="35" spans="1:21" ht="12" thickBot="1" x14ac:dyDescent="0.2">
      <c r="A35" s="3">
        <v>32</v>
      </c>
      <c r="B35" s="90">
        <v>45671</v>
      </c>
      <c r="C35" s="91">
        <v>233.02</v>
      </c>
      <c r="D35" s="91">
        <v>236.12</v>
      </c>
      <c r="E35" s="91">
        <v>232.47</v>
      </c>
      <c r="F35" s="94">
        <f t="shared" si="0"/>
        <v>230.65392444907422</v>
      </c>
      <c r="G35" s="94">
        <f t="shared" si="1"/>
        <v>233.5522509390496</v>
      </c>
      <c r="H35" s="94">
        <f t="shared" si="2"/>
        <v>-2.8983264899753749</v>
      </c>
      <c r="I35" s="94"/>
      <c r="J35" s="93"/>
    </row>
    <row r="36" spans="1:21" x14ac:dyDescent="0.15">
      <c r="A36" s="3">
        <v>33</v>
      </c>
      <c r="B36" s="90">
        <v>45670</v>
      </c>
      <c r="C36" s="91">
        <v>234.14</v>
      </c>
      <c r="D36" s="91">
        <v>234.67</v>
      </c>
      <c r="E36" s="91">
        <v>229.72</v>
      </c>
      <c r="F36" s="94">
        <f t="shared" si="0"/>
        <v>231.19024376460126</v>
      </c>
      <c r="G36" s="94">
        <f t="shared" si="1"/>
        <v>233.51282494356445</v>
      </c>
      <c r="H36" s="94">
        <f t="shared" si="2"/>
        <v>-2.3225811789631905</v>
      </c>
      <c r="I36" s="94"/>
      <c r="J36" s="93"/>
      <c r="L36" s="95" t="s">
        <v>56</v>
      </c>
      <c r="M36" s="96"/>
      <c r="N36" s="96"/>
      <c r="O36" s="96"/>
      <c r="P36" s="96"/>
      <c r="Q36" s="96"/>
      <c r="R36" s="96"/>
      <c r="S36" s="96"/>
      <c r="T36" s="96"/>
      <c r="U36" s="97"/>
    </row>
    <row r="37" spans="1:21" x14ac:dyDescent="0.15">
      <c r="A37" s="3">
        <v>34</v>
      </c>
      <c r="B37" s="90">
        <v>45667</v>
      </c>
      <c r="C37" s="91">
        <v>236.59</v>
      </c>
      <c r="D37" s="91">
        <v>240.16</v>
      </c>
      <c r="E37" s="91">
        <v>233</v>
      </c>
      <c r="F37" s="94">
        <f t="shared" si="0"/>
        <v>232.02097549312413</v>
      </c>
      <c r="G37" s="94">
        <f t="shared" si="1"/>
        <v>233.55928235515228</v>
      </c>
      <c r="H37" s="94">
        <f t="shared" si="2"/>
        <v>-1.5383068620281506</v>
      </c>
      <c r="I37" s="94">
        <f>AVERAGE(H29:H37)</f>
        <v>-4.0666545488276835</v>
      </c>
      <c r="J37" s="94">
        <f>H37-I37</f>
        <v>2.5283476867995329</v>
      </c>
      <c r="L37" s="98"/>
      <c r="M37" s="99"/>
      <c r="N37" s="99"/>
      <c r="O37" s="99"/>
      <c r="P37" s="99"/>
      <c r="Q37" s="99"/>
      <c r="R37" s="99"/>
      <c r="S37" s="99"/>
      <c r="T37" s="99"/>
      <c r="U37" s="100"/>
    </row>
    <row r="38" spans="1:21" ht="12" thickBot="1" x14ac:dyDescent="0.2">
      <c r="A38" s="3">
        <v>35</v>
      </c>
      <c r="B38" s="90">
        <v>45665</v>
      </c>
      <c r="C38" s="91">
        <v>242.43</v>
      </c>
      <c r="D38" s="91">
        <v>243.71</v>
      </c>
      <c r="E38" s="91">
        <v>240.05</v>
      </c>
      <c r="F38" s="94">
        <f t="shared" si="0"/>
        <v>233.62236387879733</v>
      </c>
      <c r="G38" s="94">
        <f t="shared" si="1"/>
        <v>233.78377995847433</v>
      </c>
      <c r="H38" s="94">
        <f t="shared" si="2"/>
        <v>-0.16141607967699656</v>
      </c>
      <c r="I38" s="94">
        <f>(H38*$I$2)+(I37*(1-$I$2))</f>
        <v>-3.2856068549975466</v>
      </c>
      <c r="J38" s="94">
        <f t="shared" ref="J38:J101" si="3">H38-I38</f>
        <v>3.12419077532055</v>
      </c>
      <c r="L38" s="101"/>
      <c r="M38" s="102"/>
      <c r="N38" s="102"/>
      <c r="O38" s="102"/>
      <c r="P38" s="102"/>
      <c r="Q38" s="102"/>
      <c r="R38" s="102"/>
      <c r="S38" s="102"/>
      <c r="T38" s="102"/>
      <c r="U38" s="103"/>
    </row>
    <row r="39" spans="1:21" x14ac:dyDescent="0.15">
      <c r="A39" s="3">
        <v>36</v>
      </c>
      <c r="B39" s="90">
        <v>45664</v>
      </c>
      <c r="C39" s="91">
        <v>241.94</v>
      </c>
      <c r="D39" s="91">
        <v>245.55</v>
      </c>
      <c r="E39" s="91">
        <v>241.35</v>
      </c>
      <c r="F39" s="94">
        <f t="shared" si="0"/>
        <v>234.9020002051362</v>
      </c>
      <c r="G39" s="94">
        <f t="shared" si="1"/>
        <v>234.42424070229106</v>
      </c>
      <c r="H39" s="94">
        <f t="shared" si="2"/>
        <v>0.47775950284514579</v>
      </c>
      <c r="I39" s="94">
        <f t="shared" ref="I39:I102" si="4">(H39*$I$2)+(I38*(1-$I$2))</f>
        <v>-2.5329335834290085</v>
      </c>
      <c r="J39" s="94">
        <f t="shared" si="3"/>
        <v>3.0106930862741543</v>
      </c>
    </row>
    <row r="40" spans="1:21" x14ac:dyDescent="0.15">
      <c r="A40" s="3">
        <v>37</v>
      </c>
      <c r="B40" s="90">
        <v>45663</v>
      </c>
      <c r="C40" s="91">
        <v>244.73</v>
      </c>
      <c r="D40" s="91">
        <v>247.33</v>
      </c>
      <c r="E40" s="91">
        <v>243.2</v>
      </c>
      <c r="F40" s="94">
        <f t="shared" si="0"/>
        <v>236.41400017357677</v>
      </c>
      <c r="G40" s="94">
        <f t="shared" si="1"/>
        <v>234.98096361323246</v>
      </c>
      <c r="H40" s="94">
        <f t="shared" si="2"/>
        <v>1.4330365603443056</v>
      </c>
      <c r="I40" s="94">
        <f t="shared" si="4"/>
        <v>-1.7397395546743457</v>
      </c>
      <c r="J40" s="94">
        <f t="shared" si="3"/>
        <v>3.1727761150186513</v>
      </c>
    </row>
    <row r="41" spans="1:21" x14ac:dyDescent="0.15">
      <c r="A41" s="3">
        <v>38</v>
      </c>
      <c r="B41" s="90">
        <v>45660</v>
      </c>
      <c r="C41" s="91">
        <v>243.09</v>
      </c>
      <c r="D41" s="91">
        <v>244.18</v>
      </c>
      <c r="E41" s="91">
        <v>241.89</v>
      </c>
      <c r="F41" s="94">
        <f t="shared" si="0"/>
        <v>237.44107706994956</v>
      </c>
      <c r="G41" s="94">
        <f t="shared" si="1"/>
        <v>235.70311445669671</v>
      </c>
      <c r="H41" s="94">
        <f t="shared" si="2"/>
        <v>1.7379626132528472</v>
      </c>
      <c r="I41" s="94">
        <f t="shared" si="4"/>
        <v>-1.0441991210889072</v>
      </c>
      <c r="J41" s="94">
        <f t="shared" si="3"/>
        <v>2.7821617343417544</v>
      </c>
    </row>
    <row r="42" spans="1:21" x14ac:dyDescent="0.15">
      <c r="A42" s="3">
        <v>39</v>
      </c>
      <c r="B42" s="90">
        <v>45659</v>
      </c>
      <c r="C42" s="91">
        <v>243.58</v>
      </c>
      <c r="D42" s="91">
        <v>249.1</v>
      </c>
      <c r="E42" s="91">
        <v>241.82</v>
      </c>
      <c r="F42" s="94">
        <f t="shared" si="0"/>
        <v>238.38552675149577</v>
      </c>
      <c r="G42" s="94">
        <f t="shared" si="1"/>
        <v>236.25029116360807</v>
      </c>
      <c r="H42" s="94">
        <f t="shared" si="2"/>
        <v>2.1352355878877063</v>
      </c>
      <c r="I42" s="94">
        <f t="shared" si="4"/>
        <v>-0.4083121792935846</v>
      </c>
      <c r="J42" s="94">
        <f t="shared" si="3"/>
        <v>2.5435477671812907</v>
      </c>
    </row>
    <row r="43" spans="1:21" x14ac:dyDescent="0.15">
      <c r="A43" s="3">
        <v>40</v>
      </c>
      <c r="B43" s="90">
        <v>45657</v>
      </c>
      <c r="C43" s="91">
        <v>250.14</v>
      </c>
      <c r="D43" s="91">
        <v>253.28</v>
      </c>
      <c r="E43" s="91">
        <v>249.43</v>
      </c>
      <c r="F43" s="94">
        <f t="shared" si="0"/>
        <v>240.19390725126567</v>
      </c>
      <c r="G43" s="94">
        <f t="shared" si="1"/>
        <v>236.79323255889636</v>
      </c>
      <c r="H43" s="94">
        <f t="shared" si="2"/>
        <v>3.4006746923693072</v>
      </c>
      <c r="I43" s="94">
        <f t="shared" si="4"/>
        <v>0.35348519503899384</v>
      </c>
      <c r="J43" s="94">
        <f t="shared" si="3"/>
        <v>3.0471894973303133</v>
      </c>
    </row>
    <row r="44" spans="1:21" x14ac:dyDescent="0.15">
      <c r="A44" s="3">
        <v>41</v>
      </c>
      <c r="B44" s="90">
        <v>45656</v>
      </c>
      <c r="C44" s="91">
        <v>251.92</v>
      </c>
      <c r="D44" s="91">
        <v>253.5</v>
      </c>
      <c r="E44" s="91">
        <v>250.75</v>
      </c>
      <c r="F44" s="94">
        <f t="shared" si="0"/>
        <v>241.9979215203017</v>
      </c>
      <c r="G44" s="94">
        <f t="shared" si="1"/>
        <v>237.78188199897812</v>
      </c>
      <c r="H44" s="94">
        <f t="shared" si="2"/>
        <v>4.2160395213235802</v>
      </c>
      <c r="I44" s="94">
        <f t="shared" si="4"/>
        <v>1.1259960602959111</v>
      </c>
      <c r="J44" s="94">
        <f t="shared" si="3"/>
        <v>3.090043461027669</v>
      </c>
    </row>
    <row r="45" spans="1:21" x14ac:dyDescent="0.15">
      <c r="A45" s="3">
        <v>42</v>
      </c>
      <c r="B45" s="90">
        <v>45653</v>
      </c>
      <c r="C45" s="91">
        <v>255.31</v>
      </c>
      <c r="D45" s="91">
        <v>258.7</v>
      </c>
      <c r="E45" s="91">
        <v>253.06</v>
      </c>
      <c r="F45" s="94">
        <f t="shared" si="0"/>
        <v>244.04593359410143</v>
      </c>
      <c r="G45" s="94">
        <f t="shared" si="1"/>
        <v>238.82914999905384</v>
      </c>
      <c r="H45" s="94">
        <f t="shared" si="2"/>
        <v>5.2167835950475876</v>
      </c>
      <c r="I45" s="94">
        <f t="shared" si="4"/>
        <v>1.9441535672462467</v>
      </c>
      <c r="J45" s="94">
        <f t="shared" si="3"/>
        <v>3.2726300278013412</v>
      </c>
    </row>
    <row r="46" spans="1:21" x14ac:dyDescent="0.15">
      <c r="A46" s="3">
        <v>43</v>
      </c>
      <c r="B46" s="90">
        <v>45652</v>
      </c>
      <c r="C46" s="91">
        <v>258.74</v>
      </c>
      <c r="D46" s="91">
        <v>260.10000000000002</v>
      </c>
      <c r="E46" s="91">
        <v>257.63</v>
      </c>
      <c r="F46" s="94">
        <f t="shared" si="0"/>
        <v>246.3065591950089</v>
      </c>
      <c r="G46" s="94">
        <f t="shared" si="1"/>
        <v>240.04995370282762</v>
      </c>
      <c r="H46" s="94">
        <f t="shared" si="2"/>
        <v>6.2566054921812793</v>
      </c>
      <c r="I46" s="94">
        <f t="shared" si="4"/>
        <v>2.8066439522332534</v>
      </c>
      <c r="J46" s="94">
        <f t="shared" si="3"/>
        <v>3.4499615399480259</v>
      </c>
    </row>
    <row r="47" spans="1:21" x14ac:dyDescent="0.15">
      <c r="A47" s="3">
        <v>44</v>
      </c>
      <c r="B47" s="90">
        <v>45650</v>
      </c>
      <c r="C47" s="91">
        <v>257.92</v>
      </c>
      <c r="D47" s="91">
        <v>258.20999999999998</v>
      </c>
      <c r="E47" s="91">
        <v>255.29</v>
      </c>
      <c r="F47" s="94">
        <f t="shared" si="0"/>
        <v>248.09324239577677</v>
      </c>
      <c r="G47" s="94">
        <f t="shared" si="1"/>
        <v>241.43440157669224</v>
      </c>
      <c r="H47" s="94">
        <f t="shared" si="2"/>
        <v>6.6588408190845314</v>
      </c>
      <c r="I47" s="94">
        <f t="shared" si="4"/>
        <v>3.5770833256035095</v>
      </c>
      <c r="J47" s="94">
        <f t="shared" si="3"/>
        <v>3.0817574934810219</v>
      </c>
    </row>
    <row r="48" spans="1:21" x14ac:dyDescent="0.15">
      <c r="A48" s="3">
        <v>45</v>
      </c>
      <c r="B48" s="90">
        <v>45649</v>
      </c>
      <c r="C48" s="91">
        <v>254.99</v>
      </c>
      <c r="D48" s="91">
        <v>255.65</v>
      </c>
      <c r="E48" s="91">
        <v>253.45</v>
      </c>
      <c r="F48" s="94">
        <f t="shared" si="0"/>
        <v>249.15428202719573</v>
      </c>
      <c r="G48" s="94">
        <f t="shared" si="1"/>
        <v>242.65555701545577</v>
      </c>
      <c r="H48" s="94">
        <f t="shared" si="2"/>
        <v>6.498725011739964</v>
      </c>
      <c r="I48" s="94">
        <f t="shared" si="4"/>
        <v>4.1614116628308002</v>
      </c>
      <c r="J48" s="94">
        <f t="shared" si="3"/>
        <v>2.3373133489091638</v>
      </c>
    </row>
    <row r="49" spans="1:10" x14ac:dyDescent="0.15">
      <c r="A49" s="3">
        <v>46</v>
      </c>
      <c r="B49" s="90">
        <v>45646</v>
      </c>
      <c r="C49" s="91">
        <v>254.21</v>
      </c>
      <c r="D49" s="91">
        <v>255</v>
      </c>
      <c r="E49" s="91">
        <v>245.69</v>
      </c>
      <c r="F49" s="94">
        <f t="shared" si="0"/>
        <v>249.93208479224256</v>
      </c>
      <c r="G49" s="94">
        <f t="shared" si="1"/>
        <v>243.56921945875536</v>
      </c>
      <c r="H49" s="94">
        <f t="shared" si="2"/>
        <v>6.362865333487207</v>
      </c>
      <c r="I49" s="94">
        <f t="shared" si="4"/>
        <v>4.6017023969620823</v>
      </c>
      <c r="J49" s="94">
        <f t="shared" si="3"/>
        <v>1.7611629365251247</v>
      </c>
    </row>
    <row r="50" spans="1:10" x14ac:dyDescent="0.15">
      <c r="A50" s="3">
        <v>47</v>
      </c>
      <c r="B50" s="90">
        <v>45645</v>
      </c>
      <c r="C50" s="91">
        <v>249.52</v>
      </c>
      <c r="D50" s="91">
        <v>252</v>
      </c>
      <c r="E50" s="91">
        <v>247.09</v>
      </c>
      <c r="F50" s="94">
        <f t="shared" si="0"/>
        <v>249.86868713189756</v>
      </c>
      <c r="G50" s="94">
        <f t="shared" si="1"/>
        <v>244.35742542477348</v>
      </c>
      <c r="H50" s="94">
        <f t="shared" si="2"/>
        <v>5.5112617071240777</v>
      </c>
      <c r="I50" s="94">
        <f t="shared" si="4"/>
        <v>4.783614258994481</v>
      </c>
      <c r="J50" s="94">
        <f t="shared" si="3"/>
        <v>0.7276474481295967</v>
      </c>
    </row>
    <row r="51" spans="1:10" x14ac:dyDescent="0.15">
      <c r="A51" s="3">
        <v>48</v>
      </c>
      <c r="B51" s="90">
        <v>45644</v>
      </c>
      <c r="C51" s="91">
        <v>247.78</v>
      </c>
      <c r="D51" s="91">
        <v>254.28</v>
      </c>
      <c r="E51" s="91">
        <v>247.74</v>
      </c>
      <c r="F51" s="94">
        <f t="shared" si="0"/>
        <v>249.54735065006716</v>
      </c>
      <c r="G51" s="94">
        <f t="shared" si="1"/>
        <v>244.73983835627175</v>
      </c>
      <c r="H51" s="94">
        <f t="shared" si="2"/>
        <v>4.807512293795412</v>
      </c>
      <c r="I51" s="94">
        <f t="shared" si="4"/>
        <v>4.7883938659546672</v>
      </c>
      <c r="J51" s="94">
        <f t="shared" si="3"/>
        <v>1.9118427840744801E-2</v>
      </c>
    </row>
    <row r="52" spans="1:10" x14ac:dyDescent="0.15">
      <c r="A52" s="3">
        <v>49</v>
      </c>
      <c r="B52" s="90">
        <v>45643</v>
      </c>
      <c r="C52" s="91">
        <v>253.2</v>
      </c>
      <c r="D52" s="91">
        <v>253.83</v>
      </c>
      <c r="E52" s="91">
        <v>249.78</v>
      </c>
      <c r="F52" s="94">
        <f t="shared" si="0"/>
        <v>250.109296703903</v>
      </c>
      <c r="G52" s="94">
        <f t="shared" si="1"/>
        <v>244.96503551506643</v>
      </c>
      <c r="H52" s="94">
        <f t="shared" si="2"/>
        <v>5.1442611888365661</v>
      </c>
      <c r="I52" s="94">
        <f t="shared" si="4"/>
        <v>4.8595673305310472</v>
      </c>
      <c r="J52" s="94">
        <f t="shared" si="3"/>
        <v>0.28469385830551897</v>
      </c>
    </row>
    <row r="53" spans="1:10" x14ac:dyDescent="0.15">
      <c r="A53" s="3">
        <v>50</v>
      </c>
      <c r="B53" s="90">
        <v>45642</v>
      </c>
      <c r="C53" s="91">
        <v>250.76</v>
      </c>
      <c r="D53" s="91">
        <v>251.38</v>
      </c>
      <c r="E53" s="91">
        <v>247.65</v>
      </c>
      <c r="F53" s="94">
        <f t="shared" si="0"/>
        <v>250.20940490330253</v>
      </c>
      <c r="G53" s="94">
        <f t="shared" si="1"/>
        <v>245.57503288432076</v>
      </c>
      <c r="H53" s="94">
        <f t="shared" si="2"/>
        <v>4.6343720189817645</v>
      </c>
      <c r="I53" s="94">
        <f t="shared" si="4"/>
        <v>4.8145282682211903</v>
      </c>
      <c r="J53" s="94">
        <f t="shared" si="3"/>
        <v>-0.18015624923942575</v>
      </c>
    </row>
    <row r="54" spans="1:10" x14ac:dyDescent="0.15">
      <c r="A54" s="3">
        <v>51</v>
      </c>
      <c r="B54" s="90">
        <v>45639</v>
      </c>
      <c r="C54" s="91">
        <v>247.86</v>
      </c>
      <c r="D54" s="91">
        <v>249.29</v>
      </c>
      <c r="E54" s="91">
        <v>246.24</v>
      </c>
      <c r="F54" s="94">
        <f t="shared" si="0"/>
        <v>249.84795799510215</v>
      </c>
      <c r="G54" s="94">
        <f t="shared" si="1"/>
        <v>245.95910452251923</v>
      </c>
      <c r="H54" s="94">
        <f t="shared" si="2"/>
        <v>3.8888534725829231</v>
      </c>
      <c r="I54" s="94">
        <f t="shared" si="4"/>
        <v>4.6293933090935369</v>
      </c>
      <c r="J54" s="94">
        <f t="shared" si="3"/>
        <v>-0.74053983651061372</v>
      </c>
    </row>
    <row r="55" spans="1:10" x14ac:dyDescent="0.15">
      <c r="A55" s="3">
        <v>52</v>
      </c>
      <c r="B55" s="90">
        <v>45638</v>
      </c>
      <c r="C55" s="91">
        <v>247.69</v>
      </c>
      <c r="D55" s="91">
        <v>248.74</v>
      </c>
      <c r="E55" s="91">
        <v>245.68</v>
      </c>
      <c r="F55" s="94">
        <f t="shared" si="0"/>
        <v>249.51596445739415</v>
      </c>
      <c r="G55" s="94">
        <f t="shared" si="1"/>
        <v>246.09991159492523</v>
      </c>
      <c r="H55" s="94">
        <f t="shared" si="2"/>
        <v>3.4160528624689164</v>
      </c>
      <c r="I55" s="94">
        <f t="shared" si="4"/>
        <v>4.3867252197686124</v>
      </c>
      <c r="J55" s="94">
        <f t="shared" si="3"/>
        <v>-0.97067235729969603</v>
      </c>
    </row>
    <row r="56" spans="1:10" x14ac:dyDescent="0.15">
      <c r="A56" s="3">
        <v>53</v>
      </c>
      <c r="B56" s="90">
        <v>45637</v>
      </c>
      <c r="C56" s="91">
        <v>246.22</v>
      </c>
      <c r="D56" s="91">
        <v>250.8</v>
      </c>
      <c r="E56" s="91">
        <v>246.26</v>
      </c>
      <c r="F56" s="94">
        <f t="shared" si="0"/>
        <v>249.00889300241042</v>
      </c>
      <c r="G56" s="94">
        <f t="shared" si="1"/>
        <v>246.21769592122709</v>
      </c>
      <c r="H56" s="94">
        <f t="shared" si="2"/>
        <v>2.7911970811833271</v>
      </c>
      <c r="I56" s="94">
        <f t="shared" si="4"/>
        <v>4.067619592051555</v>
      </c>
      <c r="J56" s="94">
        <f t="shared" si="3"/>
        <v>-1.2764225108682279</v>
      </c>
    </row>
    <row r="57" spans="1:10" x14ac:dyDescent="0.15">
      <c r="A57" s="3">
        <v>54</v>
      </c>
      <c r="B57" s="90">
        <v>45636</v>
      </c>
      <c r="C57" s="91">
        <v>247.5</v>
      </c>
      <c r="D57" s="91">
        <v>248.21</v>
      </c>
      <c r="E57" s="91">
        <v>245.34</v>
      </c>
      <c r="F57" s="94">
        <f t="shared" si="0"/>
        <v>248.77675561742421</v>
      </c>
      <c r="G57" s="94">
        <f t="shared" si="1"/>
        <v>246.21786659372879</v>
      </c>
      <c r="H57" s="94">
        <f t="shared" si="2"/>
        <v>2.5588890236954285</v>
      </c>
      <c r="I57" s="94">
        <f t="shared" si="4"/>
        <v>3.76587347838033</v>
      </c>
      <c r="J57" s="94">
        <f t="shared" si="3"/>
        <v>-1.2069844546849016</v>
      </c>
    </row>
    <row r="58" spans="1:10" x14ac:dyDescent="0.15">
      <c r="A58" s="3">
        <v>55</v>
      </c>
      <c r="B58" s="90">
        <v>45635</v>
      </c>
      <c r="C58" s="91">
        <v>246.48</v>
      </c>
      <c r="D58" s="91">
        <v>247.24</v>
      </c>
      <c r="E58" s="91">
        <v>241.75</v>
      </c>
      <c r="F58" s="94">
        <f t="shared" si="0"/>
        <v>248.42340859935894</v>
      </c>
      <c r="G58" s="94">
        <f t="shared" si="1"/>
        <v>246.31283943863778</v>
      </c>
      <c r="H58" s="94">
        <f t="shared" si="2"/>
        <v>2.1105691607211554</v>
      </c>
      <c r="I58" s="94">
        <f t="shared" si="4"/>
        <v>3.4348126148484956</v>
      </c>
      <c r="J58" s="94">
        <f t="shared" si="3"/>
        <v>-1.3242434541273402</v>
      </c>
    </row>
    <row r="59" spans="1:10" x14ac:dyDescent="0.15">
      <c r="A59" s="3">
        <v>56</v>
      </c>
      <c r="B59" s="90">
        <v>45632</v>
      </c>
      <c r="C59" s="91">
        <v>242.57</v>
      </c>
      <c r="D59" s="91">
        <v>244.63</v>
      </c>
      <c r="E59" s="91">
        <v>242.08</v>
      </c>
      <c r="F59" s="94">
        <f t="shared" si="0"/>
        <v>247.52288419945756</v>
      </c>
      <c r="G59" s="94">
        <f t="shared" si="1"/>
        <v>246.32522170244238</v>
      </c>
      <c r="H59" s="94">
        <f t="shared" si="2"/>
        <v>1.1976624970151875</v>
      </c>
      <c r="I59" s="94">
        <f t="shared" si="4"/>
        <v>2.9873825912818344</v>
      </c>
      <c r="J59" s="94">
        <f t="shared" si="3"/>
        <v>-1.7897200942666469</v>
      </c>
    </row>
    <row r="60" spans="1:10" x14ac:dyDescent="0.15">
      <c r="A60" s="3">
        <v>57</v>
      </c>
      <c r="B60" s="90">
        <v>45631</v>
      </c>
      <c r="C60" s="91">
        <v>242.77</v>
      </c>
      <c r="D60" s="91">
        <v>244.54</v>
      </c>
      <c r="E60" s="91">
        <v>242.13</v>
      </c>
      <c r="F60" s="94">
        <f t="shared" si="0"/>
        <v>246.79167124569489</v>
      </c>
      <c r="G60" s="94">
        <f t="shared" si="1"/>
        <v>246.04705713189108</v>
      </c>
      <c r="H60" s="94">
        <f t="shared" si="2"/>
        <v>0.74461411380380582</v>
      </c>
      <c r="I60" s="94">
        <f t="shared" si="4"/>
        <v>2.5388288957862288</v>
      </c>
      <c r="J60" s="94">
        <f t="shared" si="3"/>
        <v>-1.794214781982423</v>
      </c>
    </row>
    <row r="61" spans="1:10" x14ac:dyDescent="0.15">
      <c r="A61" s="3">
        <v>58</v>
      </c>
      <c r="B61" s="90">
        <v>45630</v>
      </c>
      <c r="C61" s="91">
        <v>242.74</v>
      </c>
      <c r="D61" s="91">
        <v>244.11</v>
      </c>
      <c r="E61" s="91">
        <v>241.25</v>
      </c>
      <c r="F61" s="94">
        <f t="shared" si="0"/>
        <v>246.16833720789569</v>
      </c>
      <c r="G61" s="94">
        <f t="shared" si="1"/>
        <v>245.80431215915843</v>
      </c>
      <c r="H61" s="94">
        <f t="shared" si="2"/>
        <v>0.36402504873726116</v>
      </c>
      <c r="I61" s="94">
        <f t="shared" si="4"/>
        <v>2.1038681263764354</v>
      </c>
      <c r="J61" s="94">
        <f t="shared" si="3"/>
        <v>-1.7398430776391742</v>
      </c>
    </row>
    <row r="62" spans="1:10" x14ac:dyDescent="0.15">
      <c r="A62" s="3">
        <v>59</v>
      </c>
      <c r="B62" s="90">
        <v>45629</v>
      </c>
      <c r="C62" s="91">
        <v>242.38</v>
      </c>
      <c r="D62" s="91">
        <v>242.76</v>
      </c>
      <c r="E62" s="91">
        <v>238.9</v>
      </c>
      <c r="F62" s="94">
        <f t="shared" si="0"/>
        <v>245.58551609898865</v>
      </c>
      <c r="G62" s="94">
        <f t="shared" si="1"/>
        <v>245.57732607329484</v>
      </c>
      <c r="H62" s="94">
        <f t="shared" si="2"/>
        <v>8.1900256938070015E-3</v>
      </c>
      <c r="I62" s="94">
        <f t="shared" si="4"/>
        <v>1.6847325062399099</v>
      </c>
      <c r="J62" s="94">
        <f t="shared" si="3"/>
        <v>-1.6765424805461029</v>
      </c>
    </row>
    <row r="63" spans="1:10" x14ac:dyDescent="0.15">
      <c r="A63" s="3">
        <v>60</v>
      </c>
      <c r="B63" s="90">
        <v>45628</v>
      </c>
      <c r="C63" s="91">
        <v>239.33</v>
      </c>
      <c r="D63" s="91">
        <v>240.79</v>
      </c>
      <c r="E63" s="91">
        <v>237.16</v>
      </c>
      <c r="F63" s="94">
        <f t="shared" si="0"/>
        <v>244.62312900683656</v>
      </c>
      <c r="G63" s="94">
        <f t="shared" si="1"/>
        <v>245.34048710490262</v>
      </c>
      <c r="H63" s="94">
        <f t="shared" si="2"/>
        <v>-0.71735809806605744</v>
      </c>
      <c r="I63" s="94">
        <f t="shared" si="4"/>
        <v>1.2043143853787164</v>
      </c>
      <c r="J63" s="94">
        <f t="shared" si="3"/>
        <v>-1.9216724834447738</v>
      </c>
    </row>
    <row r="64" spans="1:10" x14ac:dyDescent="0.15">
      <c r="A64" s="3">
        <v>61</v>
      </c>
      <c r="B64" s="90">
        <v>45625</v>
      </c>
      <c r="C64" s="91">
        <v>237.07</v>
      </c>
      <c r="D64" s="91">
        <v>237.81</v>
      </c>
      <c r="E64" s="91">
        <v>233.97</v>
      </c>
      <c r="F64" s="94">
        <f t="shared" si="0"/>
        <v>243.46110915963095</v>
      </c>
      <c r="G64" s="94">
        <f t="shared" si="1"/>
        <v>244.89526583787278</v>
      </c>
      <c r="H64" s="94">
        <f t="shared" si="2"/>
        <v>-1.434156678241834</v>
      </c>
      <c r="I64" s="94">
        <f t="shared" si="4"/>
        <v>0.67662017265460628</v>
      </c>
      <c r="J64" s="94">
        <f t="shared" si="3"/>
        <v>-2.1107768508964404</v>
      </c>
    </row>
    <row r="65" spans="1:10" x14ac:dyDescent="0.15">
      <c r="A65" s="3">
        <v>62</v>
      </c>
      <c r="B65" s="90">
        <v>45623</v>
      </c>
      <c r="C65" s="91">
        <v>234.67</v>
      </c>
      <c r="D65" s="91">
        <v>235.69</v>
      </c>
      <c r="E65" s="91">
        <v>233.81</v>
      </c>
      <c r="F65" s="94">
        <f t="shared" si="0"/>
        <v>242.10863082738001</v>
      </c>
      <c r="G65" s="94">
        <f t="shared" si="1"/>
        <v>244.31561651654886</v>
      </c>
      <c r="H65" s="94">
        <f t="shared" si="2"/>
        <v>-2.206985689168846</v>
      </c>
      <c r="I65" s="94">
        <f t="shared" si="4"/>
        <v>9.9899000289915829E-2</v>
      </c>
      <c r="J65" s="94">
        <f t="shared" si="3"/>
        <v>-2.3068846894587618</v>
      </c>
    </row>
    <row r="66" spans="1:10" x14ac:dyDescent="0.15">
      <c r="A66" s="3">
        <v>63</v>
      </c>
      <c r="B66" s="90">
        <v>45622</v>
      </c>
      <c r="C66" s="91">
        <v>234.8</v>
      </c>
      <c r="D66" s="91">
        <v>235.57</v>
      </c>
      <c r="E66" s="91">
        <v>233.33</v>
      </c>
      <c r="F66" s="94">
        <f t="shared" si="0"/>
        <v>240.98422608470617</v>
      </c>
      <c r="G66" s="94">
        <f t="shared" si="1"/>
        <v>243.6011264042119</v>
      </c>
      <c r="H66" s="94">
        <f t="shared" si="2"/>
        <v>-2.6169003195057314</v>
      </c>
      <c r="I66" s="94">
        <f t="shared" si="4"/>
        <v>-0.44346086366921367</v>
      </c>
      <c r="J66" s="94">
        <f t="shared" si="3"/>
        <v>-2.173439455836518</v>
      </c>
    </row>
    <row r="67" spans="1:10" x14ac:dyDescent="0.15">
      <c r="A67" s="3">
        <v>64</v>
      </c>
      <c r="B67" s="90">
        <v>45621</v>
      </c>
      <c r="C67" s="91">
        <v>232.61</v>
      </c>
      <c r="D67" s="91">
        <v>233.25</v>
      </c>
      <c r="E67" s="91">
        <v>229.74</v>
      </c>
      <c r="F67" s="94">
        <f t="shared" si="0"/>
        <v>239.69588361013598</v>
      </c>
      <c r="G67" s="94">
        <f t="shared" si="1"/>
        <v>242.94919111501102</v>
      </c>
      <c r="H67" s="94">
        <f t="shared" si="2"/>
        <v>-3.2533075048750391</v>
      </c>
      <c r="I67" s="94">
        <f t="shared" si="4"/>
        <v>-1.0054301919103787</v>
      </c>
      <c r="J67" s="94">
        <f t="shared" si="3"/>
        <v>-2.2478773129646603</v>
      </c>
    </row>
    <row r="68" spans="1:10" x14ac:dyDescent="0.15">
      <c r="A68" s="3">
        <v>65</v>
      </c>
      <c r="B68" s="90">
        <v>45618</v>
      </c>
      <c r="C68" s="91">
        <v>229.62</v>
      </c>
      <c r="D68" s="91">
        <v>230.72</v>
      </c>
      <c r="E68" s="91">
        <v>228.06</v>
      </c>
      <c r="F68" s="94">
        <f t="shared" si="0"/>
        <v>238.14574767011507</v>
      </c>
      <c r="G68" s="94">
        <f t="shared" si="1"/>
        <v>242.18332510649168</v>
      </c>
      <c r="H68" s="94">
        <f t="shared" si="2"/>
        <v>-4.0375774363766084</v>
      </c>
      <c r="I68" s="94">
        <f t="shared" si="4"/>
        <v>-1.6118596408036248</v>
      </c>
      <c r="J68" s="94">
        <f t="shared" si="3"/>
        <v>-2.4257177955729836</v>
      </c>
    </row>
    <row r="69" spans="1:10" x14ac:dyDescent="0.15">
      <c r="A69" s="3">
        <v>66</v>
      </c>
      <c r="B69" s="90">
        <v>45617</v>
      </c>
      <c r="C69" s="91">
        <v>228.27</v>
      </c>
      <c r="D69" s="91">
        <v>230.16</v>
      </c>
      <c r="E69" s="91">
        <v>225.71</v>
      </c>
      <c r="F69" s="94">
        <f t="shared" si="0"/>
        <v>236.62640187471277</v>
      </c>
      <c r="G69" s="94">
        <f t="shared" si="1"/>
        <v>241.25270843193675</v>
      </c>
      <c r="H69" s="94">
        <f t="shared" si="2"/>
        <v>-4.6263065572239839</v>
      </c>
      <c r="I69" s="94">
        <f t="shared" si="4"/>
        <v>-2.2147490240876966</v>
      </c>
      <c r="J69" s="94">
        <f t="shared" si="3"/>
        <v>-2.4115575331362873</v>
      </c>
    </row>
    <row r="70" spans="1:10" x14ac:dyDescent="0.15">
      <c r="A70" s="3">
        <v>67</v>
      </c>
      <c r="B70" s="90">
        <v>45616</v>
      </c>
      <c r="C70" s="91">
        <v>228.75</v>
      </c>
      <c r="D70" s="91">
        <v>229.93</v>
      </c>
      <c r="E70" s="91">
        <v>225.89</v>
      </c>
      <c r="F70" s="94">
        <f t="shared" si="0"/>
        <v>235.41464774014156</v>
      </c>
      <c r="G70" s="94">
        <f t="shared" si="1"/>
        <v>240.29102632586736</v>
      </c>
      <c r="H70" s="94">
        <f t="shared" si="2"/>
        <v>-4.8763785857258028</v>
      </c>
      <c r="I70" s="94">
        <f t="shared" si="4"/>
        <v>-2.7470749364153177</v>
      </c>
      <c r="J70" s="94">
        <f t="shared" si="3"/>
        <v>-2.1293036493104851</v>
      </c>
    </row>
    <row r="71" spans="1:10" x14ac:dyDescent="0.15">
      <c r="A71" s="3">
        <v>68</v>
      </c>
      <c r="B71" s="90">
        <v>45615</v>
      </c>
      <c r="C71" s="91">
        <v>228.03</v>
      </c>
      <c r="D71" s="91">
        <v>230.16</v>
      </c>
      <c r="E71" s="91">
        <v>226.66</v>
      </c>
      <c r="F71" s="94">
        <f t="shared" si="0"/>
        <v>234.27854808781208</v>
      </c>
      <c r="G71" s="94">
        <f t="shared" si="1"/>
        <v>239.43613548691422</v>
      </c>
      <c r="H71" s="94">
        <f t="shared" si="2"/>
        <v>-5.157587399102141</v>
      </c>
      <c r="I71" s="94">
        <f t="shared" si="4"/>
        <v>-3.2291774289526827</v>
      </c>
      <c r="J71" s="94">
        <f t="shared" si="3"/>
        <v>-1.9284099701494584</v>
      </c>
    </row>
    <row r="72" spans="1:10" x14ac:dyDescent="0.15">
      <c r="A72" s="3">
        <v>69</v>
      </c>
      <c r="B72" s="90">
        <v>45614</v>
      </c>
      <c r="C72" s="91">
        <v>227.77</v>
      </c>
      <c r="D72" s="91">
        <v>229.74</v>
      </c>
      <c r="E72" s="91">
        <v>225.17</v>
      </c>
      <c r="F72" s="94">
        <f t="shared" si="0"/>
        <v>233.27723299737946</v>
      </c>
      <c r="G72" s="94">
        <f t="shared" si="1"/>
        <v>238.59123656195763</v>
      </c>
      <c r="H72" s="94">
        <f t="shared" si="2"/>
        <v>-5.3140035645781722</v>
      </c>
      <c r="I72" s="94">
        <f t="shared" si="4"/>
        <v>-3.6461426560777808</v>
      </c>
      <c r="J72" s="94">
        <f t="shared" si="3"/>
        <v>-1.6678609085003915</v>
      </c>
    </row>
    <row r="73" spans="1:10" x14ac:dyDescent="0.15">
      <c r="A73" s="3">
        <v>70</v>
      </c>
      <c r="B73" s="90">
        <v>45611</v>
      </c>
      <c r="C73" s="91">
        <v>224.75</v>
      </c>
      <c r="D73" s="91">
        <v>226.92</v>
      </c>
      <c r="E73" s="91">
        <v>224.27</v>
      </c>
      <c r="F73" s="94">
        <f t="shared" si="0"/>
        <v>231.96535099778259</v>
      </c>
      <c r="G73" s="94">
        <f t="shared" si="1"/>
        <v>237.78966348329411</v>
      </c>
      <c r="H73" s="94">
        <f t="shared" si="2"/>
        <v>-5.8243124855115127</v>
      </c>
      <c r="I73" s="94">
        <f t="shared" si="4"/>
        <v>-4.0817766219645275</v>
      </c>
      <c r="J73" s="94">
        <f t="shared" si="3"/>
        <v>-1.7425358635469852</v>
      </c>
    </row>
    <row r="74" spans="1:10" x14ac:dyDescent="0.15">
      <c r="A74" s="3">
        <v>71</v>
      </c>
      <c r="B74" s="90">
        <v>45610</v>
      </c>
      <c r="C74" s="91">
        <v>227.97</v>
      </c>
      <c r="D74" s="91">
        <v>228.87</v>
      </c>
      <c r="E74" s="91">
        <v>225</v>
      </c>
      <c r="F74" s="94">
        <f t="shared" si="0"/>
        <v>231.35068161350836</v>
      </c>
      <c r="G74" s="94">
        <f t="shared" si="1"/>
        <v>236.82376248453158</v>
      </c>
      <c r="H74" s="94">
        <f t="shared" si="2"/>
        <v>-5.4730808710232282</v>
      </c>
      <c r="I74" s="94">
        <f t="shared" si="4"/>
        <v>-4.360037471776268</v>
      </c>
      <c r="J74" s="94">
        <f t="shared" si="3"/>
        <v>-1.1130433992469602</v>
      </c>
    </row>
    <row r="75" spans="1:10" x14ac:dyDescent="0.15">
      <c r="A75" s="3">
        <v>72</v>
      </c>
      <c r="B75" s="90">
        <v>45609</v>
      </c>
      <c r="C75" s="91">
        <v>224.87</v>
      </c>
      <c r="D75" s="91">
        <v>226.65</v>
      </c>
      <c r="E75" s="91">
        <v>222.76</v>
      </c>
      <c r="F75" s="94">
        <f t="shared" si="0"/>
        <v>230.35365367296862</v>
      </c>
      <c r="G75" s="94">
        <f t="shared" si="1"/>
        <v>236.16792822641813</v>
      </c>
      <c r="H75" s="94">
        <f t="shared" si="2"/>
        <v>-5.8142745534495077</v>
      </c>
      <c r="I75" s="94">
        <f t="shared" si="4"/>
        <v>-4.6508848881109159</v>
      </c>
      <c r="J75" s="94">
        <f t="shared" si="3"/>
        <v>-1.1633896653385918</v>
      </c>
    </row>
    <row r="76" spans="1:10" x14ac:dyDescent="0.15">
      <c r="A76" s="3">
        <v>73</v>
      </c>
      <c r="B76" s="90">
        <v>45608</v>
      </c>
      <c r="C76" s="91">
        <v>223.98</v>
      </c>
      <c r="D76" s="91">
        <v>225.59</v>
      </c>
      <c r="E76" s="91">
        <v>223.36</v>
      </c>
      <c r="F76" s="94">
        <f t="shared" si="0"/>
        <v>229.37309156943499</v>
      </c>
      <c r="G76" s="94">
        <f t="shared" si="1"/>
        <v>235.33104465409087</v>
      </c>
      <c r="H76" s="94">
        <f t="shared" si="2"/>
        <v>-5.9579530846558839</v>
      </c>
      <c r="I76" s="94">
        <f t="shared" si="4"/>
        <v>-4.9122985274199094</v>
      </c>
      <c r="J76" s="94">
        <f t="shared" si="3"/>
        <v>-1.0456545572359746</v>
      </c>
    </row>
    <row r="77" spans="1:10" x14ac:dyDescent="0.15">
      <c r="A77" s="3">
        <v>74</v>
      </c>
      <c r="B77" s="90">
        <v>45607</v>
      </c>
      <c r="C77" s="91">
        <v>223.98</v>
      </c>
      <c r="D77" s="91">
        <v>225.7</v>
      </c>
      <c r="E77" s="91">
        <v>221.5</v>
      </c>
      <c r="F77" s="94">
        <f t="shared" si="0"/>
        <v>228.54338517413728</v>
      </c>
      <c r="G77" s="94">
        <f t="shared" si="1"/>
        <v>234.49022653156561</v>
      </c>
      <c r="H77" s="94">
        <f t="shared" si="2"/>
        <v>-5.9468413574283261</v>
      </c>
      <c r="I77" s="94">
        <f t="shared" si="4"/>
        <v>-5.1192070934215925</v>
      </c>
      <c r="J77" s="94">
        <f t="shared" si="3"/>
        <v>-0.82763426400673357</v>
      </c>
    </row>
    <row r="78" spans="1:10" x14ac:dyDescent="0.15">
      <c r="A78" s="3">
        <v>75</v>
      </c>
      <c r="B78" s="90">
        <v>45604</v>
      </c>
      <c r="C78" s="91">
        <v>226.71</v>
      </c>
      <c r="D78" s="91">
        <v>228.66</v>
      </c>
      <c r="E78" s="91">
        <v>226.41</v>
      </c>
      <c r="F78" s="94">
        <f t="shared" si="0"/>
        <v>228.2613259165777</v>
      </c>
      <c r="G78" s="94">
        <f t="shared" si="1"/>
        <v>233.71169123293112</v>
      </c>
      <c r="H78" s="94">
        <f t="shared" si="2"/>
        <v>-5.4503653163534125</v>
      </c>
      <c r="I78" s="94">
        <f t="shared" si="4"/>
        <v>-5.1854387380079565</v>
      </c>
      <c r="J78" s="94">
        <f t="shared" si="3"/>
        <v>-0.26492657834545597</v>
      </c>
    </row>
    <row r="79" spans="1:10" x14ac:dyDescent="0.15">
      <c r="A79" s="3">
        <v>76</v>
      </c>
      <c r="B79" s="90">
        <v>45603</v>
      </c>
      <c r="C79" s="91">
        <v>226.98</v>
      </c>
      <c r="D79" s="91">
        <v>227.88</v>
      </c>
      <c r="E79" s="91">
        <v>224.57</v>
      </c>
      <c r="F79" s="94">
        <f t="shared" si="0"/>
        <v>228.0641988524888</v>
      </c>
      <c r="G79" s="94">
        <f t="shared" si="1"/>
        <v>233.19304743789917</v>
      </c>
      <c r="H79" s="94">
        <f t="shared" si="2"/>
        <v>-5.1288485854103669</v>
      </c>
      <c r="I79" s="94">
        <f t="shared" si="4"/>
        <v>-5.1741207074884388</v>
      </c>
      <c r="J79" s="94">
        <f t="shared" si="3"/>
        <v>4.5272122078071853E-2</v>
      </c>
    </row>
    <row r="80" spans="1:10" x14ac:dyDescent="0.15">
      <c r="A80" s="3">
        <v>77</v>
      </c>
      <c r="B80" s="90">
        <v>45602</v>
      </c>
      <c r="C80" s="91">
        <v>222.23</v>
      </c>
      <c r="D80" s="91">
        <v>226.07</v>
      </c>
      <c r="E80" s="91">
        <v>221.19</v>
      </c>
      <c r="F80" s="94">
        <f t="shared" si="0"/>
        <v>227.16662979825975</v>
      </c>
      <c r="G80" s="94">
        <f t="shared" si="1"/>
        <v>232.7328217017585</v>
      </c>
      <c r="H80" s="94">
        <f t="shared" si="2"/>
        <v>-5.5661919034987477</v>
      </c>
      <c r="I80" s="94">
        <f t="shared" si="4"/>
        <v>-5.2525349466905009</v>
      </c>
      <c r="J80" s="94">
        <f t="shared" si="3"/>
        <v>-0.31365695680824679</v>
      </c>
    </row>
    <row r="81" spans="1:10" x14ac:dyDescent="0.15">
      <c r="A81" s="3">
        <v>78</v>
      </c>
      <c r="B81" s="90">
        <v>45601</v>
      </c>
      <c r="C81" s="91">
        <v>222.96</v>
      </c>
      <c r="D81" s="91">
        <v>223.95</v>
      </c>
      <c r="E81" s="91">
        <v>221.14</v>
      </c>
      <c r="F81" s="94">
        <f t="shared" ref="F81:F144" si="5">(C81*$F$2)+(F80*(1-$F$2))</f>
        <v>226.51945598314285</v>
      </c>
      <c r="G81" s="94">
        <f t="shared" si="1"/>
        <v>231.95483490903564</v>
      </c>
      <c r="H81" s="94">
        <f t="shared" si="2"/>
        <v>-5.4353789258927918</v>
      </c>
      <c r="I81" s="94">
        <f t="shared" si="4"/>
        <v>-5.2891037425309593</v>
      </c>
      <c r="J81" s="94">
        <f t="shared" si="3"/>
        <v>-0.14627518336183254</v>
      </c>
    </row>
    <row r="82" spans="1:10" x14ac:dyDescent="0.15">
      <c r="A82" s="3">
        <v>79</v>
      </c>
      <c r="B82" s="90">
        <v>45600</v>
      </c>
      <c r="C82" s="91">
        <v>221.52</v>
      </c>
      <c r="D82" s="91">
        <v>222.79</v>
      </c>
      <c r="E82" s="91">
        <v>219.71</v>
      </c>
      <c r="F82" s="94">
        <f t="shared" si="5"/>
        <v>225.7503089088132</v>
      </c>
      <c r="G82" s="94">
        <f t="shared" si="1"/>
        <v>231.28855084169967</v>
      </c>
      <c r="H82" s="94">
        <f t="shared" si="2"/>
        <v>-5.5382419328864785</v>
      </c>
      <c r="I82" s="94">
        <f t="shared" si="4"/>
        <v>-5.3389313806020633</v>
      </c>
      <c r="J82" s="94">
        <f t="shared" si="3"/>
        <v>-0.19931055228441519</v>
      </c>
    </row>
    <row r="83" spans="1:10" x14ac:dyDescent="0.15">
      <c r="A83" s="3">
        <v>80</v>
      </c>
      <c r="B83" s="90">
        <v>45597</v>
      </c>
      <c r="C83" s="91">
        <v>222.42</v>
      </c>
      <c r="D83" s="91">
        <v>225.35</v>
      </c>
      <c r="E83" s="91">
        <v>220.27</v>
      </c>
      <c r="F83" s="94">
        <f t="shared" si="5"/>
        <v>225.23795369207272</v>
      </c>
      <c r="G83" s="94">
        <f t="shared" si="1"/>
        <v>230.56495448305526</v>
      </c>
      <c r="H83" s="94">
        <f t="shared" si="2"/>
        <v>-5.3270007909825381</v>
      </c>
      <c r="I83" s="94">
        <f t="shared" si="4"/>
        <v>-5.3365452626781584</v>
      </c>
      <c r="J83" s="94">
        <f t="shared" si="3"/>
        <v>9.5444716956203379E-3</v>
      </c>
    </row>
    <row r="84" spans="1:10" x14ac:dyDescent="0.15">
      <c r="A84" s="3">
        <v>81</v>
      </c>
      <c r="B84" s="90">
        <v>45596</v>
      </c>
      <c r="C84" s="91">
        <v>225.41</v>
      </c>
      <c r="D84" s="91">
        <v>229.83</v>
      </c>
      <c r="E84" s="91">
        <v>225.37</v>
      </c>
      <c r="F84" s="94">
        <f t="shared" si="5"/>
        <v>225.26442235483077</v>
      </c>
      <c r="G84" s="94">
        <f t="shared" si="1"/>
        <v>229.96162452134746</v>
      </c>
      <c r="H84" s="94">
        <f t="shared" si="2"/>
        <v>-4.6972021665166892</v>
      </c>
      <c r="I84" s="94">
        <f t="shared" si="4"/>
        <v>-5.2086766434458642</v>
      </c>
      <c r="J84" s="94">
        <f t="shared" si="3"/>
        <v>0.51147447692917503</v>
      </c>
    </row>
    <row r="85" spans="1:10" x14ac:dyDescent="0.15">
      <c r="A85" s="3">
        <v>82</v>
      </c>
      <c r="B85" s="90">
        <v>45595</v>
      </c>
      <c r="C85" s="91">
        <v>229.59</v>
      </c>
      <c r="D85" s="91">
        <v>233.47</v>
      </c>
      <c r="E85" s="91">
        <v>229.55</v>
      </c>
      <c r="F85" s="94">
        <f t="shared" si="5"/>
        <v>225.92989583870298</v>
      </c>
      <c r="G85" s="94">
        <f t="shared" si="1"/>
        <v>229.6244671493958</v>
      </c>
      <c r="H85" s="94">
        <f t="shared" si="2"/>
        <v>-3.6945713106928224</v>
      </c>
      <c r="I85" s="94">
        <f t="shared" si="4"/>
        <v>-4.9058555768952559</v>
      </c>
      <c r="J85" s="94">
        <f t="shared" si="3"/>
        <v>1.2112842662024335</v>
      </c>
    </row>
    <row r="86" spans="1:10" x14ac:dyDescent="0.15">
      <c r="A86" s="3">
        <v>83</v>
      </c>
      <c r="B86" s="90">
        <v>45594</v>
      </c>
      <c r="C86" s="91">
        <v>233.16</v>
      </c>
      <c r="D86" s="91">
        <v>234.33</v>
      </c>
      <c r="E86" s="91">
        <v>232.32</v>
      </c>
      <c r="F86" s="94">
        <f t="shared" si="5"/>
        <v>227.0422195558256</v>
      </c>
      <c r="G86" s="94">
        <f t="shared" si="1"/>
        <v>229.62191402721834</v>
      </c>
      <c r="H86" s="94">
        <f t="shared" si="2"/>
        <v>-2.5796944713927417</v>
      </c>
      <c r="I86" s="94">
        <f t="shared" si="4"/>
        <v>-4.4406233557947532</v>
      </c>
      <c r="J86" s="94">
        <f t="shared" si="3"/>
        <v>1.8609288844020115</v>
      </c>
    </row>
    <row r="87" spans="1:10" x14ac:dyDescent="0.15">
      <c r="A87" s="3">
        <v>84</v>
      </c>
      <c r="B87" s="90">
        <v>45593</v>
      </c>
      <c r="C87" s="91">
        <v>232.89</v>
      </c>
      <c r="D87" s="91">
        <v>234.73</v>
      </c>
      <c r="E87" s="91">
        <v>232.55</v>
      </c>
      <c r="F87" s="94">
        <f t="shared" si="5"/>
        <v>227.94187808569859</v>
      </c>
      <c r="G87" s="94">
        <f t="shared" si="1"/>
        <v>229.88399446964661</v>
      </c>
      <c r="H87" s="94">
        <f t="shared" si="2"/>
        <v>-1.9421163839480187</v>
      </c>
      <c r="I87" s="94">
        <f t="shared" si="4"/>
        <v>-3.9409219614254063</v>
      </c>
      <c r="J87" s="94">
        <f t="shared" si="3"/>
        <v>1.9988055774773876</v>
      </c>
    </row>
    <row r="88" spans="1:10" x14ac:dyDescent="0.15">
      <c r="A88" s="3">
        <v>85</v>
      </c>
      <c r="B88" s="90">
        <v>45590</v>
      </c>
      <c r="C88" s="91">
        <v>230.9</v>
      </c>
      <c r="D88" s="91">
        <v>233.22</v>
      </c>
      <c r="E88" s="91">
        <v>229.57</v>
      </c>
      <c r="F88" s="94">
        <f t="shared" si="5"/>
        <v>228.39697376482189</v>
      </c>
      <c r="G88" s="94">
        <f t="shared" si="1"/>
        <v>230.10666154596908</v>
      </c>
      <c r="H88" s="94">
        <f t="shared" si="2"/>
        <v>-1.7096877811471813</v>
      </c>
      <c r="I88" s="94">
        <f t="shared" si="4"/>
        <v>-3.4946751253697617</v>
      </c>
      <c r="J88" s="94">
        <f t="shared" si="3"/>
        <v>1.7849873442225803</v>
      </c>
    </row>
    <row r="89" spans="1:10" x14ac:dyDescent="0.15">
      <c r="A89" s="3">
        <v>86</v>
      </c>
      <c r="B89" s="90">
        <v>45589</v>
      </c>
      <c r="C89" s="91">
        <v>230.06</v>
      </c>
      <c r="D89" s="91">
        <v>230.82</v>
      </c>
      <c r="E89" s="91">
        <v>228.41</v>
      </c>
      <c r="F89" s="94">
        <f t="shared" si="5"/>
        <v>228.65282395484928</v>
      </c>
      <c r="G89" s="94">
        <f t="shared" si="1"/>
        <v>230.16542735737877</v>
      </c>
      <c r="H89" s="94">
        <f t="shared" si="2"/>
        <v>-1.5126034025294928</v>
      </c>
      <c r="I89" s="94">
        <f t="shared" si="4"/>
        <v>-3.098260780801708</v>
      </c>
      <c r="J89" s="94">
        <f t="shared" si="3"/>
        <v>1.5856573782722152</v>
      </c>
    </row>
    <row r="90" spans="1:10" x14ac:dyDescent="0.15">
      <c r="A90" s="3">
        <v>87</v>
      </c>
      <c r="B90" s="90">
        <v>45588</v>
      </c>
      <c r="C90" s="91">
        <v>230.25</v>
      </c>
      <c r="D90" s="91">
        <v>235.14</v>
      </c>
      <c r="E90" s="91">
        <v>227.76</v>
      </c>
      <c r="F90" s="94">
        <f t="shared" si="5"/>
        <v>228.89854334641095</v>
      </c>
      <c r="G90" s="94">
        <f t="shared" si="1"/>
        <v>230.15761792349886</v>
      </c>
      <c r="H90" s="94">
        <f t="shared" si="2"/>
        <v>-1.2590745770879153</v>
      </c>
      <c r="I90" s="94">
        <f t="shared" si="4"/>
        <v>-2.7304235400589496</v>
      </c>
      <c r="J90" s="94">
        <f t="shared" si="3"/>
        <v>1.4713489629710343</v>
      </c>
    </row>
    <row r="91" spans="1:10" x14ac:dyDescent="0.15">
      <c r="A91" s="3">
        <v>88</v>
      </c>
      <c r="B91" s="90">
        <v>45587</v>
      </c>
      <c r="C91" s="91">
        <v>235.34</v>
      </c>
      <c r="D91" s="91">
        <v>236.22</v>
      </c>
      <c r="E91" s="91">
        <v>232.6</v>
      </c>
      <c r="F91" s="94">
        <f t="shared" si="5"/>
        <v>229.88953667773234</v>
      </c>
      <c r="G91" s="94">
        <f t="shared" si="1"/>
        <v>230.16446104027671</v>
      </c>
      <c r="H91" s="94">
        <f t="shared" si="2"/>
        <v>-0.27492436254436825</v>
      </c>
      <c r="I91" s="94">
        <f t="shared" si="4"/>
        <v>-2.2393237045560337</v>
      </c>
      <c r="J91" s="94">
        <f t="shared" si="3"/>
        <v>1.9643993420116654</v>
      </c>
    </row>
    <row r="92" spans="1:10" x14ac:dyDescent="0.15">
      <c r="A92" s="3">
        <v>89</v>
      </c>
      <c r="B92" s="90">
        <v>45586</v>
      </c>
      <c r="C92" s="91">
        <v>235.96</v>
      </c>
      <c r="D92" s="91">
        <v>236.85</v>
      </c>
      <c r="E92" s="91">
        <v>234.45</v>
      </c>
      <c r="F92" s="94">
        <f t="shared" si="5"/>
        <v>230.82345411192736</v>
      </c>
      <c r="G92" s="94">
        <f t="shared" si="1"/>
        <v>230.54783429655251</v>
      </c>
      <c r="H92" s="94">
        <f t="shared" si="2"/>
        <v>0.27561981537485281</v>
      </c>
      <c r="I92" s="94">
        <f t="shared" si="4"/>
        <v>-1.7363350005698566</v>
      </c>
      <c r="J92" s="94">
        <f t="shared" si="3"/>
        <v>2.0119548159447094</v>
      </c>
    </row>
    <row r="93" spans="1:10" x14ac:dyDescent="0.15">
      <c r="A93" s="3">
        <v>90</v>
      </c>
      <c r="B93" s="90">
        <v>45583</v>
      </c>
      <c r="C93" s="91">
        <v>234.48</v>
      </c>
      <c r="D93" s="91">
        <v>236.18</v>
      </c>
      <c r="E93" s="91">
        <v>234.01</v>
      </c>
      <c r="F93" s="94">
        <f t="shared" si="5"/>
        <v>231.38599963316929</v>
      </c>
      <c r="G93" s="94">
        <f t="shared" si="1"/>
        <v>230.94873545977083</v>
      </c>
      <c r="H93" s="94">
        <f t="shared" si="2"/>
        <v>0.4372641733984608</v>
      </c>
      <c r="I93" s="94">
        <f t="shared" si="4"/>
        <v>-1.3016151657761932</v>
      </c>
      <c r="J93" s="94">
        <f t="shared" si="3"/>
        <v>1.738879339174654</v>
      </c>
    </row>
    <row r="94" spans="1:10" x14ac:dyDescent="0.15">
      <c r="A94" s="3">
        <v>91</v>
      </c>
      <c r="B94" s="90">
        <v>45582</v>
      </c>
      <c r="C94" s="91">
        <v>231.64</v>
      </c>
      <c r="D94" s="91">
        <v>233.85</v>
      </c>
      <c r="E94" s="91">
        <v>230.52</v>
      </c>
      <c r="F94" s="94">
        <f t="shared" si="5"/>
        <v>231.42507661268169</v>
      </c>
      <c r="G94" s="94">
        <f t="shared" si="1"/>
        <v>231.21031061089892</v>
      </c>
      <c r="H94" s="94">
        <f t="shared" si="2"/>
        <v>0.21476600178277749</v>
      </c>
      <c r="I94" s="94">
        <f t="shared" si="4"/>
        <v>-0.99833893226439907</v>
      </c>
      <c r="J94" s="94">
        <f t="shared" si="3"/>
        <v>1.2131049340471765</v>
      </c>
    </row>
    <row r="95" spans="1:10" x14ac:dyDescent="0.15">
      <c r="A95" s="3">
        <v>92</v>
      </c>
      <c r="B95" s="90">
        <v>45581</v>
      </c>
      <c r="C95" s="91">
        <v>231.27</v>
      </c>
      <c r="D95" s="91">
        <v>232.12</v>
      </c>
      <c r="E95" s="91">
        <v>229.84</v>
      </c>
      <c r="F95" s="94">
        <f t="shared" si="5"/>
        <v>231.40121867226912</v>
      </c>
      <c r="G95" s="94">
        <f t="shared" ref="G95:G158" si="6">(C94*$G$2)+(G94*(1-$G$2))</f>
        <v>231.24213945453604</v>
      </c>
      <c r="H95" s="94">
        <f t="shared" ref="H95:H158" si="7">F95-G95</f>
        <v>0.15907921773307976</v>
      </c>
      <c r="I95" s="94">
        <f t="shared" si="4"/>
        <v>-0.76685530226490339</v>
      </c>
      <c r="J95" s="94">
        <f t="shared" si="3"/>
        <v>0.92593451999798315</v>
      </c>
    </row>
    <row r="96" spans="1:10" x14ac:dyDescent="0.15">
      <c r="A96" s="3">
        <v>93</v>
      </c>
      <c r="B96" s="90">
        <v>45580</v>
      </c>
      <c r="C96" s="91">
        <v>233.34</v>
      </c>
      <c r="D96" s="91">
        <v>237.49</v>
      </c>
      <c r="E96" s="91">
        <v>232.37</v>
      </c>
      <c r="F96" s="94">
        <f t="shared" si="5"/>
        <v>231.69949272268926</v>
      </c>
      <c r="G96" s="94">
        <f t="shared" si="6"/>
        <v>231.24420319864447</v>
      </c>
      <c r="H96" s="94">
        <f t="shared" si="7"/>
        <v>0.45528952404478673</v>
      </c>
      <c r="I96" s="94">
        <f t="shared" si="4"/>
        <v>-0.52242633700296537</v>
      </c>
      <c r="J96" s="94">
        <f t="shared" si="3"/>
        <v>0.9777158610477521</v>
      </c>
    </row>
    <row r="97" spans="1:10" x14ac:dyDescent="0.15">
      <c r="A97" s="3">
        <v>94</v>
      </c>
      <c r="B97" s="90">
        <v>45579</v>
      </c>
      <c r="C97" s="91">
        <v>230.79</v>
      </c>
      <c r="D97" s="91">
        <v>231.73</v>
      </c>
      <c r="E97" s="91">
        <v>228.6</v>
      </c>
      <c r="F97" s="94">
        <f t="shared" si="5"/>
        <v>231.55957076535248</v>
      </c>
      <c r="G97" s="94">
        <f t="shared" si="6"/>
        <v>231.39944740615226</v>
      </c>
      <c r="H97" s="94">
        <f t="shared" si="7"/>
        <v>0.16012335920021314</v>
      </c>
      <c r="I97" s="94">
        <f t="shared" si="4"/>
        <v>-0.38591639776232967</v>
      </c>
      <c r="J97" s="94">
        <f t="shared" si="3"/>
        <v>0.54603975696254281</v>
      </c>
    </row>
    <row r="98" spans="1:10" x14ac:dyDescent="0.15">
      <c r="A98" s="3">
        <v>95</v>
      </c>
      <c r="B98" s="90">
        <v>45576</v>
      </c>
      <c r="C98" s="91">
        <v>227.05</v>
      </c>
      <c r="D98" s="91">
        <v>229.41</v>
      </c>
      <c r="E98" s="91">
        <v>227.34</v>
      </c>
      <c r="F98" s="94">
        <f t="shared" si="5"/>
        <v>230.86579064760596</v>
      </c>
      <c r="G98" s="94">
        <f t="shared" si="6"/>
        <v>231.35430315384468</v>
      </c>
      <c r="H98" s="94">
        <f t="shared" si="7"/>
        <v>-0.48851250623872033</v>
      </c>
      <c r="I98" s="94">
        <f t="shared" si="4"/>
        <v>-0.40643561945760787</v>
      </c>
      <c r="J98" s="94">
        <f t="shared" si="3"/>
        <v>-8.2076886781112468E-2</v>
      </c>
    </row>
    <row r="99" spans="1:10" x14ac:dyDescent="0.15">
      <c r="A99" s="3">
        <v>96</v>
      </c>
      <c r="B99" s="90">
        <v>45575</v>
      </c>
      <c r="C99" s="91">
        <v>228.54</v>
      </c>
      <c r="D99" s="91">
        <v>229.5</v>
      </c>
      <c r="E99" s="91">
        <v>227.17</v>
      </c>
      <c r="F99" s="94">
        <f t="shared" si="5"/>
        <v>230.50797670182041</v>
      </c>
      <c r="G99" s="94">
        <f t="shared" si="6"/>
        <v>231.03546588318952</v>
      </c>
      <c r="H99" s="94">
        <f t="shared" si="7"/>
        <v>-0.52748918136910561</v>
      </c>
      <c r="I99" s="94">
        <f t="shared" si="4"/>
        <v>-0.43064633183990747</v>
      </c>
      <c r="J99" s="94">
        <f t="shared" si="3"/>
        <v>-9.6842849529198138E-2</v>
      </c>
    </row>
    <row r="100" spans="1:10" x14ac:dyDescent="0.15">
      <c r="A100" s="3">
        <v>97</v>
      </c>
      <c r="B100" s="90">
        <v>45574</v>
      </c>
      <c r="C100" s="91">
        <v>229.04</v>
      </c>
      <c r="D100" s="91">
        <v>229.75</v>
      </c>
      <c r="E100" s="91">
        <v>224.83</v>
      </c>
      <c r="F100" s="94">
        <f t="shared" si="5"/>
        <v>230.28213413230958</v>
      </c>
      <c r="G100" s="94">
        <f t="shared" si="6"/>
        <v>230.85061655850879</v>
      </c>
      <c r="H100" s="94">
        <f t="shared" si="7"/>
        <v>-0.56848242619921052</v>
      </c>
      <c r="I100" s="94">
        <f t="shared" si="4"/>
        <v>-0.45821355071176811</v>
      </c>
      <c r="J100" s="94">
        <f t="shared" si="3"/>
        <v>-0.11026887548744241</v>
      </c>
    </row>
    <row r="101" spans="1:10" x14ac:dyDescent="0.15">
      <c r="A101" s="3">
        <v>98</v>
      </c>
      <c r="B101" s="90">
        <v>45573</v>
      </c>
      <c r="C101" s="91">
        <v>225.27</v>
      </c>
      <c r="D101" s="91">
        <v>225.98</v>
      </c>
      <c r="E101" s="91">
        <v>223.25</v>
      </c>
      <c r="F101" s="94">
        <f t="shared" si="5"/>
        <v>229.51103657349273</v>
      </c>
      <c r="G101" s="94">
        <f t="shared" si="6"/>
        <v>230.71649681343405</v>
      </c>
      <c r="H101" s="94">
        <f t="shared" si="7"/>
        <v>-1.205460239941317</v>
      </c>
      <c r="I101" s="94">
        <f t="shared" si="4"/>
        <v>-0.60766288855767792</v>
      </c>
      <c r="J101" s="94">
        <f t="shared" si="3"/>
        <v>-0.5977973513836391</v>
      </c>
    </row>
    <row r="102" spans="1:10" x14ac:dyDescent="0.15">
      <c r="A102" s="3">
        <v>99</v>
      </c>
      <c r="B102" s="90">
        <v>45572</v>
      </c>
      <c r="C102" s="91">
        <v>221.2</v>
      </c>
      <c r="D102" s="91">
        <v>225.69</v>
      </c>
      <c r="E102" s="91">
        <v>221.33</v>
      </c>
      <c r="F102" s="94">
        <f t="shared" si="5"/>
        <v>228.23241556218616</v>
      </c>
      <c r="G102" s="94">
        <f t="shared" si="6"/>
        <v>230.31305260503152</v>
      </c>
      <c r="H102" s="94">
        <f t="shared" si="7"/>
        <v>-2.0806370428453533</v>
      </c>
      <c r="I102" s="94">
        <f t="shared" si="4"/>
        <v>-0.90225771941521304</v>
      </c>
      <c r="J102" s="94">
        <f t="shared" ref="J102:J165" si="8">H102-I102</f>
        <v>-1.1783793234301403</v>
      </c>
    </row>
    <row r="103" spans="1:10" x14ac:dyDescent="0.15">
      <c r="A103" s="3">
        <v>100</v>
      </c>
      <c r="B103" s="90">
        <v>45569</v>
      </c>
      <c r="C103" s="91">
        <v>226.3</v>
      </c>
      <c r="D103" s="91">
        <v>228</v>
      </c>
      <c r="E103" s="91">
        <v>224.13</v>
      </c>
      <c r="F103" s="94">
        <f t="shared" si="5"/>
        <v>227.93512086031137</v>
      </c>
      <c r="G103" s="94">
        <f t="shared" si="6"/>
        <v>229.63801167132547</v>
      </c>
      <c r="H103" s="94">
        <f t="shared" si="7"/>
        <v>-1.7028908110141003</v>
      </c>
      <c r="I103" s="94">
        <f t="shared" ref="I103:I166" si="9">(H103*$I$2)+(I102*(1-$I$2))</f>
        <v>-1.0623843377349906</v>
      </c>
      <c r="J103" s="94">
        <f t="shared" si="8"/>
        <v>-0.6405064732791097</v>
      </c>
    </row>
    <row r="104" spans="1:10" x14ac:dyDescent="0.15">
      <c r="A104" s="3">
        <v>101</v>
      </c>
      <c r="B104" s="90">
        <v>45568</v>
      </c>
      <c r="C104" s="91">
        <v>225.17</v>
      </c>
      <c r="D104" s="91">
        <v>226.81</v>
      </c>
      <c r="E104" s="91">
        <v>223.32</v>
      </c>
      <c r="F104" s="94">
        <f t="shared" si="5"/>
        <v>227.5097176510327</v>
      </c>
      <c r="G104" s="94">
        <f t="shared" si="6"/>
        <v>229.39075154752359</v>
      </c>
      <c r="H104" s="94">
        <f t="shared" si="7"/>
        <v>-1.8810338964908908</v>
      </c>
      <c r="I104" s="94">
        <f t="shared" si="9"/>
        <v>-1.2261142494861708</v>
      </c>
      <c r="J104" s="94">
        <f t="shared" si="8"/>
        <v>-0.65491964700472005</v>
      </c>
    </row>
    <row r="105" spans="1:10" x14ac:dyDescent="0.15">
      <c r="A105" s="3">
        <v>102</v>
      </c>
      <c r="B105" s="90">
        <v>45567</v>
      </c>
      <c r="C105" s="91">
        <v>226.28</v>
      </c>
      <c r="D105" s="91">
        <v>227.37</v>
      </c>
      <c r="E105" s="91">
        <v>223.02</v>
      </c>
      <c r="F105" s="94">
        <f t="shared" si="5"/>
        <v>227.32053032010458</v>
      </c>
      <c r="G105" s="94">
        <f t="shared" si="6"/>
        <v>229.07810328474406</v>
      </c>
      <c r="H105" s="94">
        <f t="shared" si="7"/>
        <v>-1.7575729646394791</v>
      </c>
      <c r="I105" s="94">
        <f t="shared" si="9"/>
        <v>-1.3324059925168326</v>
      </c>
      <c r="J105" s="94">
        <f t="shared" si="8"/>
        <v>-0.42516697212264654</v>
      </c>
    </row>
    <row r="106" spans="1:10" x14ac:dyDescent="0.15">
      <c r="A106" s="3">
        <v>103</v>
      </c>
      <c r="B106" s="90">
        <v>45566</v>
      </c>
      <c r="C106" s="91">
        <v>225.71</v>
      </c>
      <c r="D106" s="91">
        <v>229.65</v>
      </c>
      <c r="E106" s="91">
        <v>223.74</v>
      </c>
      <c r="F106" s="94">
        <f t="shared" si="5"/>
        <v>227.07275642470387</v>
      </c>
      <c r="G106" s="94">
        <f t="shared" si="6"/>
        <v>228.87083637476303</v>
      </c>
      <c r="H106" s="94">
        <f t="shared" si="7"/>
        <v>-1.7980799500591615</v>
      </c>
      <c r="I106" s="94">
        <f t="shared" si="9"/>
        <v>-1.4255407840252985</v>
      </c>
      <c r="J106" s="94">
        <f t="shared" si="8"/>
        <v>-0.37253916603386306</v>
      </c>
    </row>
    <row r="107" spans="1:10" x14ac:dyDescent="0.15">
      <c r="A107" s="3">
        <v>104</v>
      </c>
      <c r="B107" s="90">
        <v>45565</v>
      </c>
      <c r="C107" s="91">
        <v>232.49</v>
      </c>
      <c r="D107" s="91">
        <v>233</v>
      </c>
      <c r="E107" s="91">
        <v>229.65</v>
      </c>
      <c r="F107" s="94">
        <f t="shared" si="5"/>
        <v>227.90617851321099</v>
      </c>
      <c r="G107" s="94">
        <f t="shared" si="6"/>
        <v>228.63670034700283</v>
      </c>
      <c r="H107" s="94">
        <f t="shared" si="7"/>
        <v>-0.73052183379184044</v>
      </c>
      <c r="I107" s="94">
        <f t="shared" si="9"/>
        <v>-1.2865369939786069</v>
      </c>
      <c r="J107" s="94">
        <f t="shared" si="8"/>
        <v>0.55601516018676644</v>
      </c>
    </row>
    <row r="108" spans="1:10" x14ac:dyDescent="0.15">
      <c r="A108" s="3">
        <v>105</v>
      </c>
      <c r="B108" s="90">
        <v>45562</v>
      </c>
      <c r="C108" s="91">
        <v>227.29</v>
      </c>
      <c r="D108" s="91">
        <v>229.52</v>
      </c>
      <c r="E108" s="91">
        <v>227.3</v>
      </c>
      <c r="F108" s="94">
        <f t="shared" si="5"/>
        <v>227.81138181887084</v>
      </c>
      <c r="G108" s="94">
        <f t="shared" si="6"/>
        <v>228.92212995092854</v>
      </c>
      <c r="H108" s="94">
        <f t="shared" si="7"/>
        <v>-1.1107481320576937</v>
      </c>
      <c r="I108" s="94">
        <f t="shared" si="9"/>
        <v>-1.2513792215944244</v>
      </c>
      <c r="J108" s="94">
        <f t="shared" si="8"/>
        <v>0.14063108953673065</v>
      </c>
    </row>
    <row r="109" spans="1:10" x14ac:dyDescent="0.15">
      <c r="A109" s="3">
        <v>106</v>
      </c>
      <c r="B109" s="90">
        <v>45561</v>
      </c>
      <c r="C109" s="91">
        <v>227.02</v>
      </c>
      <c r="D109" s="91">
        <v>228.5</v>
      </c>
      <c r="E109" s="91">
        <v>225.41</v>
      </c>
      <c r="F109" s="94">
        <f t="shared" si="5"/>
        <v>227.68963076981379</v>
      </c>
      <c r="G109" s="94">
        <f t="shared" si="6"/>
        <v>228.80123143604493</v>
      </c>
      <c r="H109" s="94">
        <f t="shared" si="7"/>
        <v>-1.1116006662311406</v>
      </c>
      <c r="I109" s="94">
        <f t="shared" si="9"/>
        <v>-1.2234235105217677</v>
      </c>
      <c r="J109" s="94">
        <f t="shared" si="8"/>
        <v>0.11182284429062705</v>
      </c>
    </row>
    <row r="110" spans="1:10" x14ac:dyDescent="0.15">
      <c r="A110" s="3">
        <v>107</v>
      </c>
      <c r="B110" s="90">
        <v>45560</v>
      </c>
      <c r="C110" s="91">
        <v>225.87</v>
      </c>
      <c r="D110" s="91">
        <v>227.29</v>
      </c>
      <c r="E110" s="91">
        <v>224.02</v>
      </c>
      <c r="F110" s="94">
        <f t="shared" si="5"/>
        <v>227.40968757445782</v>
      </c>
      <c r="G110" s="94">
        <f t="shared" si="6"/>
        <v>228.66928836670826</v>
      </c>
      <c r="H110" s="94">
        <f t="shared" si="7"/>
        <v>-1.2596007922504384</v>
      </c>
      <c r="I110" s="94">
        <f t="shared" si="9"/>
        <v>-1.2306589668675019</v>
      </c>
      <c r="J110" s="94">
        <f t="shared" si="8"/>
        <v>-2.8941825382936548E-2</v>
      </c>
    </row>
    <row r="111" spans="1:10" x14ac:dyDescent="0.15">
      <c r="A111" s="3">
        <v>108</v>
      </c>
      <c r="B111" s="90">
        <v>45559</v>
      </c>
      <c r="C111" s="91">
        <v>226.87</v>
      </c>
      <c r="D111" s="91">
        <v>229.35</v>
      </c>
      <c r="E111" s="91">
        <v>225.73</v>
      </c>
      <c r="F111" s="94">
        <f t="shared" si="5"/>
        <v>227.32665871684893</v>
      </c>
      <c r="G111" s="94">
        <f t="shared" si="6"/>
        <v>228.46193367287802</v>
      </c>
      <c r="H111" s="94">
        <f t="shared" si="7"/>
        <v>-1.1352749560290931</v>
      </c>
      <c r="I111" s="94">
        <f t="shared" si="9"/>
        <v>-1.2115821646998202</v>
      </c>
      <c r="J111" s="94">
        <f t="shared" si="8"/>
        <v>7.6307208670727045E-2</v>
      </c>
    </row>
    <row r="112" spans="1:10" x14ac:dyDescent="0.15">
      <c r="A112" s="3">
        <v>109</v>
      </c>
      <c r="B112" s="90">
        <v>45558</v>
      </c>
      <c r="C112" s="91">
        <v>225.97</v>
      </c>
      <c r="D112" s="91">
        <v>229.45</v>
      </c>
      <c r="E112" s="91">
        <v>225.81</v>
      </c>
      <c r="F112" s="94">
        <f t="shared" si="5"/>
        <v>227.11794199117986</v>
      </c>
      <c r="G112" s="94">
        <f t="shared" si="6"/>
        <v>228.34401266007225</v>
      </c>
      <c r="H112" s="94">
        <f t="shared" si="7"/>
        <v>-1.2260706688923904</v>
      </c>
      <c r="I112" s="94">
        <f t="shared" si="9"/>
        <v>-1.2144798655383342</v>
      </c>
      <c r="J112" s="94">
        <f t="shared" si="8"/>
        <v>-1.1590803354056156E-2</v>
      </c>
    </row>
    <row r="113" spans="1:10" x14ac:dyDescent="0.15">
      <c r="A113" s="3">
        <v>110</v>
      </c>
      <c r="B113" s="90">
        <v>45555</v>
      </c>
      <c r="C113" s="91">
        <v>227.7</v>
      </c>
      <c r="D113" s="91">
        <v>233.09</v>
      </c>
      <c r="E113" s="91">
        <v>227.62</v>
      </c>
      <c r="F113" s="94">
        <f t="shared" si="5"/>
        <v>227.2074893771522</v>
      </c>
      <c r="G113" s="94">
        <f t="shared" si="6"/>
        <v>228.16815987043725</v>
      </c>
      <c r="H113" s="94">
        <f t="shared" si="7"/>
        <v>-0.9606704932850505</v>
      </c>
      <c r="I113" s="94">
        <f t="shared" si="9"/>
        <v>-1.1637179910876776</v>
      </c>
      <c r="J113" s="94">
        <f t="shared" si="8"/>
        <v>0.2030474978026271</v>
      </c>
    </row>
    <row r="114" spans="1:10" x14ac:dyDescent="0.15">
      <c r="A114" s="3">
        <v>111</v>
      </c>
      <c r="B114" s="90">
        <v>45554</v>
      </c>
      <c r="C114" s="91">
        <v>228.37</v>
      </c>
      <c r="D114" s="91">
        <v>229.82</v>
      </c>
      <c r="E114" s="91">
        <v>224.63</v>
      </c>
      <c r="F114" s="94">
        <f t="shared" si="5"/>
        <v>227.38633716528261</v>
      </c>
      <c r="G114" s="94">
        <f t="shared" si="6"/>
        <v>228.13348136151598</v>
      </c>
      <c r="H114" s="94">
        <f t="shared" si="7"/>
        <v>-0.74714419623336426</v>
      </c>
      <c r="I114" s="94">
        <f t="shared" si="9"/>
        <v>-1.0804032321168151</v>
      </c>
      <c r="J114" s="94">
        <f t="shared" si="8"/>
        <v>0.33325903588345085</v>
      </c>
    </row>
    <row r="115" spans="1:10" x14ac:dyDescent="0.15">
      <c r="A115" s="3">
        <v>112</v>
      </c>
      <c r="B115" s="90">
        <v>45553</v>
      </c>
      <c r="C115" s="91">
        <v>220.21</v>
      </c>
      <c r="D115" s="91">
        <v>222.71</v>
      </c>
      <c r="E115" s="91">
        <v>217.54</v>
      </c>
      <c r="F115" s="94">
        <f t="shared" si="5"/>
        <v>226.28228529370068</v>
      </c>
      <c r="G115" s="94">
        <f t="shared" si="6"/>
        <v>228.15100126066295</v>
      </c>
      <c r="H115" s="94">
        <f t="shared" si="7"/>
        <v>-1.8687159669622702</v>
      </c>
      <c r="I115" s="94">
        <f t="shared" si="9"/>
        <v>-1.2380657790859062</v>
      </c>
      <c r="J115" s="94">
        <f t="shared" si="8"/>
        <v>-0.63065018787636395</v>
      </c>
    </row>
    <row r="116" spans="1:10" x14ac:dyDescent="0.15">
      <c r="A116" s="3">
        <v>113</v>
      </c>
      <c r="B116" s="90">
        <v>45552</v>
      </c>
      <c r="C116" s="91">
        <v>216.31</v>
      </c>
      <c r="D116" s="91">
        <v>216.9</v>
      </c>
      <c r="E116" s="91">
        <v>214.5</v>
      </c>
      <c r="F116" s="94">
        <f t="shared" si="5"/>
        <v>224.74808755620825</v>
      </c>
      <c r="G116" s="94">
        <f t="shared" si="6"/>
        <v>227.56277894505828</v>
      </c>
      <c r="H116" s="94">
        <f t="shared" si="7"/>
        <v>-2.8146913888500364</v>
      </c>
      <c r="I116" s="94">
        <f t="shared" si="9"/>
        <v>-1.5533909010387323</v>
      </c>
      <c r="J116" s="94">
        <f t="shared" si="8"/>
        <v>-1.2613004878113041</v>
      </c>
    </row>
    <row r="117" spans="1:10" x14ac:dyDescent="0.15">
      <c r="A117" s="3">
        <v>114</v>
      </c>
      <c r="B117" s="90">
        <v>45551</v>
      </c>
      <c r="C117" s="91">
        <v>215.84</v>
      </c>
      <c r="D117" s="91">
        <v>217.22</v>
      </c>
      <c r="E117" s="91">
        <v>213.92</v>
      </c>
      <c r="F117" s="94">
        <f t="shared" si="5"/>
        <v>223.37761254756083</v>
      </c>
      <c r="G117" s="94">
        <f t="shared" si="6"/>
        <v>226.72923976394287</v>
      </c>
      <c r="H117" s="94">
        <f t="shared" si="7"/>
        <v>-3.3516272163820418</v>
      </c>
      <c r="I117" s="94">
        <f t="shared" si="9"/>
        <v>-1.9130381641073946</v>
      </c>
      <c r="J117" s="94">
        <f t="shared" si="8"/>
        <v>-1.4385890522746472</v>
      </c>
    </row>
    <row r="118" spans="1:10" x14ac:dyDescent="0.15">
      <c r="A118" s="3">
        <v>115</v>
      </c>
      <c r="B118" s="90">
        <v>45548</v>
      </c>
      <c r="C118" s="91">
        <v>222.01</v>
      </c>
      <c r="D118" s="91">
        <v>224.04</v>
      </c>
      <c r="E118" s="91">
        <v>221.91</v>
      </c>
      <c r="F118" s="94">
        <f t="shared" si="5"/>
        <v>223.16721061716683</v>
      </c>
      <c r="G118" s="94">
        <f t="shared" si="6"/>
        <v>225.92262941105821</v>
      </c>
      <c r="H118" s="94">
        <f t="shared" si="7"/>
        <v>-2.7554187938913799</v>
      </c>
      <c r="I118" s="94">
        <f t="shared" si="9"/>
        <v>-2.0815142900641916</v>
      </c>
      <c r="J118" s="94">
        <f t="shared" si="8"/>
        <v>-0.67390450382718825</v>
      </c>
    </row>
    <row r="119" spans="1:10" x14ac:dyDescent="0.15">
      <c r="A119" s="3">
        <v>116</v>
      </c>
      <c r="B119" s="90">
        <v>45547</v>
      </c>
      <c r="C119" s="91">
        <v>222.28</v>
      </c>
      <c r="D119" s="91">
        <v>223.55</v>
      </c>
      <c r="E119" s="91">
        <v>219.82</v>
      </c>
      <c r="F119" s="94">
        <f t="shared" si="5"/>
        <v>223.03071667606423</v>
      </c>
      <c r="G119" s="94">
        <f t="shared" si="6"/>
        <v>225.63280501023908</v>
      </c>
      <c r="H119" s="94">
        <f t="shared" si="7"/>
        <v>-2.6020883341748515</v>
      </c>
      <c r="I119" s="94">
        <f t="shared" si="9"/>
        <v>-2.1856290988863236</v>
      </c>
      <c r="J119" s="94">
        <f t="shared" si="8"/>
        <v>-0.41645923528852791</v>
      </c>
    </row>
    <row r="120" spans="1:10" x14ac:dyDescent="0.15">
      <c r="A120" s="3">
        <v>117</v>
      </c>
      <c r="B120" s="90">
        <v>45546</v>
      </c>
      <c r="C120" s="91">
        <v>222.17</v>
      </c>
      <c r="D120" s="91">
        <v>223.09</v>
      </c>
      <c r="E120" s="91">
        <v>217.89</v>
      </c>
      <c r="F120" s="94">
        <f t="shared" si="5"/>
        <v>222.8982987259005</v>
      </c>
      <c r="G120" s="94">
        <f t="shared" si="6"/>
        <v>225.3844490835547</v>
      </c>
      <c r="H120" s="94">
        <f t="shared" si="7"/>
        <v>-2.4861503576541963</v>
      </c>
      <c r="I120" s="94">
        <f t="shared" si="9"/>
        <v>-2.245733350639898</v>
      </c>
      <c r="J120" s="94">
        <f t="shared" si="8"/>
        <v>-0.24041700701429836</v>
      </c>
    </row>
    <row r="121" spans="1:10" x14ac:dyDescent="0.15">
      <c r="A121" s="3">
        <v>118</v>
      </c>
      <c r="B121" s="90">
        <v>45545</v>
      </c>
      <c r="C121" s="91">
        <v>219.63</v>
      </c>
      <c r="D121" s="91">
        <v>221.48</v>
      </c>
      <c r="E121" s="91">
        <v>216.73</v>
      </c>
      <c r="F121" s="94">
        <f t="shared" si="5"/>
        <v>222.39548353730044</v>
      </c>
      <c r="G121" s="94">
        <f t="shared" si="6"/>
        <v>225.14634174403213</v>
      </c>
      <c r="H121" s="94">
        <f t="shared" si="7"/>
        <v>-2.7508582067316922</v>
      </c>
      <c r="I121" s="94">
        <f t="shared" si="9"/>
        <v>-2.3467583218582568</v>
      </c>
      <c r="J121" s="94">
        <f t="shared" si="8"/>
        <v>-0.4040998848734354</v>
      </c>
    </row>
    <row r="122" spans="1:10" x14ac:dyDescent="0.15">
      <c r="A122" s="3">
        <v>119</v>
      </c>
      <c r="B122" s="90">
        <v>45544</v>
      </c>
      <c r="C122" s="91">
        <v>220.42</v>
      </c>
      <c r="D122" s="91">
        <v>221.27</v>
      </c>
      <c r="E122" s="91">
        <v>216.71</v>
      </c>
      <c r="F122" s="94">
        <f t="shared" si="5"/>
        <v>222.09156299310038</v>
      </c>
      <c r="G122" s="94">
        <f t="shared" si="6"/>
        <v>224.73772383706677</v>
      </c>
      <c r="H122" s="94">
        <f t="shared" si="7"/>
        <v>-2.6461608439663848</v>
      </c>
      <c r="I122" s="94">
        <f t="shared" si="9"/>
        <v>-2.4066388262798823</v>
      </c>
      <c r="J122" s="94">
        <f t="shared" si="8"/>
        <v>-0.2395220176865025</v>
      </c>
    </row>
    <row r="123" spans="1:10" x14ac:dyDescent="0.15">
      <c r="A123" s="3">
        <v>120</v>
      </c>
      <c r="B123" s="90">
        <v>45541</v>
      </c>
      <c r="C123" s="91">
        <v>220.34</v>
      </c>
      <c r="D123" s="91">
        <v>225.24</v>
      </c>
      <c r="E123" s="91">
        <v>219.77</v>
      </c>
      <c r="F123" s="94">
        <f t="shared" si="5"/>
        <v>221.82209176339262</v>
      </c>
      <c r="G123" s="94">
        <f t="shared" si="6"/>
        <v>224.4178924417285</v>
      </c>
      <c r="H123" s="94">
        <f t="shared" si="7"/>
        <v>-2.5958006783358769</v>
      </c>
      <c r="I123" s="94">
        <f t="shared" si="9"/>
        <v>-2.4444711966910813</v>
      </c>
      <c r="J123" s="94">
        <f t="shared" si="8"/>
        <v>-0.15132948164479565</v>
      </c>
    </row>
    <row r="124" spans="1:10" x14ac:dyDescent="0.15">
      <c r="A124" s="3">
        <v>121</v>
      </c>
      <c r="B124" s="90">
        <v>45540</v>
      </c>
      <c r="C124" s="91">
        <v>221.89</v>
      </c>
      <c r="D124" s="91">
        <v>225.48</v>
      </c>
      <c r="E124" s="91">
        <v>221.52</v>
      </c>
      <c r="F124" s="94">
        <f t="shared" si="5"/>
        <v>221.83253918440914</v>
      </c>
      <c r="G124" s="94">
        <f t="shared" si="6"/>
        <v>224.11582633493379</v>
      </c>
      <c r="H124" s="94">
        <f t="shared" si="7"/>
        <v>-2.283287150524643</v>
      </c>
      <c r="I124" s="94">
        <f t="shared" si="9"/>
        <v>-2.4122343874577936</v>
      </c>
      <c r="J124" s="94">
        <f t="shared" si="8"/>
        <v>0.12894723693315058</v>
      </c>
    </row>
    <row r="125" spans="1:10" x14ac:dyDescent="0.15">
      <c r="A125" s="3">
        <v>122</v>
      </c>
      <c r="B125" s="90">
        <v>45539</v>
      </c>
      <c r="C125" s="91">
        <v>220.37</v>
      </c>
      <c r="D125" s="91">
        <v>221.78</v>
      </c>
      <c r="E125" s="91">
        <v>217.48</v>
      </c>
      <c r="F125" s="94">
        <f t="shared" si="5"/>
        <v>221.6075331560385</v>
      </c>
      <c r="G125" s="94">
        <f t="shared" si="6"/>
        <v>223.95095031012386</v>
      </c>
      <c r="H125" s="94">
        <f t="shared" si="7"/>
        <v>-2.3434171540853583</v>
      </c>
      <c r="I125" s="94">
        <f t="shared" si="9"/>
        <v>-2.3984709407833065</v>
      </c>
      <c r="J125" s="94">
        <f t="shared" si="8"/>
        <v>5.5053786697948137E-2</v>
      </c>
    </row>
    <row r="126" spans="1:10" x14ac:dyDescent="0.15">
      <c r="A126" s="3">
        <v>123</v>
      </c>
      <c r="B126" s="90">
        <v>45538</v>
      </c>
      <c r="C126" s="91">
        <v>222.28</v>
      </c>
      <c r="D126" s="91">
        <v>229</v>
      </c>
      <c r="E126" s="91">
        <v>221.17</v>
      </c>
      <c r="F126" s="94">
        <f t="shared" si="5"/>
        <v>221.71098959357104</v>
      </c>
      <c r="G126" s="94">
        <f t="shared" si="6"/>
        <v>223.68569473159616</v>
      </c>
      <c r="H126" s="94">
        <f t="shared" si="7"/>
        <v>-1.974705138025115</v>
      </c>
      <c r="I126" s="94">
        <f t="shared" si="9"/>
        <v>-2.3137177802316682</v>
      </c>
      <c r="J126" s="94">
        <f t="shared" si="8"/>
        <v>0.33901264220655314</v>
      </c>
    </row>
    <row r="127" spans="1:10" x14ac:dyDescent="0.15">
      <c r="A127" s="3">
        <v>124</v>
      </c>
      <c r="B127" s="90">
        <v>45534</v>
      </c>
      <c r="C127" s="91">
        <v>228.5</v>
      </c>
      <c r="D127" s="91">
        <v>230.4</v>
      </c>
      <c r="E127" s="91">
        <v>227.48</v>
      </c>
      <c r="F127" s="94">
        <f t="shared" si="5"/>
        <v>222.75545273302166</v>
      </c>
      <c r="G127" s="94">
        <f t="shared" si="6"/>
        <v>223.58156919592238</v>
      </c>
      <c r="H127" s="94">
        <f t="shared" si="7"/>
        <v>-0.82611646290072827</v>
      </c>
      <c r="I127" s="94">
        <f t="shared" si="9"/>
        <v>-2.0161975167654802</v>
      </c>
      <c r="J127" s="94">
        <f t="shared" si="8"/>
        <v>1.1900810538647519</v>
      </c>
    </row>
    <row r="128" spans="1:10" x14ac:dyDescent="0.15">
      <c r="A128" s="3">
        <v>125</v>
      </c>
      <c r="B128" s="90">
        <v>45533</v>
      </c>
      <c r="C128" s="91">
        <v>229.29</v>
      </c>
      <c r="D128" s="91">
        <v>232.92</v>
      </c>
      <c r="E128" s="91">
        <v>228.88</v>
      </c>
      <c r="F128" s="94">
        <f t="shared" si="5"/>
        <v>223.76076769717216</v>
      </c>
      <c r="G128" s="94">
        <f t="shared" si="6"/>
        <v>223.94589740363185</v>
      </c>
      <c r="H128" s="94">
        <f t="shared" si="7"/>
        <v>-0.18512970645969062</v>
      </c>
      <c r="I128" s="94">
        <f t="shared" si="9"/>
        <v>-1.6499839547043222</v>
      </c>
      <c r="J128" s="94">
        <f t="shared" si="8"/>
        <v>1.4648542482446316</v>
      </c>
    </row>
    <row r="129" spans="1:10" x14ac:dyDescent="0.15">
      <c r="A129" s="3">
        <v>126</v>
      </c>
      <c r="B129" s="90">
        <v>45532</v>
      </c>
      <c r="C129" s="91">
        <v>225.99</v>
      </c>
      <c r="D129" s="91">
        <v>229.86</v>
      </c>
      <c r="E129" s="91">
        <v>225.68</v>
      </c>
      <c r="F129" s="94">
        <f t="shared" si="5"/>
        <v>224.10372651299184</v>
      </c>
      <c r="G129" s="94">
        <f t="shared" si="6"/>
        <v>224.34175685521467</v>
      </c>
      <c r="H129" s="94">
        <f t="shared" si="7"/>
        <v>-0.23803034222282804</v>
      </c>
      <c r="I129" s="94">
        <f t="shared" si="9"/>
        <v>-1.3675932322080235</v>
      </c>
      <c r="J129" s="94">
        <f t="shared" si="8"/>
        <v>1.1295628899851955</v>
      </c>
    </row>
    <row r="130" spans="1:10" x14ac:dyDescent="0.15">
      <c r="A130" s="3">
        <v>127</v>
      </c>
      <c r="B130" s="90">
        <v>45531</v>
      </c>
      <c r="C130" s="91">
        <v>227.53</v>
      </c>
      <c r="D130" s="91">
        <v>228.85</v>
      </c>
      <c r="E130" s="91">
        <v>224.89</v>
      </c>
      <c r="F130" s="94">
        <f t="shared" si="5"/>
        <v>224.63084551099311</v>
      </c>
      <c r="G130" s="94">
        <f t="shared" si="6"/>
        <v>224.46384894001361</v>
      </c>
      <c r="H130" s="94">
        <f t="shared" si="7"/>
        <v>0.16699657097950649</v>
      </c>
      <c r="I130" s="94">
        <f t="shared" si="9"/>
        <v>-1.0606752715705177</v>
      </c>
      <c r="J130" s="94">
        <f t="shared" si="8"/>
        <v>1.2276718425500242</v>
      </c>
    </row>
    <row r="131" spans="1:10" x14ac:dyDescent="0.15">
      <c r="A131" s="3">
        <v>128</v>
      </c>
      <c r="B131" s="90">
        <v>45530</v>
      </c>
      <c r="C131" s="91">
        <v>226.68</v>
      </c>
      <c r="D131" s="91">
        <v>227.28</v>
      </c>
      <c r="E131" s="91">
        <v>223.89</v>
      </c>
      <c r="F131" s="94">
        <f t="shared" si="5"/>
        <v>224.94610004776339</v>
      </c>
      <c r="G131" s="94">
        <f t="shared" si="6"/>
        <v>224.69097124075336</v>
      </c>
      <c r="H131" s="94">
        <f t="shared" si="7"/>
        <v>0.25512880701003837</v>
      </c>
      <c r="I131" s="94">
        <f t="shared" si="9"/>
        <v>-0.7975144558544065</v>
      </c>
      <c r="J131" s="94">
        <f t="shared" si="8"/>
        <v>1.0526432628644449</v>
      </c>
    </row>
    <row r="132" spans="1:10" x14ac:dyDescent="0.15">
      <c r="A132" s="3">
        <v>129</v>
      </c>
      <c r="B132" s="90">
        <v>45527</v>
      </c>
      <c r="C132" s="91">
        <v>226.34</v>
      </c>
      <c r="D132" s="91">
        <v>228.22</v>
      </c>
      <c r="E132" s="91">
        <v>224.33</v>
      </c>
      <c r="F132" s="94">
        <f t="shared" si="5"/>
        <v>225.16054619426134</v>
      </c>
      <c r="G132" s="94">
        <f t="shared" si="6"/>
        <v>224.83830670440128</v>
      </c>
      <c r="H132" s="94">
        <f t="shared" si="7"/>
        <v>0.3222394898600669</v>
      </c>
      <c r="I132" s="94">
        <f t="shared" si="9"/>
        <v>-0.57356366671151193</v>
      </c>
      <c r="J132" s="94">
        <f t="shared" si="8"/>
        <v>0.89580315657157883</v>
      </c>
    </row>
    <row r="133" spans="1:10" x14ac:dyDescent="0.15">
      <c r="A133" s="3">
        <v>130</v>
      </c>
      <c r="B133" s="90">
        <v>45526</v>
      </c>
      <c r="C133" s="91">
        <v>224.04</v>
      </c>
      <c r="D133" s="91">
        <v>228.34</v>
      </c>
      <c r="E133" s="91">
        <v>223.9</v>
      </c>
      <c r="F133" s="94">
        <f t="shared" si="5"/>
        <v>224.98815447206729</v>
      </c>
      <c r="G133" s="94">
        <f t="shared" si="6"/>
        <v>224.949543244816</v>
      </c>
      <c r="H133" s="94">
        <f t="shared" si="7"/>
        <v>3.8611227251294622E-2</v>
      </c>
      <c r="I133" s="94">
        <f t="shared" si="9"/>
        <v>-0.45112868791895067</v>
      </c>
      <c r="J133" s="94">
        <f t="shared" si="8"/>
        <v>0.48973991517024529</v>
      </c>
    </row>
    <row r="134" spans="1:10" x14ac:dyDescent="0.15">
      <c r="A134" s="3">
        <v>131</v>
      </c>
      <c r="B134" s="90">
        <v>45525</v>
      </c>
      <c r="C134" s="91">
        <v>225.9</v>
      </c>
      <c r="D134" s="91">
        <v>227.98</v>
      </c>
      <c r="E134" s="91">
        <v>225.05</v>
      </c>
      <c r="F134" s="94">
        <f t="shared" si="5"/>
        <v>225.12843839944156</v>
      </c>
      <c r="G134" s="94">
        <f t="shared" si="6"/>
        <v>224.88216967112592</v>
      </c>
      <c r="H134" s="94">
        <f t="shared" si="7"/>
        <v>0.24626872831564128</v>
      </c>
      <c r="I134" s="94">
        <f t="shared" si="9"/>
        <v>-0.31164920467203228</v>
      </c>
      <c r="J134" s="94">
        <f t="shared" si="8"/>
        <v>0.55791793298767356</v>
      </c>
    </row>
    <row r="135" spans="1:10" x14ac:dyDescent="0.15">
      <c r="A135" s="3">
        <v>132</v>
      </c>
      <c r="B135" s="90">
        <v>45524</v>
      </c>
      <c r="C135" s="91">
        <v>226.01</v>
      </c>
      <c r="D135" s="91">
        <v>227.17</v>
      </c>
      <c r="E135" s="91">
        <v>225.45</v>
      </c>
      <c r="F135" s="94">
        <f t="shared" si="5"/>
        <v>225.26406326106593</v>
      </c>
      <c r="G135" s="94">
        <f t="shared" si="6"/>
        <v>224.95756451030178</v>
      </c>
      <c r="H135" s="94">
        <f t="shared" si="7"/>
        <v>0.30649875076414901</v>
      </c>
      <c r="I135" s="94">
        <f t="shared" si="9"/>
        <v>-0.18801961358479602</v>
      </c>
      <c r="J135" s="94">
        <f t="shared" si="8"/>
        <v>0.49451836434894503</v>
      </c>
    </row>
    <row r="136" spans="1:10" x14ac:dyDescent="0.15">
      <c r="A136" s="3">
        <v>133</v>
      </c>
      <c r="B136" s="90">
        <v>45523</v>
      </c>
      <c r="C136" s="91">
        <v>225.39</v>
      </c>
      <c r="D136" s="91">
        <v>225.99</v>
      </c>
      <c r="E136" s="91">
        <v>223.04</v>
      </c>
      <c r="F136" s="94">
        <f t="shared" si="5"/>
        <v>225.28343814397886</v>
      </c>
      <c r="G136" s="94">
        <f t="shared" si="6"/>
        <v>225.03552269472388</v>
      </c>
      <c r="H136" s="94">
        <f t="shared" si="7"/>
        <v>0.24791544925497533</v>
      </c>
      <c r="I136" s="94">
        <f t="shared" si="9"/>
        <v>-0.10083260101684174</v>
      </c>
      <c r="J136" s="94">
        <f t="shared" si="8"/>
        <v>0.3487480502718171</v>
      </c>
    </row>
    <row r="137" spans="1:10" x14ac:dyDescent="0.15">
      <c r="A137" s="3">
        <v>134</v>
      </c>
      <c r="B137" s="90">
        <v>45520</v>
      </c>
      <c r="C137" s="91">
        <v>225.55</v>
      </c>
      <c r="D137" s="91">
        <v>226.83</v>
      </c>
      <c r="E137" s="91">
        <v>223.65</v>
      </c>
      <c r="F137" s="94">
        <f t="shared" si="5"/>
        <v>225.32444766028982</v>
      </c>
      <c r="G137" s="94">
        <f t="shared" si="6"/>
        <v>225.06178027289249</v>
      </c>
      <c r="H137" s="94">
        <f t="shared" si="7"/>
        <v>0.26266738739732887</v>
      </c>
      <c r="I137" s="94">
        <f t="shared" si="9"/>
        <v>-2.8132603334007626E-2</v>
      </c>
      <c r="J137" s="94">
        <f t="shared" si="8"/>
        <v>0.2907999907313365</v>
      </c>
    </row>
    <row r="138" spans="1:10" x14ac:dyDescent="0.15">
      <c r="A138" s="3">
        <v>135</v>
      </c>
      <c r="B138" s="90">
        <v>45519</v>
      </c>
      <c r="C138" s="91">
        <v>224.23</v>
      </c>
      <c r="D138" s="91">
        <v>225.35</v>
      </c>
      <c r="E138" s="91">
        <v>222.76</v>
      </c>
      <c r="F138" s="94">
        <f t="shared" si="5"/>
        <v>225.15607109716831</v>
      </c>
      <c r="G138" s="94">
        <f t="shared" si="6"/>
        <v>225.09794469712267</v>
      </c>
      <c r="H138" s="94">
        <f t="shared" si="7"/>
        <v>5.8126400045637183E-2</v>
      </c>
      <c r="I138" s="94">
        <f t="shared" si="9"/>
        <v>-1.0880802658078666E-2</v>
      </c>
      <c r="J138" s="94">
        <f t="shared" si="8"/>
        <v>6.9007202703715853E-2</v>
      </c>
    </row>
    <row r="139" spans="1:10" x14ac:dyDescent="0.15">
      <c r="A139" s="3">
        <v>136</v>
      </c>
      <c r="B139" s="90">
        <v>45518</v>
      </c>
      <c r="C139" s="91">
        <v>221.23</v>
      </c>
      <c r="D139" s="91">
        <v>223.03</v>
      </c>
      <c r="E139" s="91">
        <v>219.7</v>
      </c>
      <c r="F139" s="94">
        <f t="shared" si="5"/>
        <v>224.5520601591424</v>
      </c>
      <c r="G139" s="94">
        <f t="shared" si="6"/>
        <v>225.03365249733582</v>
      </c>
      <c r="H139" s="94">
        <f t="shared" si="7"/>
        <v>-0.48159233819342262</v>
      </c>
      <c r="I139" s="94">
        <f t="shared" si="9"/>
        <v>-0.10502310976514746</v>
      </c>
      <c r="J139" s="94">
        <f t="shared" si="8"/>
        <v>-0.37656922842827517</v>
      </c>
    </row>
    <row r="140" spans="1:10" x14ac:dyDescent="0.15">
      <c r="A140" s="3">
        <v>137</v>
      </c>
      <c r="B140" s="90">
        <v>45517</v>
      </c>
      <c r="C140" s="91">
        <v>220.78</v>
      </c>
      <c r="D140" s="91">
        <v>221.89</v>
      </c>
      <c r="E140" s="91">
        <v>219.01</v>
      </c>
      <c r="F140" s="94">
        <f t="shared" si="5"/>
        <v>223.97174321158204</v>
      </c>
      <c r="G140" s="94">
        <f t="shared" si="6"/>
        <v>224.75190046049613</v>
      </c>
      <c r="H140" s="94">
        <f t="shared" si="7"/>
        <v>-0.78015724891409377</v>
      </c>
      <c r="I140" s="94">
        <f t="shared" si="9"/>
        <v>-0.24004993759493676</v>
      </c>
      <c r="J140" s="94">
        <f t="shared" si="8"/>
        <v>-0.54010731131915701</v>
      </c>
    </row>
    <row r="141" spans="1:10" x14ac:dyDescent="0.15">
      <c r="A141" s="3">
        <v>138</v>
      </c>
      <c r="B141" s="90">
        <v>45516</v>
      </c>
      <c r="C141" s="91">
        <v>217.05</v>
      </c>
      <c r="D141" s="91">
        <v>219.51</v>
      </c>
      <c r="E141" s="91">
        <v>215.6</v>
      </c>
      <c r="F141" s="94">
        <f t="shared" si="5"/>
        <v>222.90685964056942</v>
      </c>
      <c r="G141" s="94">
        <f t="shared" si="6"/>
        <v>224.4576856115705</v>
      </c>
      <c r="H141" s="94">
        <f t="shared" si="7"/>
        <v>-1.5508259710010748</v>
      </c>
      <c r="I141" s="94">
        <f t="shared" si="9"/>
        <v>-0.50220514427616436</v>
      </c>
      <c r="J141" s="94">
        <f t="shared" si="8"/>
        <v>-1.0486208267249104</v>
      </c>
    </row>
    <row r="142" spans="1:10" x14ac:dyDescent="0.15">
      <c r="A142" s="3">
        <v>139</v>
      </c>
      <c r="B142" s="90">
        <v>45513</v>
      </c>
      <c r="C142" s="91">
        <v>215.52</v>
      </c>
      <c r="D142" s="91">
        <v>216.78</v>
      </c>
      <c r="E142" s="91">
        <v>211.97</v>
      </c>
      <c r="F142" s="94">
        <f t="shared" si="5"/>
        <v>221.77041969586642</v>
      </c>
      <c r="G142" s="94">
        <f t="shared" si="6"/>
        <v>223.90896815886157</v>
      </c>
      <c r="H142" s="94">
        <f t="shared" si="7"/>
        <v>-2.1385484629951463</v>
      </c>
      <c r="I142" s="94">
        <f t="shared" si="9"/>
        <v>-0.82947380801996085</v>
      </c>
      <c r="J142" s="94">
        <f t="shared" si="8"/>
        <v>-1.3090746549751855</v>
      </c>
    </row>
    <row r="143" spans="1:10" x14ac:dyDescent="0.15">
      <c r="A143" s="3">
        <v>140</v>
      </c>
      <c r="B143" s="90">
        <v>45512</v>
      </c>
      <c r="C143" s="91">
        <v>212.6</v>
      </c>
      <c r="D143" s="91">
        <v>214.2</v>
      </c>
      <c r="E143" s="91">
        <v>208.83</v>
      </c>
      <c r="F143" s="94">
        <f t="shared" si="5"/>
        <v>220.35958589650235</v>
      </c>
      <c r="G143" s="94">
        <f t="shared" si="6"/>
        <v>223.28756311005699</v>
      </c>
      <c r="H143" s="94">
        <f t="shared" si="7"/>
        <v>-2.9279772135546409</v>
      </c>
      <c r="I143" s="94">
        <f t="shared" si="9"/>
        <v>-1.249174489126897</v>
      </c>
      <c r="J143" s="94">
        <f t="shared" si="8"/>
        <v>-1.6788027244277439</v>
      </c>
    </row>
    <row r="144" spans="1:10" x14ac:dyDescent="0.15">
      <c r="A144" s="3">
        <v>141</v>
      </c>
      <c r="B144" s="90">
        <v>45511</v>
      </c>
      <c r="C144" s="91">
        <v>209.12</v>
      </c>
      <c r="D144" s="91">
        <v>213.64</v>
      </c>
      <c r="E144" s="91">
        <v>206.39</v>
      </c>
      <c r="F144" s="94">
        <f t="shared" si="5"/>
        <v>218.63041883550198</v>
      </c>
      <c r="G144" s="94">
        <f t="shared" si="6"/>
        <v>222.49589176857128</v>
      </c>
      <c r="H144" s="94">
        <f t="shared" si="7"/>
        <v>-3.8654729330692987</v>
      </c>
      <c r="I144" s="94">
        <f t="shared" si="9"/>
        <v>-1.7724341779153774</v>
      </c>
      <c r="J144" s="94">
        <f t="shared" si="8"/>
        <v>-2.0930387551539216</v>
      </c>
    </row>
    <row r="145" spans="1:10" x14ac:dyDescent="0.15">
      <c r="A145" s="3">
        <v>142</v>
      </c>
      <c r="B145" s="90">
        <v>45510</v>
      </c>
      <c r="C145" s="91">
        <v>206.54</v>
      </c>
      <c r="D145" s="91">
        <v>209.99</v>
      </c>
      <c r="E145" s="91">
        <v>201.07</v>
      </c>
      <c r="F145" s="94">
        <f t="shared" ref="F145:F208" si="10">(C145*$F$2)+(F144*(1-$F$2))</f>
        <v>216.7703543992709</v>
      </c>
      <c r="G145" s="94">
        <f t="shared" si="6"/>
        <v>221.50508497089933</v>
      </c>
      <c r="H145" s="94">
        <f t="shared" si="7"/>
        <v>-4.7347305716284325</v>
      </c>
      <c r="I145" s="94">
        <f t="shared" si="9"/>
        <v>-2.3648934566579882</v>
      </c>
      <c r="J145" s="94">
        <f t="shared" si="8"/>
        <v>-2.3698371149704442</v>
      </c>
    </row>
    <row r="146" spans="1:10" x14ac:dyDescent="0.15">
      <c r="A146" s="3">
        <v>143</v>
      </c>
      <c r="B146" s="90">
        <v>45509</v>
      </c>
      <c r="C146" s="91">
        <v>208.57</v>
      </c>
      <c r="D146" s="91">
        <v>213.5</v>
      </c>
      <c r="E146" s="91">
        <v>196</v>
      </c>
      <c r="F146" s="94">
        <f t="shared" si="10"/>
        <v>215.50876141476766</v>
      </c>
      <c r="G146" s="94">
        <f t="shared" si="6"/>
        <v>220.39656015824013</v>
      </c>
      <c r="H146" s="94">
        <f t="shared" si="7"/>
        <v>-4.887798743472473</v>
      </c>
      <c r="I146" s="94">
        <f t="shared" si="9"/>
        <v>-2.8694745140208853</v>
      </c>
      <c r="J146" s="94">
        <f t="shared" si="8"/>
        <v>-2.0183242294515877</v>
      </c>
    </row>
    <row r="147" spans="1:10" x14ac:dyDescent="0.15">
      <c r="A147" s="3">
        <v>144</v>
      </c>
      <c r="B147" s="90">
        <v>45506</v>
      </c>
      <c r="C147" s="91">
        <v>219.12</v>
      </c>
      <c r="D147" s="91">
        <v>225.6</v>
      </c>
      <c r="E147" s="91">
        <v>217.71</v>
      </c>
      <c r="F147" s="94">
        <f t="shared" si="10"/>
        <v>216.06433658172648</v>
      </c>
      <c r="G147" s="94">
        <f t="shared" si="6"/>
        <v>219.52051866503717</v>
      </c>
      <c r="H147" s="94">
        <f t="shared" si="7"/>
        <v>-3.4561820833106935</v>
      </c>
      <c r="I147" s="94">
        <f t="shared" si="9"/>
        <v>-2.9868160278788469</v>
      </c>
      <c r="J147" s="94">
        <f t="shared" si="8"/>
        <v>-0.46936605543184662</v>
      </c>
    </row>
    <row r="148" spans="1:10" x14ac:dyDescent="0.15">
      <c r="A148" s="3">
        <v>145</v>
      </c>
      <c r="B148" s="90">
        <v>45505</v>
      </c>
      <c r="C148" s="91">
        <v>217.63</v>
      </c>
      <c r="D148" s="91">
        <v>224.48</v>
      </c>
      <c r="E148" s="91">
        <v>217.02</v>
      </c>
      <c r="F148" s="94">
        <f t="shared" si="10"/>
        <v>216.30520787684549</v>
      </c>
      <c r="G148" s="94">
        <f t="shared" si="6"/>
        <v>219.49085061577517</v>
      </c>
      <c r="H148" s="94">
        <f t="shared" si="7"/>
        <v>-3.1856427389296869</v>
      </c>
      <c r="I148" s="94">
        <f t="shared" si="9"/>
        <v>-3.0265813700890147</v>
      </c>
      <c r="J148" s="94">
        <f t="shared" si="8"/>
        <v>-0.15906136884067212</v>
      </c>
    </row>
    <row r="149" spans="1:10" x14ac:dyDescent="0.15">
      <c r="A149" s="3">
        <v>146</v>
      </c>
      <c r="B149" s="90">
        <v>45504</v>
      </c>
      <c r="C149" s="91">
        <v>221.34</v>
      </c>
      <c r="D149" s="91">
        <v>223.82</v>
      </c>
      <c r="E149" s="91">
        <v>220.63</v>
      </c>
      <c r="F149" s="94">
        <f t="shared" si="10"/>
        <v>217.0797912804077</v>
      </c>
      <c r="G149" s="94">
        <f t="shared" si="6"/>
        <v>219.35300982942144</v>
      </c>
      <c r="H149" s="94">
        <f t="shared" si="7"/>
        <v>-2.273218549013734</v>
      </c>
      <c r="I149" s="94">
        <f t="shared" si="9"/>
        <v>-2.8759088058739586</v>
      </c>
      <c r="J149" s="94">
        <f t="shared" si="8"/>
        <v>0.60269025686022459</v>
      </c>
    </row>
    <row r="150" spans="1:10" x14ac:dyDescent="0.15">
      <c r="A150" s="3">
        <v>147</v>
      </c>
      <c r="B150" s="90">
        <v>45503</v>
      </c>
      <c r="C150" s="91">
        <v>218.07</v>
      </c>
      <c r="D150" s="91">
        <v>220.33</v>
      </c>
      <c r="E150" s="91">
        <v>216.12</v>
      </c>
      <c r="F150" s="94">
        <f t="shared" si="10"/>
        <v>217.2321310834219</v>
      </c>
      <c r="G150" s="94">
        <f t="shared" si="6"/>
        <v>219.50019428650131</v>
      </c>
      <c r="H150" s="94">
        <f t="shared" si="7"/>
        <v>-2.2680632030794072</v>
      </c>
      <c r="I150" s="94">
        <f t="shared" si="9"/>
        <v>-2.7543396853150481</v>
      </c>
      <c r="J150" s="94">
        <f t="shared" si="8"/>
        <v>0.48627648223564091</v>
      </c>
    </row>
    <row r="151" spans="1:10" x14ac:dyDescent="0.15">
      <c r="A151" s="3">
        <v>148</v>
      </c>
      <c r="B151" s="90">
        <v>45502</v>
      </c>
      <c r="C151" s="91">
        <v>217.51</v>
      </c>
      <c r="D151" s="91">
        <v>219.3</v>
      </c>
      <c r="E151" s="91">
        <v>215.75</v>
      </c>
      <c r="F151" s="94">
        <f t="shared" si="10"/>
        <v>217.27488014751086</v>
      </c>
      <c r="G151" s="94">
        <f t="shared" si="6"/>
        <v>219.3942539689827</v>
      </c>
      <c r="H151" s="94">
        <f t="shared" si="7"/>
        <v>-2.1193738214718394</v>
      </c>
      <c r="I151" s="94">
        <f t="shared" si="9"/>
        <v>-2.6273465125464064</v>
      </c>
      <c r="J151" s="94">
        <f t="shared" si="8"/>
        <v>0.507972691074567</v>
      </c>
    </row>
    <row r="152" spans="1:10" x14ac:dyDescent="0.15">
      <c r="A152" s="3">
        <v>149</v>
      </c>
      <c r="B152" s="90">
        <v>45499</v>
      </c>
      <c r="C152" s="91">
        <v>217.23</v>
      </c>
      <c r="D152" s="91">
        <v>219.49</v>
      </c>
      <c r="E152" s="91">
        <v>216.01</v>
      </c>
      <c r="F152" s="94">
        <f t="shared" si="10"/>
        <v>217.26797550943229</v>
      </c>
      <c r="G152" s="94">
        <f t="shared" si="6"/>
        <v>219.2546796009099</v>
      </c>
      <c r="H152" s="94">
        <f t="shared" si="7"/>
        <v>-1.9867040914776055</v>
      </c>
      <c r="I152" s="94">
        <f t="shared" si="9"/>
        <v>-2.4992180283326464</v>
      </c>
      <c r="J152" s="94">
        <f t="shared" si="8"/>
        <v>0.51251393685504087</v>
      </c>
    </row>
    <row r="153" spans="1:10" x14ac:dyDescent="0.15">
      <c r="A153" s="3">
        <v>150</v>
      </c>
      <c r="B153" s="90">
        <v>45498</v>
      </c>
      <c r="C153" s="91">
        <v>216.76</v>
      </c>
      <c r="D153" s="91">
        <v>220.85</v>
      </c>
      <c r="E153" s="91">
        <v>214.62</v>
      </c>
      <c r="F153" s="94">
        <f t="shared" si="10"/>
        <v>217.1898254310581</v>
      </c>
      <c r="G153" s="94">
        <f t="shared" si="6"/>
        <v>219.10470333417581</v>
      </c>
      <c r="H153" s="94">
        <f t="shared" si="7"/>
        <v>-1.9148779031177128</v>
      </c>
      <c r="I153" s="94">
        <f t="shared" si="9"/>
        <v>-2.3823500032896598</v>
      </c>
      <c r="J153" s="94">
        <f t="shared" si="8"/>
        <v>0.46747210017194707</v>
      </c>
    </row>
    <row r="154" spans="1:10" x14ac:dyDescent="0.15">
      <c r="A154" s="3">
        <v>151</v>
      </c>
      <c r="B154" s="90">
        <v>45497</v>
      </c>
      <c r="C154" s="91">
        <v>217.81</v>
      </c>
      <c r="D154" s="91">
        <v>224.8</v>
      </c>
      <c r="E154" s="91">
        <v>217.13</v>
      </c>
      <c r="F154" s="94">
        <f t="shared" si="10"/>
        <v>217.28523690320299</v>
      </c>
      <c r="G154" s="94">
        <f t="shared" si="6"/>
        <v>218.93102160571834</v>
      </c>
      <c r="H154" s="94">
        <f t="shared" si="7"/>
        <v>-1.6457847025153569</v>
      </c>
      <c r="I154" s="94">
        <f t="shared" si="9"/>
        <v>-2.2350369431347996</v>
      </c>
      <c r="J154" s="94">
        <f t="shared" si="8"/>
        <v>0.5892522406194427</v>
      </c>
    </row>
    <row r="155" spans="1:10" x14ac:dyDescent="0.15">
      <c r="A155" s="3">
        <v>152</v>
      </c>
      <c r="B155" s="90">
        <v>45496</v>
      </c>
      <c r="C155" s="91">
        <v>224.26</v>
      </c>
      <c r="D155" s="91">
        <v>226.94</v>
      </c>
      <c r="E155" s="91">
        <v>222.68</v>
      </c>
      <c r="F155" s="94">
        <f t="shared" si="10"/>
        <v>218.35827737963331</v>
      </c>
      <c r="G155" s="94">
        <f t="shared" si="6"/>
        <v>218.84798296825772</v>
      </c>
      <c r="H155" s="94">
        <f t="shared" si="7"/>
        <v>-0.48970558862441749</v>
      </c>
      <c r="I155" s="94">
        <f t="shared" si="9"/>
        <v>-1.8859706722327232</v>
      </c>
      <c r="J155" s="94">
        <f t="shared" si="8"/>
        <v>1.3962650836083057</v>
      </c>
    </row>
    <row r="156" spans="1:10" x14ac:dyDescent="0.15">
      <c r="A156" s="3">
        <v>153</v>
      </c>
      <c r="B156" s="90">
        <v>45495</v>
      </c>
      <c r="C156" s="91">
        <v>223.21</v>
      </c>
      <c r="D156" s="91">
        <v>227.78</v>
      </c>
      <c r="E156" s="91">
        <v>223.09</v>
      </c>
      <c r="F156" s="94">
        <f t="shared" si="10"/>
        <v>219.1046962443051</v>
      </c>
      <c r="G156" s="94">
        <f t="shared" si="6"/>
        <v>219.24887311875713</v>
      </c>
      <c r="H156" s="94">
        <f t="shared" si="7"/>
        <v>-0.14417687445202887</v>
      </c>
      <c r="I156" s="94">
        <f t="shared" si="9"/>
        <v>-1.5376119126765844</v>
      </c>
      <c r="J156" s="94">
        <f t="shared" si="8"/>
        <v>1.3934350382245555</v>
      </c>
    </row>
    <row r="157" spans="1:10" x14ac:dyDescent="0.15">
      <c r="A157" s="3">
        <v>154</v>
      </c>
      <c r="B157" s="90">
        <v>45492</v>
      </c>
      <c r="C157" s="91">
        <v>223.56</v>
      </c>
      <c r="D157" s="91">
        <v>226.8</v>
      </c>
      <c r="E157" s="91">
        <v>223.28</v>
      </c>
      <c r="F157" s="94">
        <f t="shared" si="10"/>
        <v>219.79012759133508</v>
      </c>
      <c r="G157" s="94">
        <f t="shared" si="6"/>
        <v>219.54228992477513</v>
      </c>
      <c r="H157" s="94">
        <f t="shared" si="7"/>
        <v>0.24783766655994555</v>
      </c>
      <c r="I157" s="94">
        <f t="shared" si="9"/>
        <v>-1.1805219968292784</v>
      </c>
      <c r="J157" s="94">
        <f t="shared" si="8"/>
        <v>1.4283596633892239</v>
      </c>
    </row>
    <row r="158" spans="1:10" x14ac:dyDescent="0.15">
      <c r="A158" s="3">
        <v>155</v>
      </c>
      <c r="B158" s="90">
        <v>45491</v>
      </c>
      <c r="C158" s="91">
        <v>223.43</v>
      </c>
      <c r="D158" s="91">
        <v>230.44</v>
      </c>
      <c r="E158" s="91">
        <v>222.27</v>
      </c>
      <c r="F158" s="94">
        <f t="shared" si="10"/>
        <v>220.35010796189891</v>
      </c>
      <c r="G158" s="94">
        <f t="shared" si="6"/>
        <v>219.83989807849551</v>
      </c>
      <c r="H158" s="94">
        <f t="shared" si="7"/>
        <v>0.51020988340340523</v>
      </c>
      <c r="I158" s="94">
        <f t="shared" si="9"/>
        <v>-0.84237562078274175</v>
      </c>
      <c r="J158" s="94">
        <f t="shared" si="8"/>
        <v>1.352585504186147</v>
      </c>
    </row>
    <row r="159" spans="1:10" x14ac:dyDescent="0.15">
      <c r="A159" s="3">
        <v>156</v>
      </c>
      <c r="B159" s="90">
        <v>45490</v>
      </c>
      <c r="C159" s="91">
        <v>228.11</v>
      </c>
      <c r="D159" s="91">
        <v>231.46</v>
      </c>
      <c r="E159" s="91">
        <v>226.64</v>
      </c>
      <c r="F159" s="94">
        <f t="shared" si="10"/>
        <v>221.54393750622216</v>
      </c>
      <c r="G159" s="94">
        <f t="shared" ref="G159:G211" si="11">(C158*$G$2)+(G158*(1-$G$2))</f>
        <v>220.10583155416251</v>
      </c>
      <c r="H159" s="94">
        <f t="shared" ref="H159:H211" si="12">F159-G159</f>
        <v>1.438105952059658</v>
      </c>
      <c r="I159" s="94">
        <f t="shared" si="9"/>
        <v>-0.38627930621426182</v>
      </c>
      <c r="J159" s="94">
        <f t="shared" si="8"/>
        <v>1.8243852582739197</v>
      </c>
    </row>
    <row r="160" spans="1:10" x14ac:dyDescent="0.15">
      <c r="A160" s="3">
        <v>157</v>
      </c>
      <c r="B160" s="90">
        <v>45489</v>
      </c>
      <c r="C160" s="91">
        <v>234.03</v>
      </c>
      <c r="D160" s="91">
        <v>236.27</v>
      </c>
      <c r="E160" s="91">
        <v>232.33</v>
      </c>
      <c r="F160" s="94">
        <f t="shared" si="10"/>
        <v>223.46487019757259</v>
      </c>
      <c r="G160" s="94">
        <f t="shared" si="11"/>
        <v>220.69873292052085</v>
      </c>
      <c r="H160" s="94">
        <f t="shared" si="12"/>
        <v>2.7661372770517403</v>
      </c>
      <c r="I160" s="94">
        <f t="shared" si="9"/>
        <v>0.24420401043893863</v>
      </c>
      <c r="J160" s="94">
        <f t="shared" si="8"/>
        <v>2.5219332666128018</v>
      </c>
    </row>
    <row r="161" spans="1:10" x14ac:dyDescent="0.15">
      <c r="A161" s="3">
        <v>158</v>
      </c>
      <c r="B161" s="90">
        <v>45488</v>
      </c>
      <c r="C161" s="91">
        <v>233.61</v>
      </c>
      <c r="D161" s="91">
        <v>237.23</v>
      </c>
      <c r="E161" s="91">
        <v>233.09</v>
      </c>
      <c r="F161" s="94">
        <f t="shared" si="10"/>
        <v>225.02565939794604</v>
      </c>
      <c r="G161" s="94">
        <f t="shared" si="11"/>
        <v>221.68623418566744</v>
      </c>
      <c r="H161" s="94">
        <f t="shared" si="12"/>
        <v>3.3394252122785986</v>
      </c>
      <c r="I161" s="94">
        <f t="shared" si="9"/>
        <v>0.86324825080687073</v>
      </c>
      <c r="J161" s="94">
        <f t="shared" si="8"/>
        <v>2.4761769614717277</v>
      </c>
    </row>
    <row r="162" spans="1:10" x14ac:dyDescent="0.15">
      <c r="A162" s="3">
        <v>159</v>
      </c>
      <c r="B162" s="90">
        <v>45485</v>
      </c>
      <c r="C162" s="91">
        <v>229.77</v>
      </c>
      <c r="D162" s="91">
        <v>232.64</v>
      </c>
      <c r="E162" s="91">
        <v>228.68</v>
      </c>
      <c r="F162" s="94">
        <f t="shared" si="10"/>
        <v>225.75555795210818</v>
      </c>
      <c r="G162" s="94">
        <f t="shared" si="11"/>
        <v>222.56947609784024</v>
      </c>
      <c r="H162" s="94">
        <f t="shared" si="12"/>
        <v>3.1860818542679397</v>
      </c>
      <c r="I162" s="94">
        <f t="shared" si="9"/>
        <v>1.3278149714990846</v>
      </c>
      <c r="J162" s="94">
        <f t="shared" si="8"/>
        <v>1.8582668827688551</v>
      </c>
    </row>
    <row r="163" spans="1:10" x14ac:dyDescent="0.15">
      <c r="A163" s="3">
        <v>160</v>
      </c>
      <c r="B163" s="90">
        <v>45484</v>
      </c>
      <c r="C163" s="91">
        <v>226.81</v>
      </c>
      <c r="D163" s="91">
        <v>232.39</v>
      </c>
      <c r="E163" s="91">
        <v>225.77</v>
      </c>
      <c r="F163" s="94">
        <f t="shared" si="10"/>
        <v>225.91777980563</v>
      </c>
      <c r="G163" s="94">
        <f t="shared" si="11"/>
        <v>223.10284823874096</v>
      </c>
      <c r="H163" s="94">
        <f t="shared" si="12"/>
        <v>2.8149315668890438</v>
      </c>
      <c r="I163" s="94">
        <f t="shared" si="9"/>
        <v>1.6252382905770766</v>
      </c>
      <c r="J163" s="94">
        <f t="shared" si="8"/>
        <v>1.1896932763119672</v>
      </c>
    </row>
    <row r="164" spans="1:10" x14ac:dyDescent="0.15">
      <c r="A164" s="3">
        <v>161</v>
      </c>
      <c r="B164" s="90">
        <v>45483</v>
      </c>
      <c r="C164" s="91">
        <v>232.2</v>
      </c>
      <c r="D164" s="91">
        <v>233.08</v>
      </c>
      <c r="E164" s="91">
        <v>229.25</v>
      </c>
      <c r="F164" s="94">
        <f t="shared" si="10"/>
        <v>226.88427522014845</v>
      </c>
      <c r="G164" s="94">
        <f t="shared" si="11"/>
        <v>223.37745207290828</v>
      </c>
      <c r="H164" s="94">
        <f t="shared" si="12"/>
        <v>3.5068231472401692</v>
      </c>
      <c r="I164" s="94">
        <f t="shared" si="9"/>
        <v>2.0015552619096955</v>
      </c>
      <c r="J164" s="94">
        <f t="shared" si="8"/>
        <v>1.5052678853304737</v>
      </c>
    </row>
    <row r="165" spans="1:10" x14ac:dyDescent="0.15">
      <c r="A165" s="3">
        <v>162</v>
      </c>
      <c r="B165" s="90">
        <v>45482</v>
      </c>
      <c r="C165" s="91">
        <v>227.91</v>
      </c>
      <c r="D165" s="91">
        <v>229.4</v>
      </c>
      <c r="E165" s="91">
        <v>226.37</v>
      </c>
      <c r="F165" s="94">
        <f t="shared" si="10"/>
        <v>227.04207903243329</v>
      </c>
      <c r="G165" s="94">
        <f t="shared" si="11"/>
        <v>224.03097414158174</v>
      </c>
      <c r="H165" s="94">
        <f t="shared" si="12"/>
        <v>3.0111048908515556</v>
      </c>
      <c r="I165" s="94">
        <f t="shared" si="9"/>
        <v>2.2034651876980673</v>
      </c>
      <c r="J165" s="94">
        <f t="shared" si="8"/>
        <v>0.80763970315348832</v>
      </c>
    </row>
    <row r="166" spans="1:10" x14ac:dyDescent="0.15">
      <c r="A166" s="3">
        <v>163</v>
      </c>
      <c r="B166" s="90">
        <v>45481</v>
      </c>
      <c r="C166" s="91">
        <v>227.06</v>
      </c>
      <c r="D166" s="91">
        <v>227.85</v>
      </c>
      <c r="E166" s="91">
        <v>223.25</v>
      </c>
      <c r="F166" s="94">
        <f t="shared" si="10"/>
        <v>227.04483610436662</v>
      </c>
      <c r="G166" s="94">
        <f t="shared" si="11"/>
        <v>224.31830939035348</v>
      </c>
      <c r="H166" s="94">
        <f t="shared" si="12"/>
        <v>2.7265267140131471</v>
      </c>
      <c r="I166" s="94">
        <f t="shared" si="9"/>
        <v>2.3080774929610834</v>
      </c>
      <c r="J166" s="94">
        <f t="shared" ref="J166:J211" si="13">H166-I166</f>
        <v>0.41844922105206361</v>
      </c>
    </row>
    <row r="167" spans="1:10" x14ac:dyDescent="0.15">
      <c r="A167" s="3">
        <v>164</v>
      </c>
      <c r="B167" s="90">
        <v>45478</v>
      </c>
      <c r="C167" s="91">
        <v>225.58</v>
      </c>
      <c r="D167" s="91">
        <v>226.45</v>
      </c>
      <c r="E167" s="91">
        <v>221.65</v>
      </c>
      <c r="F167" s="94">
        <f t="shared" si="10"/>
        <v>226.81947670369482</v>
      </c>
      <c r="G167" s="94">
        <f t="shared" si="11"/>
        <v>224.52139758366064</v>
      </c>
      <c r="H167" s="94">
        <f t="shared" si="12"/>
        <v>2.2980791200341741</v>
      </c>
      <c r="I167" s="94">
        <f t="shared" ref="I167:I211" si="14">(H167*$I$2)+(I166*(1-$I$2))</f>
        <v>2.3060778183757016</v>
      </c>
      <c r="J167" s="94">
        <f t="shared" si="13"/>
        <v>-7.9986983415274437E-3</v>
      </c>
    </row>
    <row r="168" spans="1:10" x14ac:dyDescent="0.15">
      <c r="A168" s="3">
        <v>165</v>
      </c>
      <c r="B168" s="90">
        <v>45476</v>
      </c>
      <c r="C168" s="91">
        <v>220.81</v>
      </c>
      <c r="D168" s="91">
        <v>221.55</v>
      </c>
      <c r="E168" s="91">
        <v>219.03</v>
      </c>
      <c r="F168" s="94">
        <f t="shared" si="10"/>
        <v>225.89494182620331</v>
      </c>
      <c r="G168" s="94">
        <f t="shared" si="11"/>
        <v>224.59981257746355</v>
      </c>
      <c r="H168" s="94">
        <f t="shared" si="12"/>
        <v>1.2951292487397552</v>
      </c>
      <c r="I168" s="94">
        <f t="shared" si="14"/>
        <v>2.1038881044485125</v>
      </c>
      <c r="J168" s="94">
        <f t="shared" si="13"/>
        <v>-0.80875885570875727</v>
      </c>
    </row>
    <row r="169" spans="1:10" x14ac:dyDescent="0.15">
      <c r="A169" s="3">
        <v>166</v>
      </c>
      <c r="B169" s="90">
        <v>45475</v>
      </c>
      <c r="C169" s="91">
        <v>219.53</v>
      </c>
      <c r="D169" s="91">
        <v>220.38</v>
      </c>
      <c r="E169" s="91">
        <v>215.1</v>
      </c>
      <c r="F169" s="94">
        <f t="shared" si="10"/>
        <v>224.91572000678741</v>
      </c>
      <c r="G169" s="94">
        <f t="shared" si="11"/>
        <v>224.31908571987367</v>
      </c>
      <c r="H169" s="94">
        <f t="shared" si="12"/>
        <v>0.59663428691374065</v>
      </c>
      <c r="I169" s="94">
        <f t="shared" si="14"/>
        <v>1.8024373409415582</v>
      </c>
      <c r="J169" s="94">
        <f t="shared" si="13"/>
        <v>-1.2058030540278175</v>
      </c>
    </row>
    <row r="170" spans="1:10" x14ac:dyDescent="0.15">
      <c r="A170" s="3">
        <v>167</v>
      </c>
      <c r="B170" s="90">
        <v>45474</v>
      </c>
      <c r="C170" s="91">
        <v>216.02</v>
      </c>
      <c r="D170" s="91">
        <v>217.51</v>
      </c>
      <c r="E170" s="91">
        <v>211.92</v>
      </c>
      <c r="F170" s="94">
        <f t="shared" si="10"/>
        <v>223.54714769805088</v>
      </c>
      <c r="G170" s="94">
        <f t="shared" si="11"/>
        <v>223.96433862951267</v>
      </c>
      <c r="H170" s="94">
        <f t="shared" si="12"/>
        <v>-0.41719093146178921</v>
      </c>
      <c r="I170" s="94">
        <f t="shared" si="14"/>
        <v>1.3585116864608888</v>
      </c>
      <c r="J170" s="94">
        <f t="shared" si="13"/>
        <v>-1.775702617922678</v>
      </c>
    </row>
    <row r="171" spans="1:10" x14ac:dyDescent="0.15">
      <c r="A171" s="3">
        <v>168</v>
      </c>
      <c r="B171" s="90">
        <v>45471</v>
      </c>
      <c r="C171" s="91">
        <v>209.91</v>
      </c>
      <c r="D171" s="91">
        <v>216.07</v>
      </c>
      <c r="E171" s="91">
        <v>210.3</v>
      </c>
      <c r="F171" s="94">
        <f t="shared" si="10"/>
        <v>221.4491249752738</v>
      </c>
      <c r="G171" s="94">
        <f t="shared" si="11"/>
        <v>223.37586910140061</v>
      </c>
      <c r="H171" s="94">
        <f t="shared" si="12"/>
        <v>-1.9267441261268061</v>
      </c>
      <c r="I171" s="94">
        <f t="shared" si="14"/>
        <v>0.70146052394335001</v>
      </c>
      <c r="J171" s="94">
        <f t="shared" si="13"/>
        <v>-2.6282046500701561</v>
      </c>
    </row>
    <row r="172" spans="1:10" x14ac:dyDescent="0.15">
      <c r="A172" s="3">
        <v>169</v>
      </c>
      <c r="B172" s="90">
        <v>45470</v>
      </c>
      <c r="C172" s="91">
        <v>213.38</v>
      </c>
      <c r="D172" s="91">
        <v>215.74</v>
      </c>
      <c r="E172" s="91">
        <v>212.35</v>
      </c>
      <c r="F172" s="94">
        <f t="shared" si="10"/>
        <v>220.20772113292398</v>
      </c>
      <c r="G172" s="94">
        <f t="shared" si="11"/>
        <v>222.37839731611166</v>
      </c>
      <c r="H172" s="94">
        <f t="shared" si="12"/>
        <v>-2.1706761831876804</v>
      </c>
      <c r="I172" s="94">
        <f t="shared" si="14"/>
        <v>0.12703318251714396</v>
      </c>
      <c r="J172" s="94">
        <f t="shared" si="13"/>
        <v>-2.2977093657048244</v>
      </c>
    </row>
    <row r="173" spans="1:10" x14ac:dyDescent="0.15">
      <c r="A173" s="3">
        <v>170</v>
      </c>
      <c r="B173" s="90">
        <v>45469</v>
      </c>
      <c r="C173" s="91">
        <v>212.54</v>
      </c>
      <c r="D173" s="91">
        <v>214.86</v>
      </c>
      <c r="E173" s="91">
        <v>210.64</v>
      </c>
      <c r="F173" s="94">
        <f t="shared" si="10"/>
        <v>219.02807172785876</v>
      </c>
      <c r="G173" s="94">
        <f t="shared" si="11"/>
        <v>221.71184936677005</v>
      </c>
      <c r="H173" s="94">
        <f t="shared" si="12"/>
        <v>-2.6837776389112946</v>
      </c>
      <c r="I173" s="94">
        <f t="shared" si="14"/>
        <v>-0.43512898176854381</v>
      </c>
      <c r="J173" s="94">
        <f t="shared" si="13"/>
        <v>-2.2486486571427506</v>
      </c>
    </row>
    <row r="174" spans="1:10" x14ac:dyDescent="0.15">
      <c r="A174" s="3">
        <v>171</v>
      </c>
      <c r="B174" s="90">
        <v>45468</v>
      </c>
      <c r="C174" s="91">
        <v>208.37</v>
      </c>
      <c r="D174" s="91">
        <v>211.38</v>
      </c>
      <c r="E174" s="91">
        <v>208.61</v>
      </c>
      <c r="F174" s="94">
        <f t="shared" si="10"/>
        <v>217.38836838511125</v>
      </c>
      <c r="G174" s="94">
        <f t="shared" si="11"/>
        <v>221.0324531173797</v>
      </c>
      <c r="H174" s="94">
        <f t="shared" si="12"/>
        <v>-3.6440847322684533</v>
      </c>
      <c r="I174" s="94">
        <f t="shared" si="14"/>
        <v>-1.0769201318685258</v>
      </c>
      <c r="J174" s="94">
        <f t="shared" si="13"/>
        <v>-2.5671646003999276</v>
      </c>
    </row>
    <row r="175" spans="1:10" x14ac:dyDescent="0.15">
      <c r="A175" s="3">
        <v>172</v>
      </c>
      <c r="B175" s="90">
        <v>45467</v>
      </c>
      <c r="C175" s="91">
        <v>207.44</v>
      </c>
      <c r="D175" s="91">
        <v>212.7</v>
      </c>
      <c r="E175" s="91">
        <v>206.59</v>
      </c>
      <c r="F175" s="94">
        <f t="shared" si="10"/>
        <v>215.85785017201721</v>
      </c>
      <c r="G175" s="94">
        <f t="shared" si="11"/>
        <v>220.09449362720343</v>
      </c>
      <c r="H175" s="94">
        <f t="shared" si="12"/>
        <v>-4.2366434551862255</v>
      </c>
      <c r="I175" s="94">
        <f t="shared" si="14"/>
        <v>-1.7088647965320658</v>
      </c>
      <c r="J175" s="94">
        <f t="shared" si="13"/>
        <v>-2.5277786586541597</v>
      </c>
    </row>
    <row r="176" spans="1:10" x14ac:dyDescent="0.15">
      <c r="A176" s="3">
        <v>173</v>
      </c>
      <c r="B176" s="90">
        <v>45464</v>
      </c>
      <c r="C176" s="91">
        <v>206.79</v>
      </c>
      <c r="D176" s="91">
        <v>211.89</v>
      </c>
      <c r="E176" s="91">
        <v>207.11</v>
      </c>
      <c r="F176" s="94">
        <f t="shared" si="10"/>
        <v>214.46279629939917</v>
      </c>
      <c r="G176" s="94">
        <f t="shared" si="11"/>
        <v>219.15712372889206</v>
      </c>
      <c r="H176" s="94">
        <f t="shared" si="12"/>
        <v>-4.6943274294928869</v>
      </c>
      <c r="I176" s="94">
        <f t="shared" si="14"/>
        <v>-2.3059573231242299</v>
      </c>
      <c r="J176" s="94">
        <f t="shared" si="13"/>
        <v>-2.3883701063686571</v>
      </c>
    </row>
    <row r="177" spans="1:10" x14ac:dyDescent="0.15">
      <c r="A177" s="3">
        <v>174</v>
      </c>
      <c r="B177" s="90">
        <v>45463</v>
      </c>
      <c r="C177" s="91">
        <v>208.98</v>
      </c>
      <c r="D177" s="91">
        <v>214.24</v>
      </c>
      <c r="E177" s="91">
        <v>208.85</v>
      </c>
      <c r="F177" s="94">
        <f t="shared" si="10"/>
        <v>213.61928917641467</v>
      </c>
      <c r="G177" s="94">
        <f t="shared" si="11"/>
        <v>218.24104048971486</v>
      </c>
      <c r="H177" s="94">
        <f t="shared" si="12"/>
        <v>-4.6217513133001944</v>
      </c>
      <c r="I177" s="94">
        <f t="shared" si="14"/>
        <v>-2.7691161211594228</v>
      </c>
      <c r="J177" s="94">
        <f t="shared" si="13"/>
        <v>-1.8526351921407715</v>
      </c>
    </row>
    <row r="178" spans="1:10" x14ac:dyDescent="0.15">
      <c r="A178" s="3">
        <v>175</v>
      </c>
      <c r="B178" s="90">
        <v>45461</v>
      </c>
      <c r="C178" s="91">
        <v>213.57</v>
      </c>
      <c r="D178" s="91">
        <v>218.63</v>
      </c>
      <c r="E178" s="91">
        <v>213</v>
      </c>
      <c r="F178" s="94">
        <f t="shared" si="10"/>
        <v>213.61170622619701</v>
      </c>
      <c r="G178" s="94">
        <f t="shared" si="11"/>
        <v>217.55503749047671</v>
      </c>
      <c r="H178" s="94">
        <f t="shared" si="12"/>
        <v>-3.943331264279692</v>
      </c>
      <c r="I178" s="94">
        <f t="shared" si="14"/>
        <v>-3.0039591497834768</v>
      </c>
      <c r="J178" s="94">
        <f t="shared" si="13"/>
        <v>-0.93937211449621527</v>
      </c>
    </row>
    <row r="179" spans="1:10" x14ac:dyDescent="0.15">
      <c r="A179" s="3">
        <v>176</v>
      </c>
      <c r="B179" s="90">
        <v>45460</v>
      </c>
      <c r="C179" s="91">
        <v>215.94</v>
      </c>
      <c r="D179" s="91">
        <v>218.95</v>
      </c>
      <c r="E179" s="91">
        <v>212.72</v>
      </c>
      <c r="F179" s="94">
        <f t="shared" si="10"/>
        <v>213.96990526832056</v>
      </c>
      <c r="G179" s="94">
        <f t="shared" si="11"/>
        <v>217.25984952821918</v>
      </c>
      <c r="H179" s="94">
        <f t="shared" si="12"/>
        <v>-3.2899442598986184</v>
      </c>
      <c r="I179" s="94">
        <f t="shared" si="14"/>
        <v>-3.0611561718065055</v>
      </c>
      <c r="J179" s="94">
        <f t="shared" si="13"/>
        <v>-0.22878808809211293</v>
      </c>
    </row>
    <row r="180" spans="1:10" x14ac:dyDescent="0.15">
      <c r="A180" s="3">
        <v>177</v>
      </c>
      <c r="B180" s="90">
        <v>45457</v>
      </c>
      <c r="C180" s="91">
        <v>211.78</v>
      </c>
      <c r="D180" s="91">
        <v>215.17</v>
      </c>
      <c r="E180" s="91">
        <v>211.3</v>
      </c>
      <c r="F180" s="94">
        <f t="shared" si="10"/>
        <v>213.63299676550201</v>
      </c>
      <c r="G180" s="94">
        <f t="shared" si="11"/>
        <v>217.16208289649921</v>
      </c>
      <c r="H180" s="94">
        <f t="shared" si="12"/>
        <v>-3.5290861309972001</v>
      </c>
      <c r="I180" s="94">
        <f t="shared" si="14"/>
        <v>-3.1547421636446447</v>
      </c>
      <c r="J180" s="94">
        <f t="shared" si="13"/>
        <v>-0.37434396735255548</v>
      </c>
    </row>
    <row r="181" spans="1:10" x14ac:dyDescent="0.15">
      <c r="A181" s="3">
        <v>178</v>
      </c>
      <c r="B181" s="90">
        <v>45456</v>
      </c>
      <c r="C181" s="91">
        <v>213.52</v>
      </c>
      <c r="D181" s="91">
        <v>216.75</v>
      </c>
      <c r="E181" s="91">
        <v>211.6</v>
      </c>
      <c r="F181" s="94">
        <f t="shared" si="10"/>
        <v>213.61561264773246</v>
      </c>
      <c r="G181" s="94">
        <f t="shared" si="11"/>
        <v>216.76341008935111</v>
      </c>
      <c r="H181" s="94">
        <f t="shared" si="12"/>
        <v>-3.1477974416186498</v>
      </c>
      <c r="I181" s="94">
        <f t="shared" si="14"/>
        <v>-3.1533532192394458</v>
      </c>
      <c r="J181" s="94">
        <f t="shared" si="13"/>
        <v>5.5557776207959542E-3</v>
      </c>
    </row>
    <row r="182" spans="1:10" x14ac:dyDescent="0.15">
      <c r="A182" s="3">
        <v>179</v>
      </c>
      <c r="B182" s="90">
        <v>45455</v>
      </c>
      <c r="C182" s="91">
        <v>212.36</v>
      </c>
      <c r="D182" s="91">
        <v>220.2</v>
      </c>
      <c r="E182" s="91">
        <v>206.9</v>
      </c>
      <c r="F182" s="94">
        <f t="shared" si="10"/>
        <v>213.42244147115824</v>
      </c>
      <c r="G182" s="94">
        <f t="shared" si="11"/>
        <v>216.52315749013991</v>
      </c>
      <c r="H182" s="94">
        <f t="shared" si="12"/>
        <v>-3.1007160189816716</v>
      </c>
      <c r="I182" s="94">
        <f t="shared" si="14"/>
        <v>-3.1428257791878913</v>
      </c>
      <c r="J182" s="94">
        <f t="shared" si="13"/>
        <v>4.2109760206219704E-2</v>
      </c>
    </row>
    <row r="183" spans="1:10" x14ac:dyDescent="0.15">
      <c r="A183" s="3">
        <v>180</v>
      </c>
      <c r="B183" s="90">
        <v>45454</v>
      </c>
      <c r="C183" s="91">
        <v>206.46</v>
      </c>
      <c r="D183" s="91">
        <v>207.16</v>
      </c>
      <c r="E183" s="91">
        <v>193.63</v>
      </c>
      <c r="F183" s="94">
        <f t="shared" si="10"/>
        <v>212.35129662944161</v>
      </c>
      <c r="G183" s="94">
        <f t="shared" si="11"/>
        <v>216.21477545383325</v>
      </c>
      <c r="H183" s="94">
        <f t="shared" si="12"/>
        <v>-3.8634788243916489</v>
      </c>
      <c r="I183" s="94">
        <f t="shared" si="14"/>
        <v>-3.286956388228643</v>
      </c>
      <c r="J183" s="94">
        <f t="shared" si="13"/>
        <v>-0.57652243616300591</v>
      </c>
    </row>
    <row r="184" spans="1:10" x14ac:dyDescent="0.15">
      <c r="A184" s="3">
        <v>181</v>
      </c>
      <c r="B184" s="90">
        <v>45453</v>
      </c>
      <c r="C184" s="91">
        <v>192.47</v>
      </c>
      <c r="D184" s="91">
        <v>197.3</v>
      </c>
      <c r="E184" s="91">
        <v>192.15</v>
      </c>
      <c r="F184" s="94">
        <f t="shared" si="10"/>
        <v>209.29263560952751</v>
      </c>
      <c r="G184" s="94">
        <f t="shared" si="11"/>
        <v>215.49219949429005</v>
      </c>
      <c r="H184" s="94">
        <f t="shared" si="12"/>
        <v>-6.1995638847625401</v>
      </c>
      <c r="I184" s="94">
        <f t="shared" si="14"/>
        <v>-3.8694778875354228</v>
      </c>
      <c r="J184" s="94">
        <f t="shared" si="13"/>
        <v>-2.3300859972271173</v>
      </c>
    </row>
    <row r="185" spans="1:10" x14ac:dyDescent="0.15">
      <c r="A185" s="3">
        <v>182</v>
      </c>
      <c r="B185" s="90">
        <v>45450</v>
      </c>
      <c r="C185" s="91">
        <v>196.23</v>
      </c>
      <c r="D185" s="91">
        <v>196.94</v>
      </c>
      <c r="E185" s="91">
        <v>194.14</v>
      </c>
      <c r="F185" s="94">
        <f t="shared" si="10"/>
        <v>207.28299936190788</v>
      </c>
      <c r="G185" s="94">
        <f t="shared" si="11"/>
        <v>213.78685138360188</v>
      </c>
      <c r="H185" s="94">
        <f t="shared" si="12"/>
        <v>-6.5038520216940015</v>
      </c>
      <c r="I185" s="94">
        <f t="shared" si="14"/>
        <v>-4.396352714367139</v>
      </c>
      <c r="J185" s="94">
        <f t="shared" si="13"/>
        <v>-2.1074993073268624</v>
      </c>
    </row>
    <row r="186" spans="1:10" x14ac:dyDescent="0.15">
      <c r="A186" s="3">
        <v>183</v>
      </c>
      <c r="B186" s="90">
        <v>45449</v>
      </c>
      <c r="C186" s="91">
        <v>193.83</v>
      </c>
      <c r="D186" s="91">
        <v>196.5</v>
      </c>
      <c r="E186" s="91">
        <v>194.17</v>
      </c>
      <c r="F186" s="94">
        <f t="shared" si="10"/>
        <v>205.21330715238358</v>
      </c>
      <c r="G186" s="94">
        <f t="shared" si="11"/>
        <v>212.48634387370547</v>
      </c>
      <c r="H186" s="94">
        <f t="shared" si="12"/>
        <v>-7.2730367213218869</v>
      </c>
      <c r="I186" s="94">
        <f t="shared" si="14"/>
        <v>-4.9716895157580892</v>
      </c>
      <c r="J186" s="94">
        <f t="shared" si="13"/>
        <v>-2.3013472055637978</v>
      </c>
    </row>
    <row r="187" spans="1:10" x14ac:dyDescent="0.15">
      <c r="A187" s="3">
        <v>184</v>
      </c>
      <c r="B187" s="90">
        <v>45448</v>
      </c>
      <c r="C187" s="91">
        <v>195.21</v>
      </c>
      <c r="D187" s="91">
        <v>196.9</v>
      </c>
      <c r="E187" s="91">
        <v>194.87</v>
      </c>
      <c r="F187" s="94">
        <f t="shared" si="10"/>
        <v>203.67433682124766</v>
      </c>
      <c r="G187" s="94">
        <f t="shared" si="11"/>
        <v>211.10439247565321</v>
      </c>
      <c r="H187" s="94">
        <f t="shared" si="12"/>
        <v>-7.4300556544055496</v>
      </c>
      <c r="I187" s="94">
        <f t="shared" si="14"/>
        <v>-5.4633627434875809</v>
      </c>
      <c r="J187" s="94">
        <f t="shared" si="13"/>
        <v>-1.9666929109179687</v>
      </c>
    </row>
    <row r="188" spans="1:10" x14ac:dyDescent="0.15">
      <c r="A188" s="3">
        <v>185</v>
      </c>
      <c r="B188" s="90">
        <v>45447</v>
      </c>
      <c r="C188" s="91">
        <v>193.7</v>
      </c>
      <c r="D188" s="91">
        <v>195.32</v>
      </c>
      <c r="E188" s="91">
        <v>193.03</v>
      </c>
      <c r="F188" s="94">
        <f t="shared" si="10"/>
        <v>202.13982346413266</v>
      </c>
      <c r="G188" s="94">
        <f t="shared" si="11"/>
        <v>209.92703007004928</v>
      </c>
      <c r="H188" s="94">
        <f t="shared" si="12"/>
        <v>-7.7872066059166229</v>
      </c>
      <c r="I188" s="94">
        <f t="shared" si="14"/>
        <v>-5.9281315159733889</v>
      </c>
      <c r="J188" s="94">
        <f t="shared" si="13"/>
        <v>-1.859075089943234</v>
      </c>
    </row>
    <row r="189" spans="1:10" x14ac:dyDescent="0.15">
      <c r="A189" s="3">
        <v>186</v>
      </c>
      <c r="B189" s="90">
        <v>45446</v>
      </c>
      <c r="C189" s="91">
        <v>193.38</v>
      </c>
      <c r="D189" s="91">
        <v>194.99</v>
      </c>
      <c r="E189" s="91">
        <v>192.52</v>
      </c>
      <c r="F189" s="94">
        <f t="shared" si="10"/>
        <v>200.79215831580456</v>
      </c>
      <c r="G189" s="94">
        <f t="shared" si="11"/>
        <v>208.72502784263821</v>
      </c>
      <c r="H189" s="94">
        <f t="shared" si="12"/>
        <v>-7.932869526833656</v>
      </c>
      <c r="I189" s="94">
        <f t="shared" si="14"/>
        <v>-6.3290791181454429</v>
      </c>
      <c r="J189" s="94">
        <f t="shared" si="13"/>
        <v>-1.6037904086882131</v>
      </c>
    </row>
    <row r="190" spans="1:10" x14ac:dyDescent="0.15">
      <c r="A190" s="3">
        <v>187</v>
      </c>
      <c r="B190" s="90">
        <v>45443</v>
      </c>
      <c r="C190" s="91">
        <v>191.61</v>
      </c>
      <c r="D190" s="91">
        <v>192.57</v>
      </c>
      <c r="E190" s="91">
        <v>189.91</v>
      </c>
      <c r="F190" s="94">
        <f t="shared" si="10"/>
        <v>199.37951857491154</v>
      </c>
      <c r="G190" s="94">
        <f t="shared" si="11"/>
        <v>207.58835911355391</v>
      </c>
      <c r="H190" s="94">
        <f t="shared" si="12"/>
        <v>-8.2088405386423631</v>
      </c>
      <c r="I190" s="94">
        <f t="shared" si="14"/>
        <v>-6.7050314022448276</v>
      </c>
      <c r="J190" s="94">
        <f t="shared" si="13"/>
        <v>-1.5038091363975354</v>
      </c>
    </row>
    <row r="191" spans="1:10" x14ac:dyDescent="0.15">
      <c r="A191" s="3">
        <v>188</v>
      </c>
      <c r="B191" s="90">
        <v>45442</v>
      </c>
      <c r="C191" s="91">
        <v>190.65</v>
      </c>
      <c r="D191" s="91">
        <v>192.18</v>
      </c>
      <c r="E191" s="91">
        <v>190.63</v>
      </c>
      <c r="F191" s="94">
        <f t="shared" si="10"/>
        <v>198.03651571723287</v>
      </c>
      <c r="G191" s="94">
        <f t="shared" si="11"/>
        <v>206.40477695699434</v>
      </c>
      <c r="H191" s="94">
        <f t="shared" si="12"/>
        <v>-8.3682612397614662</v>
      </c>
      <c r="I191" s="94">
        <f t="shared" si="14"/>
        <v>-7.0376773697481552</v>
      </c>
      <c r="J191" s="94">
        <f t="shared" si="13"/>
        <v>-1.330583870013311</v>
      </c>
    </row>
    <row r="192" spans="1:10" x14ac:dyDescent="0.15">
      <c r="A192" s="3">
        <v>189</v>
      </c>
      <c r="B192" s="90">
        <v>45441</v>
      </c>
      <c r="C192" s="91">
        <v>189.65</v>
      </c>
      <c r="D192" s="91">
        <v>192.25</v>
      </c>
      <c r="E192" s="91">
        <v>189.51</v>
      </c>
      <c r="F192" s="94">
        <f t="shared" si="10"/>
        <v>196.74628252996629</v>
      </c>
      <c r="G192" s="94">
        <f t="shared" si="11"/>
        <v>205.23775644166145</v>
      </c>
      <c r="H192" s="94">
        <f t="shared" si="12"/>
        <v>-8.4914739116951523</v>
      </c>
      <c r="I192" s="94">
        <f t="shared" si="14"/>
        <v>-7.3284366781375549</v>
      </c>
      <c r="J192" s="94">
        <f t="shared" si="13"/>
        <v>-1.1630372335575974</v>
      </c>
    </row>
    <row r="193" spans="1:10" x14ac:dyDescent="0.15">
      <c r="A193" s="3">
        <v>190</v>
      </c>
      <c r="B193" s="90">
        <v>45440</v>
      </c>
      <c r="C193" s="91">
        <v>189.35</v>
      </c>
      <c r="D193" s="91">
        <v>193</v>
      </c>
      <c r="E193" s="91">
        <v>189.1</v>
      </c>
      <c r="F193" s="94">
        <f t="shared" si="10"/>
        <v>195.60839290997149</v>
      </c>
      <c r="G193" s="94">
        <f t="shared" si="11"/>
        <v>204.08310781635319</v>
      </c>
      <c r="H193" s="94">
        <f t="shared" si="12"/>
        <v>-8.4747149063817062</v>
      </c>
      <c r="I193" s="94">
        <f t="shared" si="14"/>
        <v>-7.5576923237863856</v>
      </c>
      <c r="J193" s="94">
        <f t="shared" si="13"/>
        <v>-0.91702258259532066</v>
      </c>
    </row>
    <row r="194" spans="1:10" x14ac:dyDescent="0.15">
      <c r="A194" s="3">
        <v>191</v>
      </c>
      <c r="B194" s="90">
        <v>45436</v>
      </c>
      <c r="C194" s="91">
        <v>189.34</v>
      </c>
      <c r="D194" s="91">
        <v>190.58</v>
      </c>
      <c r="E194" s="91">
        <v>188.04</v>
      </c>
      <c r="F194" s="94">
        <f t="shared" si="10"/>
        <v>194.64402476997589</v>
      </c>
      <c r="G194" s="94">
        <f t="shared" si="11"/>
        <v>202.99176649662331</v>
      </c>
      <c r="H194" s="94">
        <f t="shared" si="12"/>
        <v>-8.3477417266474276</v>
      </c>
      <c r="I194" s="94">
        <f t="shared" si="14"/>
        <v>-7.7157022043585943</v>
      </c>
      <c r="J194" s="94">
        <f t="shared" si="13"/>
        <v>-0.63203952228883331</v>
      </c>
    </row>
    <row r="195" spans="1:10" x14ac:dyDescent="0.15">
      <c r="A195" s="3">
        <v>192</v>
      </c>
      <c r="B195" s="90">
        <v>45435</v>
      </c>
      <c r="C195" s="91">
        <v>186.25</v>
      </c>
      <c r="D195" s="91">
        <v>191</v>
      </c>
      <c r="E195" s="91">
        <v>186.63</v>
      </c>
      <c r="F195" s="94">
        <f t="shared" si="10"/>
        <v>193.35263634382576</v>
      </c>
      <c r="G195" s="94">
        <f t="shared" si="11"/>
        <v>201.98052453391048</v>
      </c>
      <c r="H195" s="94">
        <f t="shared" si="12"/>
        <v>-8.6278881900847182</v>
      </c>
      <c r="I195" s="94">
        <f t="shared" si="14"/>
        <v>-7.8981394015038191</v>
      </c>
      <c r="J195" s="94">
        <f t="shared" si="13"/>
        <v>-0.72974878858089909</v>
      </c>
    </row>
    <row r="196" spans="1:10" x14ac:dyDescent="0.15">
      <c r="A196" s="3">
        <v>193</v>
      </c>
      <c r="B196" s="90">
        <v>45434</v>
      </c>
      <c r="C196" s="91">
        <v>190.26</v>
      </c>
      <c r="D196" s="91">
        <v>192.82</v>
      </c>
      <c r="E196" s="91">
        <v>190.27</v>
      </c>
      <c r="F196" s="94">
        <f t="shared" si="10"/>
        <v>192.87684613708336</v>
      </c>
      <c r="G196" s="94">
        <f t="shared" si="11"/>
        <v>200.81530049436157</v>
      </c>
      <c r="H196" s="94">
        <f t="shared" si="12"/>
        <v>-7.9384543572782036</v>
      </c>
      <c r="I196" s="94">
        <f t="shared" si="14"/>
        <v>-7.9062023926586971</v>
      </c>
      <c r="J196" s="94">
        <f t="shared" si="13"/>
        <v>-3.2251964619506523E-2</v>
      </c>
    </row>
    <row r="197" spans="1:10" x14ac:dyDescent="0.15">
      <c r="A197" s="3">
        <v>194</v>
      </c>
      <c r="B197" s="90">
        <v>45433</v>
      </c>
      <c r="C197" s="91">
        <v>191.71</v>
      </c>
      <c r="D197" s="91">
        <v>192.73</v>
      </c>
      <c r="E197" s="91">
        <v>190.92</v>
      </c>
      <c r="F197" s="94">
        <f t="shared" si="10"/>
        <v>192.69733134676287</v>
      </c>
      <c r="G197" s="94">
        <f t="shared" si="11"/>
        <v>200.03342638366811</v>
      </c>
      <c r="H197" s="94">
        <f t="shared" si="12"/>
        <v>-7.3360950369052489</v>
      </c>
      <c r="I197" s="94">
        <f t="shared" si="14"/>
        <v>-7.7921809215080078</v>
      </c>
      <c r="J197" s="94">
        <f t="shared" si="13"/>
        <v>0.4560858846027589</v>
      </c>
    </row>
    <row r="198" spans="1:10" x14ac:dyDescent="0.15">
      <c r="A198" s="3">
        <v>195</v>
      </c>
      <c r="B198" s="90">
        <v>45432</v>
      </c>
      <c r="C198" s="91">
        <v>190.4</v>
      </c>
      <c r="D198" s="91">
        <v>191.92</v>
      </c>
      <c r="E198" s="91">
        <v>189.01</v>
      </c>
      <c r="F198" s="94">
        <f t="shared" si="10"/>
        <v>192.34389575495319</v>
      </c>
      <c r="G198" s="94">
        <f t="shared" si="11"/>
        <v>199.41687628117418</v>
      </c>
      <c r="H198" s="94">
        <f t="shared" si="12"/>
        <v>-7.0729805262209879</v>
      </c>
      <c r="I198" s="94">
        <f t="shared" si="14"/>
        <v>-7.6483408424506045</v>
      </c>
      <c r="J198" s="94">
        <f t="shared" si="13"/>
        <v>0.57536031622961659</v>
      </c>
    </row>
    <row r="199" spans="1:10" x14ac:dyDescent="0.15">
      <c r="A199" s="3">
        <v>196</v>
      </c>
      <c r="B199" s="90">
        <v>45429</v>
      </c>
      <c r="C199" s="91">
        <v>189.23</v>
      </c>
      <c r="D199" s="91">
        <v>190.81</v>
      </c>
      <c r="E199" s="91">
        <v>189.18</v>
      </c>
      <c r="F199" s="94">
        <f t="shared" si="10"/>
        <v>191.86483486957579</v>
      </c>
      <c r="G199" s="94">
        <f t="shared" si="11"/>
        <v>198.74895951960573</v>
      </c>
      <c r="H199" s="94">
        <f t="shared" si="12"/>
        <v>-6.8841246500299462</v>
      </c>
      <c r="I199" s="94">
        <f t="shared" si="14"/>
        <v>-7.4954976039664736</v>
      </c>
      <c r="J199" s="94">
        <f t="shared" si="13"/>
        <v>0.61137295393652735</v>
      </c>
    </row>
    <row r="200" spans="1:10" x14ac:dyDescent="0.15">
      <c r="A200" s="3">
        <v>197</v>
      </c>
      <c r="B200" s="90">
        <v>45428</v>
      </c>
      <c r="C200" s="91">
        <v>189.2</v>
      </c>
      <c r="D200" s="91">
        <v>191.1</v>
      </c>
      <c r="E200" s="91">
        <v>189.66</v>
      </c>
      <c r="F200" s="94">
        <f t="shared" si="10"/>
        <v>191.45486027425642</v>
      </c>
      <c r="G200" s="94">
        <f t="shared" si="11"/>
        <v>198.04385140704233</v>
      </c>
      <c r="H200" s="94">
        <f t="shared" si="12"/>
        <v>-6.5889911327859068</v>
      </c>
      <c r="I200" s="94">
        <f t="shared" si="14"/>
        <v>-7.3141963097303613</v>
      </c>
      <c r="J200" s="94">
        <f t="shared" si="13"/>
        <v>0.72520517694445452</v>
      </c>
    </row>
    <row r="201" spans="1:10" x14ac:dyDescent="0.15">
      <c r="A201" s="3">
        <v>198</v>
      </c>
      <c r="B201" s="90">
        <v>45427</v>
      </c>
      <c r="C201" s="91">
        <v>189.08</v>
      </c>
      <c r="D201" s="91">
        <v>190.65</v>
      </c>
      <c r="E201" s="91">
        <v>187.37</v>
      </c>
      <c r="F201" s="94">
        <f t="shared" si="10"/>
        <v>191.08949715514004</v>
      </c>
      <c r="G201" s="94">
        <f t="shared" si="11"/>
        <v>197.38875130281696</v>
      </c>
      <c r="H201" s="94">
        <f t="shared" si="12"/>
        <v>-6.299254147676919</v>
      </c>
      <c r="I201" s="94">
        <f t="shared" si="14"/>
        <v>-7.1112078773196732</v>
      </c>
      <c r="J201" s="94">
        <f t="shared" si="13"/>
        <v>0.81195372964275414</v>
      </c>
    </row>
    <row r="202" spans="1:10" x14ac:dyDescent="0.15">
      <c r="A202" s="3">
        <v>199</v>
      </c>
      <c r="B202" s="90">
        <v>45426</v>
      </c>
      <c r="C202" s="91">
        <v>186.8</v>
      </c>
      <c r="D202" s="91">
        <v>188.3</v>
      </c>
      <c r="E202" s="91">
        <v>186.29</v>
      </c>
      <c r="F202" s="94">
        <f t="shared" si="10"/>
        <v>190.42957451588771</v>
      </c>
      <c r="G202" s="94">
        <f t="shared" si="11"/>
        <v>196.77328824334904</v>
      </c>
      <c r="H202" s="94">
        <f t="shared" si="12"/>
        <v>-6.3437137274613349</v>
      </c>
      <c r="I202" s="94">
        <f t="shared" si="14"/>
        <v>-6.9577090473480059</v>
      </c>
      <c r="J202" s="94">
        <f t="shared" si="13"/>
        <v>0.613995319886671</v>
      </c>
    </row>
    <row r="203" spans="1:10" x14ac:dyDescent="0.15">
      <c r="A203" s="3">
        <v>200</v>
      </c>
      <c r="B203" s="90">
        <v>45425</v>
      </c>
      <c r="C203" s="91">
        <v>185.66</v>
      </c>
      <c r="D203" s="91">
        <v>187.1</v>
      </c>
      <c r="E203" s="91">
        <v>184.62</v>
      </c>
      <c r="F203" s="94">
        <f t="shared" si="10"/>
        <v>189.69579382113574</v>
      </c>
      <c r="G203" s="94">
        <f t="shared" si="11"/>
        <v>196.03452615124914</v>
      </c>
      <c r="H203" s="94">
        <f t="shared" si="12"/>
        <v>-6.3387323301134018</v>
      </c>
      <c r="I203" s="94">
        <f t="shared" si="14"/>
        <v>-6.8339137039010858</v>
      </c>
      <c r="J203" s="94">
        <f t="shared" si="13"/>
        <v>0.49518137378768401</v>
      </c>
    </row>
    <row r="204" spans="1:10" x14ac:dyDescent="0.15">
      <c r="A204" s="3">
        <v>201</v>
      </c>
      <c r="B204" s="90">
        <v>45422</v>
      </c>
      <c r="C204" s="91">
        <v>182.44</v>
      </c>
      <c r="D204" s="91">
        <v>185.09</v>
      </c>
      <c r="E204" s="91">
        <v>182.13</v>
      </c>
      <c r="F204" s="94">
        <f t="shared" si="10"/>
        <v>188.57951784865332</v>
      </c>
      <c r="G204" s="94">
        <f t="shared" si="11"/>
        <v>195.26604273263808</v>
      </c>
      <c r="H204" s="94">
        <f t="shared" si="12"/>
        <v>-6.6865248839847595</v>
      </c>
      <c r="I204" s="94">
        <f t="shared" si="14"/>
        <v>-6.8044359399178216</v>
      </c>
      <c r="J204" s="94">
        <f t="shared" si="13"/>
        <v>0.11791105593306206</v>
      </c>
    </row>
    <row r="205" spans="1:10" x14ac:dyDescent="0.15">
      <c r="A205" s="3">
        <v>202</v>
      </c>
      <c r="B205" s="90">
        <v>45421</v>
      </c>
      <c r="C205" s="91">
        <v>183.7</v>
      </c>
      <c r="D205" s="91">
        <v>184.66</v>
      </c>
      <c r="E205" s="91">
        <v>182.11</v>
      </c>
      <c r="F205" s="94">
        <f t="shared" si="10"/>
        <v>187.82882279501436</v>
      </c>
      <c r="G205" s="94">
        <f t="shared" si="11"/>
        <v>194.3159654931834</v>
      </c>
      <c r="H205" s="94">
        <f t="shared" si="12"/>
        <v>-6.4871426981690377</v>
      </c>
      <c r="I205" s="94">
        <f t="shared" si="14"/>
        <v>-6.7409772915680657</v>
      </c>
      <c r="J205" s="94">
        <f t="shared" si="13"/>
        <v>0.25383459339902803</v>
      </c>
    </row>
    <row r="206" spans="1:10" x14ac:dyDescent="0.15">
      <c r="A206" s="3">
        <v>203</v>
      </c>
      <c r="B206" s="90">
        <v>45420</v>
      </c>
      <c r="C206" s="91">
        <v>181.88</v>
      </c>
      <c r="D206" s="91">
        <v>183.07</v>
      </c>
      <c r="E206" s="91">
        <v>181.45</v>
      </c>
      <c r="F206" s="94">
        <f t="shared" si="10"/>
        <v>186.91361928808908</v>
      </c>
      <c r="G206" s="94">
        <f t="shared" si="11"/>
        <v>193.52959767887353</v>
      </c>
      <c r="H206" s="94">
        <f t="shared" si="12"/>
        <v>-6.6159783907844485</v>
      </c>
      <c r="I206" s="94">
        <f t="shared" si="14"/>
        <v>-6.7159775114113431</v>
      </c>
      <c r="J206" s="94">
        <f t="shared" si="13"/>
        <v>9.9999120626894644E-2</v>
      </c>
    </row>
    <row r="207" spans="1:10" x14ac:dyDescent="0.15">
      <c r="A207" s="3">
        <v>204</v>
      </c>
      <c r="B207" s="90">
        <v>45419</v>
      </c>
      <c r="C207" s="91">
        <v>181.54</v>
      </c>
      <c r="D207" s="91">
        <v>184.9</v>
      </c>
      <c r="E207" s="91">
        <v>181.32</v>
      </c>
      <c r="F207" s="94">
        <f t="shared" si="10"/>
        <v>186.08690862838307</v>
      </c>
      <c r="G207" s="94">
        <f t="shared" si="11"/>
        <v>192.66666451747551</v>
      </c>
      <c r="H207" s="94">
        <f t="shared" si="12"/>
        <v>-6.5797558890924392</v>
      </c>
      <c r="I207" s="94">
        <f t="shared" si="14"/>
        <v>-6.6887331869475632</v>
      </c>
      <c r="J207" s="94">
        <f t="shared" si="13"/>
        <v>0.108977297855124</v>
      </c>
    </row>
    <row r="208" spans="1:10" x14ac:dyDescent="0.15">
      <c r="A208" s="3">
        <v>205</v>
      </c>
      <c r="B208" s="90">
        <v>45418</v>
      </c>
      <c r="C208" s="91">
        <v>180.86</v>
      </c>
      <c r="D208" s="91">
        <v>184.2</v>
      </c>
      <c r="E208" s="91">
        <v>180.42</v>
      </c>
      <c r="F208" s="94">
        <f t="shared" si="10"/>
        <v>185.28276883940106</v>
      </c>
      <c r="G208" s="94">
        <f t="shared" si="11"/>
        <v>191.84246714581067</v>
      </c>
      <c r="H208" s="94">
        <f t="shared" si="12"/>
        <v>-6.559698306409615</v>
      </c>
      <c r="I208" s="94">
        <f t="shared" si="14"/>
        <v>-6.6629262108399745</v>
      </c>
      <c r="J208" s="94">
        <f t="shared" si="13"/>
        <v>0.10322790443035945</v>
      </c>
    </row>
    <row r="209" spans="1:10" x14ac:dyDescent="0.15">
      <c r="A209" s="3">
        <v>206</v>
      </c>
      <c r="B209" s="90">
        <v>45415</v>
      </c>
      <c r="C209" s="91">
        <v>182.52</v>
      </c>
      <c r="D209" s="91">
        <v>187</v>
      </c>
      <c r="E209" s="91">
        <v>182.66</v>
      </c>
      <c r="F209" s="94">
        <f t="shared" ref="F209:F211" si="15">(C209*$F$2)+(F208*(1-$F$2))</f>
        <v>184.85772747949321</v>
      </c>
      <c r="G209" s="94">
        <f t="shared" si="11"/>
        <v>191.02895106093581</v>
      </c>
      <c r="H209" s="94">
        <f t="shared" si="12"/>
        <v>-6.1712235814426037</v>
      </c>
      <c r="I209" s="94">
        <f t="shared" si="14"/>
        <v>-6.5645856849605</v>
      </c>
      <c r="J209" s="94">
        <f t="shared" si="13"/>
        <v>0.39336210351789624</v>
      </c>
    </row>
    <row r="210" spans="1:10" x14ac:dyDescent="0.15">
      <c r="A210" s="3">
        <v>207</v>
      </c>
      <c r="B210" s="90">
        <v>45414</v>
      </c>
      <c r="C210" s="91">
        <v>172.22</v>
      </c>
      <c r="D210" s="91">
        <v>173.42</v>
      </c>
      <c r="E210" s="91">
        <v>170.89</v>
      </c>
      <c r="F210" s="94">
        <f t="shared" si="15"/>
        <v>182.91346171341732</v>
      </c>
      <c r="G210" s="94">
        <f t="shared" si="11"/>
        <v>190.39865838975538</v>
      </c>
      <c r="H210" s="94">
        <f t="shared" si="12"/>
        <v>-7.4851966763380631</v>
      </c>
      <c r="I210" s="94">
        <f t="shared" si="14"/>
        <v>-6.7487078832360128</v>
      </c>
      <c r="J210" s="94">
        <f t="shared" si="13"/>
        <v>-0.73648879310205029</v>
      </c>
    </row>
    <row r="211" spans="1:10" x14ac:dyDescent="0.15">
      <c r="A211" s="3">
        <v>208</v>
      </c>
      <c r="B211" s="90">
        <v>45413</v>
      </c>
      <c r="C211" s="91">
        <v>168.5</v>
      </c>
      <c r="D211" s="91">
        <v>172.71</v>
      </c>
      <c r="E211" s="91">
        <v>169.11</v>
      </c>
      <c r="F211" s="94">
        <f t="shared" si="15"/>
        <v>180.69600606519927</v>
      </c>
      <c r="G211" s="94">
        <f t="shared" si="11"/>
        <v>189.05209110162536</v>
      </c>
      <c r="H211" s="94">
        <f t="shared" si="12"/>
        <v>-8.3560850364260943</v>
      </c>
      <c r="I211" s="94">
        <f t="shared" si="14"/>
        <v>-7.07018331387403</v>
      </c>
      <c r="J211" s="94">
        <f t="shared" si="13"/>
        <v>-1.2859017225520644</v>
      </c>
    </row>
    <row r="212" spans="1:10" x14ac:dyDescent="0.15">
      <c r="B212" s="90"/>
      <c r="H212" s="104"/>
    </row>
    <row r="213" spans="1:10" x14ac:dyDescent="0.15">
      <c r="B213" s="90"/>
      <c r="H213" s="104"/>
    </row>
    <row r="214" spans="1:10" x14ac:dyDescent="0.15">
      <c r="B214" s="90"/>
      <c r="H214" s="104"/>
    </row>
    <row r="215" spans="1:10" x14ac:dyDescent="0.15">
      <c r="B215" s="90"/>
      <c r="H215" s="104"/>
    </row>
    <row r="216" spans="1:10" x14ac:dyDescent="0.15">
      <c r="B216" s="90"/>
      <c r="H216" s="104"/>
    </row>
    <row r="217" spans="1:10" x14ac:dyDescent="0.15">
      <c r="B217" s="90"/>
      <c r="H217" s="104"/>
    </row>
    <row r="218" spans="1:10" x14ac:dyDescent="0.15">
      <c r="B218" s="90"/>
      <c r="H218" s="104"/>
    </row>
    <row r="219" spans="1:10" x14ac:dyDescent="0.15">
      <c r="B219" s="90"/>
      <c r="H219" s="104"/>
    </row>
    <row r="220" spans="1:10" x14ac:dyDescent="0.15">
      <c r="B220" s="90"/>
      <c r="H220" s="104"/>
    </row>
    <row r="221" spans="1:10" x14ac:dyDescent="0.15">
      <c r="B221" s="90"/>
      <c r="H221" s="104"/>
    </row>
    <row r="222" spans="1:10" x14ac:dyDescent="0.15">
      <c r="B222" s="90"/>
      <c r="H222" s="104"/>
    </row>
    <row r="223" spans="1:10" x14ac:dyDescent="0.15">
      <c r="B223" s="90"/>
      <c r="H223" s="104"/>
    </row>
    <row r="224" spans="1:10" x14ac:dyDescent="0.15">
      <c r="B224" s="90"/>
      <c r="H224" s="104"/>
    </row>
    <row r="225" spans="2:8" x14ac:dyDescent="0.15">
      <c r="B225" s="90"/>
      <c r="H225" s="104"/>
    </row>
    <row r="226" spans="2:8" x14ac:dyDescent="0.15">
      <c r="B226" s="90"/>
      <c r="H226" s="104"/>
    </row>
    <row r="227" spans="2:8" x14ac:dyDescent="0.15">
      <c r="B227" s="90"/>
      <c r="H227" s="104"/>
    </row>
    <row r="228" spans="2:8" x14ac:dyDescent="0.15">
      <c r="B228" s="90"/>
      <c r="H228" s="104"/>
    </row>
    <row r="229" spans="2:8" x14ac:dyDescent="0.15">
      <c r="B229" s="90"/>
      <c r="H229" s="104"/>
    </row>
    <row r="230" spans="2:8" x14ac:dyDescent="0.15">
      <c r="B230" s="90"/>
      <c r="H230" s="104"/>
    </row>
    <row r="231" spans="2:8" x14ac:dyDescent="0.15">
      <c r="B231" s="90"/>
      <c r="H231" s="104"/>
    </row>
    <row r="232" spans="2:8" x14ac:dyDescent="0.15">
      <c r="B232" s="90"/>
      <c r="H232" s="104"/>
    </row>
    <row r="233" spans="2:8" x14ac:dyDescent="0.15">
      <c r="B233" s="90"/>
      <c r="H233" s="104"/>
    </row>
    <row r="234" spans="2:8" x14ac:dyDescent="0.15">
      <c r="B234" s="90"/>
      <c r="H234" s="104"/>
    </row>
    <row r="235" spans="2:8" x14ac:dyDescent="0.15">
      <c r="B235" s="90"/>
      <c r="H235" s="104"/>
    </row>
    <row r="236" spans="2:8" x14ac:dyDescent="0.15">
      <c r="B236" s="90"/>
      <c r="H236" s="104"/>
    </row>
    <row r="237" spans="2:8" x14ac:dyDescent="0.15">
      <c r="B237" s="90"/>
      <c r="H237" s="104"/>
    </row>
    <row r="241" spans="2:2" x14ac:dyDescent="0.15">
      <c r="B241" s="105"/>
    </row>
    <row r="245" spans="2:2" x14ac:dyDescent="0.15">
      <c r="B245" s="105"/>
    </row>
    <row r="249" spans="2:2" x14ac:dyDescent="0.15">
      <c r="B249" s="105"/>
    </row>
    <row r="253" spans="2:2" x14ac:dyDescent="0.15">
      <c r="B253" s="105"/>
    </row>
    <row r="256" spans="2:2" x14ac:dyDescent="0.15">
      <c r="B256" s="106"/>
    </row>
    <row r="257" spans="2:2" x14ac:dyDescent="0.15">
      <c r="B257" s="105"/>
    </row>
    <row r="261" spans="2:2" x14ac:dyDescent="0.15">
      <c r="B261" s="105"/>
    </row>
    <row r="265" spans="2:2" x14ac:dyDescent="0.15">
      <c r="B265" s="105"/>
    </row>
    <row r="269" spans="2:2" x14ac:dyDescent="0.15">
      <c r="B269" s="105"/>
    </row>
    <row r="273" spans="2:2" x14ac:dyDescent="0.15">
      <c r="B273" s="105"/>
    </row>
    <row r="277" spans="2:2" x14ac:dyDescent="0.15">
      <c r="B277" s="105"/>
    </row>
  </sheetData>
  <mergeCells count="1">
    <mergeCell ref="L36:U3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080A5-B6EB-2D4A-B929-D0AE2A3A1B3E}">
  <dimension ref="A1:L277"/>
  <sheetViews>
    <sheetView workbookViewId="0">
      <selection activeCell="U30" sqref="U30"/>
    </sheetView>
  </sheetViews>
  <sheetFormatPr baseColWidth="10" defaultColWidth="7.5" defaultRowHeight="16" x14ac:dyDescent="0.2"/>
  <cols>
    <col min="1" max="1" width="7.5" style="3"/>
    <col min="2" max="2" width="8.83203125" style="3" customWidth="1"/>
    <col min="3" max="12" width="7.5" style="3"/>
  </cols>
  <sheetData>
    <row r="1" spans="1:12" ht="19" x14ac:dyDescent="0.25">
      <c r="F1" s="107" t="s">
        <v>57</v>
      </c>
    </row>
    <row r="3" spans="1:12" ht="25" x14ac:dyDescent="0.2">
      <c r="A3" s="88"/>
      <c r="B3" s="88" t="s">
        <v>1</v>
      </c>
      <c r="C3" s="88" t="s">
        <v>2</v>
      </c>
      <c r="D3" s="88" t="s">
        <v>49</v>
      </c>
      <c r="E3" s="88" t="s">
        <v>50</v>
      </c>
      <c r="F3" s="108" t="s">
        <v>58</v>
      </c>
      <c r="G3" s="108" t="s">
        <v>59</v>
      </c>
      <c r="H3" s="108" t="s">
        <v>60</v>
      </c>
      <c r="I3" s="108" t="s">
        <v>61</v>
      </c>
      <c r="J3" s="108" t="s">
        <v>62</v>
      </c>
      <c r="K3" s="108" t="s">
        <v>63</v>
      </c>
      <c r="L3" s="108" t="s">
        <v>64</v>
      </c>
    </row>
    <row r="4" spans="1:12" x14ac:dyDescent="0.2">
      <c r="A4" s="3">
        <v>1</v>
      </c>
      <c r="B4" s="90">
        <v>45716</v>
      </c>
      <c r="C4" s="91">
        <v>241.84</v>
      </c>
      <c r="D4" s="91">
        <v>242.09</v>
      </c>
      <c r="E4" s="91">
        <v>230.2</v>
      </c>
      <c r="F4" s="109">
        <f t="shared" ref="F4:F67" si="0">LN(C4/C5)</f>
        <v>1.8951187029484631E-2</v>
      </c>
      <c r="G4" s="109">
        <f>IF(F4&gt;0,F4,0)</f>
        <v>1.8951187029484631E-2</v>
      </c>
      <c r="H4" s="109">
        <f>IF(F4&lt;0,ABS(F4),0)</f>
        <v>0</v>
      </c>
      <c r="I4" s="109"/>
      <c r="J4" s="109"/>
      <c r="K4" s="110"/>
      <c r="L4" s="110"/>
    </row>
    <row r="5" spans="1:12" x14ac:dyDescent="0.2">
      <c r="A5" s="3">
        <v>2</v>
      </c>
      <c r="B5" s="90">
        <v>45715</v>
      </c>
      <c r="C5" s="91">
        <v>237.3</v>
      </c>
      <c r="D5" s="91">
        <v>242.46</v>
      </c>
      <c r="E5" s="91">
        <v>237.06</v>
      </c>
      <c r="F5" s="109">
        <f t="shared" si="0"/>
        <v>-1.2812636024009335E-2</v>
      </c>
      <c r="G5" s="109">
        <f t="shared" ref="G5:G68" si="1">IF(F5&gt;0,F5,0)</f>
        <v>0</v>
      </c>
      <c r="H5" s="109">
        <f t="shared" ref="H5:H68" si="2">IF(F5&lt;0,ABS(F5),0)</f>
        <v>1.2812636024009335E-2</v>
      </c>
      <c r="I5" s="109"/>
      <c r="J5" s="109"/>
      <c r="K5" s="110"/>
      <c r="L5" s="110"/>
    </row>
    <row r="6" spans="1:12" x14ac:dyDescent="0.2">
      <c r="A6" s="3">
        <v>3</v>
      </c>
      <c r="B6" s="90">
        <v>45714</v>
      </c>
      <c r="C6" s="91">
        <v>240.36</v>
      </c>
      <c r="D6" s="91">
        <v>244.98</v>
      </c>
      <c r="E6" s="91">
        <v>239.13</v>
      </c>
      <c r="F6" s="109">
        <f t="shared" si="0"/>
        <v>-2.7412467370684025E-2</v>
      </c>
      <c r="G6" s="109">
        <f t="shared" si="1"/>
        <v>0</v>
      </c>
      <c r="H6" s="109">
        <f t="shared" si="2"/>
        <v>2.7412467370684025E-2</v>
      </c>
      <c r="I6" s="109"/>
      <c r="J6" s="109"/>
      <c r="K6" s="110"/>
      <c r="L6" s="110"/>
    </row>
    <row r="7" spans="1:12" x14ac:dyDescent="0.2">
      <c r="A7" s="3">
        <v>4</v>
      </c>
      <c r="B7" s="90">
        <v>45713</v>
      </c>
      <c r="C7" s="91">
        <v>247.04</v>
      </c>
      <c r="D7" s="91">
        <v>250</v>
      </c>
      <c r="E7" s="91">
        <v>244.91</v>
      </c>
      <c r="F7" s="109">
        <f t="shared" si="0"/>
        <v>-2.4284615815310331E-4</v>
      </c>
      <c r="G7" s="109">
        <f t="shared" si="1"/>
        <v>0</v>
      </c>
      <c r="H7" s="109">
        <f t="shared" si="2"/>
        <v>2.4284615815310331E-4</v>
      </c>
      <c r="I7" s="109"/>
      <c r="J7" s="109"/>
      <c r="K7" s="110"/>
      <c r="L7" s="110"/>
    </row>
    <row r="8" spans="1:12" x14ac:dyDescent="0.2">
      <c r="A8" s="3">
        <v>5</v>
      </c>
      <c r="B8" s="90">
        <v>45712</v>
      </c>
      <c r="C8" s="91">
        <v>247.1</v>
      </c>
      <c r="D8" s="91">
        <v>248.86</v>
      </c>
      <c r="E8" s="91">
        <v>244.42</v>
      </c>
      <c r="F8" s="109">
        <f t="shared" si="0"/>
        <v>6.2925205093107527E-3</v>
      </c>
      <c r="G8" s="109">
        <f t="shared" si="1"/>
        <v>6.2925205093107527E-3</v>
      </c>
      <c r="H8" s="109">
        <f t="shared" si="2"/>
        <v>0</v>
      </c>
      <c r="I8" s="109"/>
      <c r="J8" s="109"/>
      <c r="K8" s="110"/>
      <c r="L8" s="110"/>
    </row>
    <row r="9" spans="1:12" x14ac:dyDescent="0.2">
      <c r="A9" s="3">
        <v>6</v>
      </c>
      <c r="B9" s="90">
        <v>45709</v>
      </c>
      <c r="C9" s="91">
        <v>245.55</v>
      </c>
      <c r="D9" s="91">
        <v>248.69</v>
      </c>
      <c r="E9" s="91">
        <v>245.22</v>
      </c>
      <c r="F9" s="109">
        <f t="shared" si="0"/>
        <v>-1.1396476466492649E-3</v>
      </c>
      <c r="G9" s="109">
        <f t="shared" si="1"/>
        <v>0</v>
      </c>
      <c r="H9" s="109">
        <f t="shared" si="2"/>
        <v>1.1396476466492649E-3</v>
      </c>
      <c r="I9" s="109"/>
      <c r="J9" s="109"/>
      <c r="K9" s="110"/>
      <c r="L9" s="110"/>
    </row>
    <row r="10" spans="1:12" x14ac:dyDescent="0.2">
      <c r="A10" s="3">
        <v>7</v>
      </c>
      <c r="B10" s="90">
        <v>45708</v>
      </c>
      <c r="C10" s="91">
        <v>245.83</v>
      </c>
      <c r="D10" s="91">
        <v>246.78</v>
      </c>
      <c r="E10" s="91">
        <v>244.29</v>
      </c>
      <c r="F10" s="109">
        <f t="shared" si="0"/>
        <v>3.9127826565687213E-3</v>
      </c>
      <c r="G10" s="109">
        <f t="shared" si="1"/>
        <v>3.9127826565687213E-3</v>
      </c>
      <c r="H10" s="109">
        <f t="shared" si="2"/>
        <v>0</v>
      </c>
      <c r="I10" s="109"/>
      <c r="J10" s="109"/>
      <c r="K10" s="110"/>
      <c r="L10" s="110"/>
    </row>
    <row r="11" spans="1:12" x14ac:dyDescent="0.2">
      <c r="A11" s="3">
        <v>8</v>
      </c>
      <c r="B11" s="90">
        <v>45707</v>
      </c>
      <c r="C11" s="91">
        <v>244.87</v>
      </c>
      <c r="D11" s="91">
        <v>246.01</v>
      </c>
      <c r="E11" s="91">
        <v>243.16</v>
      </c>
      <c r="F11" s="109">
        <f t="shared" si="0"/>
        <v>1.6348554750960618E-3</v>
      </c>
      <c r="G11" s="109">
        <f t="shared" si="1"/>
        <v>1.6348554750960618E-3</v>
      </c>
      <c r="H11" s="109">
        <f t="shared" si="2"/>
        <v>0</v>
      </c>
      <c r="I11" s="109"/>
      <c r="J11" s="109"/>
      <c r="K11" s="110"/>
      <c r="L11" s="110"/>
    </row>
    <row r="12" spans="1:12" x14ac:dyDescent="0.2">
      <c r="A12" s="3">
        <v>9</v>
      </c>
      <c r="B12" s="90">
        <v>45706</v>
      </c>
      <c r="C12" s="91">
        <v>244.47</v>
      </c>
      <c r="D12" s="91">
        <v>245.18</v>
      </c>
      <c r="E12" s="91">
        <v>241.84</v>
      </c>
      <c r="F12" s="109">
        <f t="shared" si="0"/>
        <v>-5.3162125283384893E-4</v>
      </c>
      <c r="G12" s="109">
        <f t="shared" si="1"/>
        <v>0</v>
      </c>
      <c r="H12" s="109">
        <f t="shared" si="2"/>
        <v>5.3162125283384893E-4</v>
      </c>
      <c r="I12" s="109"/>
      <c r="J12" s="109"/>
      <c r="K12" s="110"/>
      <c r="L12" s="110"/>
    </row>
    <row r="13" spans="1:12" x14ac:dyDescent="0.2">
      <c r="A13" s="3">
        <v>10</v>
      </c>
      <c r="B13" s="90">
        <v>45702</v>
      </c>
      <c r="C13" s="91">
        <v>244.6</v>
      </c>
      <c r="D13" s="91">
        <v>245.55</v>
      </c>
      <c r="E13" s="91">
        <v>240.99</v>
      </c>
      <c r="F13" s="109">
        <f t="shared" si="0"/>
        <v>1.2630534273072785E-2</v>
      </c>
      <c r="G13" s="109">
        <f t="shared" si="1"/>
        <v>1.2630534273072785E-2</v>
      </c>
      <c r="H13" s="109">
        <f t="shared" si="2"/>
        <v>0</v>
      </c>
      <c r="I13" s="109"/>
      <c r="J13" s="109"/>
      <c r="K13" s="110"/>
      <c r="L13" s="110"/>
    </row>
    <row r="14" spans="1:12" x14ac:dyDescent="0.2">
      <c r="A14" s="3">
        <v>11</v>
      </c>
      <c r="B14" s="90">
        <v>45701</v>
      </c>
      <c r="C14" s="91">
        <v>241.53</v>
      </c>
      <c r="D14" s="91">
        <v>242.34</v>
      </c>
      <c r="E14" s="91">
        <v>235.57</v>
      </c>
      <c r="F14" s="109">
        <f t="shared" si="0"/>
        <v>1.9482221545508639E-2</v>
      </c>
      <c r="G14" s="109">
        <f t="shared" si="1"/>
        <v>1.9482221545508639E-2</v>
      </c>
      <c r="H14" s="109">
        <f t="shared" si="2"/>
        <v>0</v>
      </c>
      <c r="I14" s="109"/>
      <c r="J14" s="109"/>
      <c r="K14" s="110"/>
      <c r="L14" s="110"/>
    </row>
    <row r="15" spans="1:12" x14ac:dyDescent="0.2">
      <c r="A15" s="3">
        <v>12</v>
      </c>
      <c r="B15" s="90">
        <v>45700</v>
      </c>
      <c r="C15" s="91">
        <v>236.87</v>
      </c>
      <c r="D15" s="91">
        <v>236.96</v>
      </c>
      <c r="E15" s="91">
        <v>230.68</v>
      </c>
      <c r="F15" s="109">
        <f t="shared" si="0"/>
        <v>1.810524652359782E-2</v>
      </c>
      <c r="G15" s="109">
        <f t="shared" si="1"/>
        <v>1.810524652359782E-2</v>
      </c>
      <c r="H15" s="109">
        <f t="shared" si="2"/>
        <v>0</v>
      </c>
      <c r="I15" s="109"/>
      <c r="J15" s="109"/>
      <c r="K15" s="110"/>
      <c r="L15" s="110"/>
    </row>
    <row r="16" spans="1:12" x14ac:dyDescent="0.2">
      <c r="A16" s="3">
        <v>13</v>
      </c>
      <c r="B16" s="90">
        <v>45699</v>
      </c>
      <c r="C16" s="91">
        <v>232.62</v>
      </c>
      <c r="D16" s="91">
        <v>235.23</v>
      </c>
      <c r="E16" s="91">
        <v>228.13</v>
      </c>
      <c r="F16" s="109">
        <f t="shared" si="0"/>
        <v>2.1596859130101596E-2</v>
      </c>
      <c r="G16" s="109">
        <f t="shared" si="1"/>
        <v>2.1596859130101596E-2</v>
      </c>
      <c r="H16" s="109">
        <f t="shared" si="2"/>
        <v>0</v>
      </c>
      <c r="I16" s="109"/>
      <c r="J16" s="109"/>
      <c r="K16" s="110"/>
      <c r="L16" s="110"/>
    </row>
    <row r="17" spans="1:12" x14ac:dyDescent="0.2">
      <c r="A17" s="3">
        <v>14</v>
      </c>
      <c r="B17" s="90">
        <v>45698</v>
      </c>
      <c r="C17" s="91">
        <v>227.65</v>
      </c>
      <c r="D17" s="91">
        <v>230.59</v>
      </c>
      <c r="E17" s="91">
        <v>227.2</v>
      </c>
      <c r="F17" s="109">
        <f t="shared" si="0"/>
        <v>1.1867350798305443E-3</v>
      </c>
      <c r="G17" s="109">
        <f t="shared" si="1"/>
        <v>1.1867350798305443E-3</v>
      </c>
      <c r="H17" s="109">
        <f t="shared" si="2"/>
        <v>0</v>
      </c>
      <c r="I17" s="109"/>
      <c r="J17" s="109"/>
      <c r="K17" s="110"/>
      <c r="L17" s="110"/>
    </row>
    <row r="18" spans="1:12" x14ac:dyDescent="0.2">
      <c r="A18" s="3">
        <v>15</v>
      </c>
      <c r="B18" s="90">
        <v>45695</v>
      </c>
      <c r="C18" s="91">
        <v>227.38</v>
      </c>
      <c r="D18" s="91">
        <v>234</v>
      </c>
      <c r="E18" s="91">
        <v>227.26</v>
      </c>
      <c r="F18" s="109">
        <f t="shared" si="0"/>
        <v>-2.4244138307360684E-2</v>
      </c>
      <c r="G18" s="109">
        <f t="shared" si="1"/>
        <v>0</v>
      </c>
      <c r="H18" s="109">
        <f t="shared" si="2"/>
        <v>2.4244138307360684E-2</v>
      </c>
      <c r="I18" s="109">
        <f>AVERAGE(G4:G18)</f>
        <v>6.9195294815047707E-3</v>
      </c>
      <c r="J18" s="109">
        <f>AVERAGE(H4:H18)</f>
        <v>4.425557117312684E-3</v>
      </c>
      <c r="K18" s="110">
        <f>I18/J18</f>
        <v>1.5635386230663979</v>
      </c>
      <c r="L18" s="110">
        <f>100-(100/(1+K18))</f>
        <v>60.991420569905763</v>
      </c>
    </row>
    <row r="19" spans="1:12" x14ac:dyDescent="0.2">
      <c r="A19" s="3">
        <v>16</v>
      </c>
      <c r="B19" s="90">
        <v>45694</v>
      </c>
      <c r="C19" s="91">
        <v>232.96</v>
      </c>
      <c r="D19" s="91">
        <v>233.8</v>
      </c>
      <c r="E19" s="91">
        <v>230.43</v>
      </c>
      <c r="F19" s="109">
        <f t="shared" si="0"/>
        <v>3.2246303497214098E-3</v>
      </c>
      <c r="G19" s="109">
        <f t="shared" si="1"/>
        <v>3.2246303497214098E-3</v>
      </c>
      <c r="H19" s="109">
        <f t="shared" si="2"/>
        <v>0</v>
      </c>
      <c r="I19" s="109">
        <f t="shared" ref="I19:J34" si="3">AVERAGE(G5:G19)</f>
        <v>5.8710923695205553E-3</v>
      </c>
      <c r="J19" s="109">
        <f t="shared" si="3"/>
        <v>4.425557117312684E-3</v>
      </c>
      <c r="K19" s="110">
        <f t="shared" ref="K19:K82" si="4">I19/J19</f>
        <v>1.3266335093841561</v>
      </c>
      <c r="L19" s="110">
        <f t="shared" ref="L19:L82" si="5">100-(100/(1+K19))</f>
        <v>57.019444791513685</v>
      </c>
    </row>
    <row r="20" spans="1:12" x14ac:dyDescent="0.2">
      <c r="A20" s="3">
        <v>17</v>
      </c>
      <c r="B20" s="90">
        <v>45693</v>
      </c>
      <c r="C20" s="91">
        <v>232.21</v>
      </c>
      <c r="D20" s="91">
        <v>232.67</v>
      </c>
      <c r="E20" s="91">
        <v>228.27</v>
      </c>
      <c r="F20" s="109">
        <f t="shared" si="0"/>
        <v>-1.4201185818622931E-3</v>
      </c>
      <c r="G20" s="109">
        <f t="shared" si="1"/>
        <v>0</v>
      </c>
      <c r="H20" s="109">
        <f t="shared" si="2"/>
        <v>1.4201185818622931E-3</v>
      </c>
      <c r="I20" s="109">
        <f t="shared" si="3"/>
        <v>5.8710923695205553E-3</v>
      </c>
      <c r="J20" s="109">
        <f t="shared" si="3"/>
        <v>3.6660559545028813E-3</v>
      </c>
      <c r="K20" s="110">
        <f t="shared" si="4"/>
        <v>1.6014737479141061</v>
      </c>
      <c r="L20" s="110">
        <f t="shared" si="5"/>
        <v>61.560250192729704</v>
      </c>
    </row>
    <row r="21" spans="1:12" x14ac:dyDescent="0.2">
      <c r="A21" s="3">
        <v>18</v>
      </c>
      <c r="B21" s="90">
        <v>45692</v>
      </c>
      <c r="C21" s="91">
        <v>232.54</v>
      </c>
      <c r="D21" s="91">
        <v>233.13</v>
      </c>
      <c r="E21" s="91">
        <v>226.65</v>
      </c>
      <c r="F21" s="109">
        <f t="shared" si="0"/>
        <v>2.0769810270679916E-2</v>
      </c>
      <c r="G21" s="109">
        <f t="shared" si="1"/>
        <v>2.0769810270679916E-2</v>
      </c>
      <c r="H21" s="109">
        <f t="shared" si="2"/>
        <v>0</v>
      </c>
      <c r="I21" s="109">
        <f t="shared" si="3"/>
        <v>7.2557463875658834E-3</v>
      </c>
      <c r="J21" s="109">
        <f t="shared" si="3"/>
        <v>1.8385581297906128E-3</v>
      </c>
      <c r="K21" s="110">
        <f t="shared" si="4"/>
        <v>3.9464329519960382</v>
      </c>
      <c r="L21" s="110">
        <f t="shared" si="5"/>
        <v>79.783411405658114</v>
      </c>
    </row>
    <row r="22" spans="1:12" x14ac:dyDescent="0.2">
      <c r="A22" s="3">
        <v>19</v>
      </c>
      <c r="B22" s="90">
        <v>45691</v>
      </c>
      <c r="C22" s="91">
        <v>227.76</v>
      </c>
      <c r="D22" s="91">
        <v>231.83</v>
      </c>
      <c r="E22" s="91">
        <v>225.7</v>
      </c>
      <c r="F22" s="109">
        <f t="shared" si="0"/>
        <v>-3.4437059828641335E-2</v>
      </c>
      <c r="G22" s="109">
        <f t="shared" si="1"/>
        <v>0</v>
      </c>
      <c r="H22" s="109">
        <f t="shared" si="2"/>
        <v>3.4437059828641335E-2</v>
      </c>
      <c r="I22" s="109">
        <f t="shared" si="3"/>
        <v>7.2557463875658834E-3</v>
      </c>
      <c r="J22" s="109">
        <f t="shared" si="3"/>
        <v>4.1181723744898287E-3</v>
      </c>
      <c r="K22" s="110">
        <f t="shared" si="4"/>
        <v>1.7618850615656287</v>
      </c>
      <c r="L22" s="110">
        <f t="shared" si="5"/>
        <v>63.792845186934372</v>
      </c>
    </row>
    <row r="23" spans="1:12" x14ac:dyDescent="0.2">
      <c r="A23" s="3">
        <v>20</v>
      </c>
      <c r="B23" s="90">
        <v>45688</v>
      </c>
      <c r="C23" s="91">
        <v>235.74</v>
      </c>
      <c r="D23" s="91">
        <v>247.19</v>
      </c>
      <c r="E23" s="91">
        <v>233.44</v>
      </c>
      <c r="F23" s="109">
        <f t="shared" si="0"/>
        <v>-6.7220749029913655E-3</v>
      </c>
      <c r="G23" s="109">
        <f t="shared" si="1"/>
        <v>0</v>
      </c>
      <c r="H23" s="109">
        <f t="shared" si="2"/>
        <v>6.7220749029913655E-3</v>
      </c>
      <c r="I23" s="109">
        <f t="shared" si="3"/>
        <v>6.8362450202784997E-3</v>
      </c>
      <c r="J23" s="109">
        <f t="shared" si="3"/>
        <v>4.56631070135592E-3</v>
      </c>
      <c r="K23" s="110">
        <f t="shared" si="4"/>
        <v>1.4971046578693266</v>
      </c>
      <c r="L23" s="110">
        <f t="shared" si="5"/>
        <v>59.953620812462958</v>
      </c>
    </row>
    <row r="24" spans="1:12" x14ac:dyDescent="0.2">
      <c r="A24" s="3">
        <v>21</v>
      </c>
      <c r="B24" s="90">
        <v>45687</v>
      </c>
      <c r="C24" s="91">
        <v>237.33</v>
      </c>
      <c r="D24" s="91">
        <v>240.79</v>
      </c>
      <c r="E24" s="91">
        <v>237.21</v>
      </c>
      <c r="F24" s="109">
        <f t="shared" si="0"/>
        <v>-7.4302967628642747E-3</v>
      </c>
      <c r="G24" s="109">
        <f t="shared" si="1"/>
        <v>0</v>
      </c>
      <c r="H24" s="109">
        <f t="shared" si="2"/>
        <v>7.4302967628642747E-3</v>
      </c>
      <c r="I24" s="109">
        <f t="shared" si="3"/>
        <v>6.8362450202784997E-3</v>
      </c>
      <c r="J24" s="109">
        <f t="shared" si="3"/>
        <v>4.9856873091035873E-3</v>
      </c>
      <c r="K24" s="110">
        <f t="shared" si="4"/>
        <v>1.3711740421016572</v>
      </c>
      <c r="L24" s="110">
        <f t="shared" si="5"/>
        <v>57.826798782190451</v>
      </c>
    </row>
    <row r="25" spans="1:12" x14ac:dyDescent="0.2">
      <c r="A25" s="3">
        <v>22</v>
      </c>
      <c r="B25" s="90">
        <v>45686</v>
      </c>
      <c r="C25" s="91">
        <v>239.1</v>
      </c>
      <c r="D25" s="91">
        <v>239.86</v>
      </c>
      <c r="E25" s="91">
        <v>234.01</v>
      </c>
      <c r="F25" s="109">
        <f t="shared" si="0"/>
        <v>4.6112007928043354E-3</v>
      </c>
      <c r="G25" s="109">
        <f t="shared" si="1"/>
        <v>4.6112007928043354E-3</v>
      </c>
      <c r="H25" s="109">
        <f t="shared" si="2"/>
        <v>0</v>
      </c>
      <c r="I25" s="109">
        <f t="shared" si="3"/>
        <v>6.8828062293608732E-3</v>
      </c>
      <c r="J25" s="109">
        <f t="shared" si="3"/>
        <v>4.9856873091035873E-3</v>
      </c>
      <c r="K25" s="110">
        <f t="shared" si="4"/>
        <v>1.380513017090593</v>
      </c>
      <c r="L25" s="110">
        <f t="shared" si="5"/>
        <v>57.992248191014873</v>
      </c>
    </row>
    <row r="26" spans="1:12" x14ac:dyDescent="0.2">
      <c r="A26" s="3">
        <v>23</v>
      </c>
      <c r="B26" s="90">
        <v>45685</v>
      </c>
      <c r="C26" s="91">
        <v>238</v>
      </c>
      <c r="D26" s="91">
        <v>240.19</v>
      </c>
      <c r="E26" s="91">
        <v>230.81</v>
      </c>
      <c r="F26" s="109">
        <f t="shared" si="0"/>
        <v>3.5888456167542923E-2</v>
      </c>
      <c r="G26" s="109">
        <f t="shared" si="1"/>
        <v>3.5888456167542923E-2</v>
      </c>
      <c r="H26" s="109">
        <f t="shared" si="2"/>
        <v>0</v>
      </c>
      <c r="I26" s="109">
        <f t="shared" si="3"/>
        <v>9.1663796088573297E-3</v>
      </c>
      <c r="J26" s="109">
        <f t="shared" si="3"/>
        <v>4.9856873091035873E-3</v>
      </c>
      <c r="K26" s="110">
        <f t="shared" si="4"/>
        <v>1.8385388093072004</v>
      </c>
      <c r="L26" s="110">
        <f t="shared" si="5"/>
        <v>64.770606738892212</v>
      </c>
    </row>
    <row r="27" spans="1:12" x14ac:dyDescent="0.2">
      <c r="A27" s="3">
        <v>24</v>
      </c>
      <c r="B27" s="90">
        <v>45684</v>
      </c>
      <c r="C27" s="91">
        <v>229.61</v>
      </c>
      <c r="D27" s="91">
        <v>232.15</v>
      </c>
      <c r="E27" s="91">
        <v>223.98</v>
      </c>
      <c r="F27" s="109">
        <f t="shared" si="0"/>
        <v>3.1275356774377476E-2</v>
      </c>
      <c r="G27" s="109">
        <f t="shared" si="1"/>
        <v>3.1275356774377476E-2</v>
      </c>
      <c r="H27" s="109">
        <f t="shared" si="2"/>
        <v>0</v>
      </c>
      <c r="I27" s="109">
        <f t="shared" si="3"/>
        <v>1.1251403393815829E-2</v>
      </c>
      <c r="J27" s="109">
        <f t="shared" si="3"/>
        <v>4.9502458922479975E-3</v>
      </c>
      <c r="K27" s="110">
        <f t="shared" si="4"/>
        <v>2.2728978799690212</v>
      </c>
      <c r="L27" s="110">
        <f t="shared" si="5"/>
        <v>69.446037222234835</v>
      </c>
    </row>
    <row r="28" spans="1:12" x14ac:dyDescent="0.2">
      <c r="A28" s="3">
        <v>25</v>
      </c>
      <c r="B28" s="90">
        <v>45681</v>
      </c>
      <c r="C28" s="91">
        <v>222.54</v>
      </c>
      <c r="D28" s="91">
        <v>225.63</v>
      </c>
      <c r="E28" s="91">
        <v>221.41</v>
      </c>
      <c r="F28" s="109">
        <f t="shared" si="0"/>
        <v>-3.9017876611094752E-3</v>
      </c>
      <c r="G28" s="109">
        <f t="shared" si="1"/>
        <v>0</v>
      </c>
      <c r="H28" s="109">
        <f t="shared" si="2"/>
        <v>3.9017876611094752E-3</v>
      </c>
      <c r="I28" s="109">
        <f t="shared" si="3"/>
        <v>1.0409367775610976E-2</v>
      </c>
      <c r="J28" s="109">
        <f t="shared" si="3"/>
        <v>5.2103650696552952E-3</v>
      </c>
      <c r="K28" s="110">
        <f t="shared" si="4"/>
        <v>1.9978192768553229</v>
      </c>
      <c r="L28" s="110">
        <f t="shared" si="5"/>
        <v>66.642418783530275</v>
      </c>
    </row>
    <row r="29" spans="1:12" x14ac:dyDescent="0.2">
      <c r="A29" s="3">
        <v>26</v>
      </c>
      <c r="B29" s="90">
        <v>45680</v>
      </c>
      <c r="C29" s="91">
        <v>223.41</v>
      </c>
      <c r="D29" s="91">
        <v>227.03</v>
      </c>
      <c r="E29" s="91">
        <v>222.3</v>
      </c>
      <c r="F29" s="109">
        <f t="shared" si="0"/>
        <v>-7.6064345151594635E-4</v>
      </c>
      <c r="G29" s="109">
        <f t="shared" si="1"/>
        <v>0</v>
      </c>
      <c r="H29" s="109">
        <f t="shared" si="2"/>
        <v>7.6064345151594635E-4</v>
      </c>
      <c r="I29" s="109">
        <f t="shared" si="3"/>
        <v>9.110553005910401E-3</v>
      </c>
      <c r="J29" s="109">
        <f t="shared" si="3"/>
        <v>5.2610746330896919E-3</v>
      </c>
      <c r="K29" s="110">
        <f t="shared" si="4"/>
        <v>1.7316905083629295</v>
      </c>
      <c r="L29" s="110">
        <f t="shared" si="5"/>
        <v>63.392631890818102</v>
      </c>
    </row>
    <row r="30" spans="1:12" x14ac:dyDescent="0.2">
      <c r="A30" s="3">
        <v>27</v>
      </c>
      <c r="B30" s="90">
        <v>45679</v>
      </c>
      <c r="C30" s="91">
        <v>223.58</v>
      </c>
      <c r="D30" s="91">
        <v>224.12</v>
      </c>
      <c r="E30" s="91">
        <v>219.79</v>
      </c>
      <c r="F30" s="109">
        <f t="shared" si="0"/>
        <v>5.2917294657523701E-3</v>
      </c>
      <c r="G30" s="109">
        <f t="shared" si="1"/>
        <v>5.2917294657523701E-3</v>
      </c>
      <c r="H30" s="109">
        <f t="shared" si="2"/>
        <v>0</v>
      </c>
      <c r="I30" s="109">
        <f t="shared" si="3"/>
        <v>8.2563185353873702E-3</v>
      </c>
      <c r="J30" s="109">
        <f t="shared" si="3"/>
        <v>5.2610746330896919E-3</v>
      </c>
      <c r="K30" s="110">
        <f t="shared" si="4"/>
        <v>1.5693216901845488</v>
      </c>
      <c r="L30" s="110">
        <f t="shared" si="5"/>
        <v>61.079221655262167</v>
      </c>
    </row>
    <row r="31" spans="1:12" x14ac:dyDescent="0.2">
      <c r="A31" s="3">
        <v>28</v>
      </c>
      <c r="B31" s="90">
        <v>45678</v>
      </c>
      <c r="C31" s="91">
        <v>222.4</v>
      </c>
      <c r="D31" s="91">
        <v>224.42</v>
      </c>
      <c r="E31" s="91">
        <v>219.38</v>
      </c>
      <c r="F31" s="109">
        <f t="shared" si="0"/>
        <v>-3.2427143927652155E-2</v>
      </c>
      <c r="G31" s="109">
        <f t="shared" si="1"/>
        <v>0</v>
      </c>
      <c r="H31" s="109">
        <f t="shared" si="2"/>
        <v>3.2427143927652155E-2</v>
      </c>
      <c r="I31" s="109">
        <f t="shared" si="3"/>
        <v>6.8165279267139315E-3</v>
      </c>
      <c r="J31" s="109">
        <f t="shared" si="3"/>
        <v>7.4228842282665023E-3</v>
      </c>
      <c r="K31" s="110">
        <f t="shared" si="4"/>
        <v>0.91831257461303883</v>
      </c>
      <c r="L31" s="110">
        <f t="shared" si="5"/>
        <v>47.870852058522338</v>
      </c>
    </row>
    <row r="32" spans="1:12" x14ac:dyDescent="0.2">
      <c r="A32" s="3">
        <v>29</v>
      </c>
      <c r="B32" s="90">
        <v>45674</v>
      </c>
      <c r="C32" s="91">
        <v>229.73</v>
      </c>
      <c r="D32" s="91">
        <v>232.29</v>
      </c>
      <c r="E32" s="91">
        <v>228.48</v>
      </c>
      <c r="F32" s="109">
        <f t="shared" si="0"/>
        <v>7.5152186623223651E-3</v>
      </c>
      <c r="G32" s="109">
        <f t="shared" si="1"/>
        <v>7.5152186623223651E-3</v>
      </c>
      <c r="H32" s="109">
        <f t="shared" si="2"/>
        <v>0</v>
      </c>
      <c r="I32" s="109">
        <f t="shared" si="3"/>
        <v>7.2384268322133877E-3</v>
      </c>
      <c r="J32" s="109">
        <f t="shared" si="3"/>
        <v>7.4228842282665023E-3</v>
      </c>
      <c r="K32" s="110">
        <f t="shared" si="4"/>
        <v>0.97515017203815513</v>
      </c>
      <c r="L32" s="110">
        <f t="shared" si="5"/>
        <v>49.370938262982747</v>
      </c>
    </row>
    <row r="33" spans="1:12" x14ac:dyDescent="0.2">
      <c r="A33" s="3">
        <v>30</v>
      </c>
      <c r="B33" s="90">
        <v>45673</v>
      </c>
      <c r="C33" s="91">
        <v>228.01</v>
      </c>
      <c r="D33" s="91">
        <v>238.01</v>
      </c>
      <c r="E33" s="91">
        <v>228.03</v>
      </c>
      <c r="F33" s="109">
        <f t="shared" si="0"/>
        <v>-4.1241186503164516E-2</v>
      </c>
      <c r="G33" s="109">
        <f t="shared" si="1"/>
        <v>0</v>
      </c>
      <c r="H33" s="109">
        <f t="shared" si="2"/>
        <v>4.1241186503164516E-2</v>
      </c>
      <c r="I33" s="109">
        <f t="shared" si="3"/>
        <v>7.2384268322133877E-3</v>
      </c>
      <c r="J33" s="109">
        <f t="shared" si="3"/>
        <v>8.556020774653424E-3</v>
      </c>
      <c r="K33" s="110">
        <f t="shared" si="4"/>
        <v>0.8460038869536981</v>
      </c>
      <c r="L33" s="110">
        <f t="shared" si="5"/>
        <v>45.828933131326487</v>
      </c>
    </row>
    <row r="34" spans="1:12" x14ac:dyDescent="0.2">
      <c r="A34" s="3">
        <v>31</v>
      </c>
      <c r="B34" s="90">
        <v>45672</v>
      </c>
      <c r="C34" s="91">
        <v>237.61</v>
      </c>
      <c r="D34" s="91">
        <v>238.96</v>
      </c>
      <c r="E34" s="91">
        <v>234.43</v>
      </c>
      <c r="F34" s="109">
        <f t="shared" si="0"/>
        <v>1.9506387353126643E-2</v>
      </c>
      <c r="G34" s="109">
        <f t="shared" si="1"/>
        <v>1.9506387353126643E-2</v>
      </c>
      <c r="H34" s="109">
        <f t="shared" si="2"/>
        <v>0</v>
      </c>
      <c r="I34" s="109">
        <f t="shared" si="3"/>
        <v>8.3238772991070693E-3</v>
      </c>
      <c r="J34" s="109">
        <f t="shared" si="3"/>
        <v>8.556020774653424E-3</v>
      </c>
      <c r="K34" s="110">
        <f t="shared" si="4"/>
        <v>0.97286782236035907</v>
      </c>
      <c r="L34" s="110">
        <f t="shared" si="5"/>
        <v>49.31236706959973</v>
      </c>
    </row>
    <row r="35" spans="1:12" x14ac:dyDescent="0.2">
      <c r="A35" s="3">
        <v>32</v>
      </c>
      <c r="B35" s="90">
        <v>45671</v>
      </c>
      <c r="C35" s="91">
        <v>233.02</v>
      </c>
      <c r="D35" s="91">
        <v>236.12</v>
      </c>
      <c r="E35" s="91">
        <v>232.47</v>
      </c>
      <c r="F35" s="109">
        <f t="shared" si="0"/>
        <v>-4.7949402597312245E-3</v>
      </c>
      <c r="G35" s="109">
        <f t="shared" si="1"/>
        <v>0</v>
      </c>
      <c r="H35" s="109">
        <f t="shared" si="2"/>
        <v>4.7949402597312245E-3</v>
      </c>
      <c r="I35" s="109">
        <f t="shared" ref="I35:J50" si="6">AVERAGE(G21:G35)</f>
        <v>8.3238772991070693E-3</v>
      </c>
      <c r="J35" s="109">
        <f t="shared" si="6"/>
        <v>8.7810088865113538E-3</v>
      </c>
      <c r="K35" s="110">
        <f t="shared" si="4"/>
        <v>0.94794088090418727</v>
      </c>
      <c r="L35" s="110">
        <f t="shared" si="5"/>
        <v>48.663739757039032</v>
      </c>
    </row>
    <row r="36" spans="1:12" x14ac:dyDescent="0.2">
      <c r="A36" s="3">
        <v>33</v>
      </c>
      <c r="B36" s="90">
        <v>45670</v>
      </c>
      <c r="C36" s="91">
        <v>234.14</v>
      </c>
      <c r="D36" s="91">
        <v>234.67</v>
      </c>
      <c r="E36" s="91">
        <v>229.72</v>
      </c>
      <c r="F36" s="109">
        <f t="shared" si="0"/>
        <v>-1.0409458172670963E-2</v>
      </c>
      <c r="G36" s="109">
        <f t="shared" si="1"/>
        <v>0</v>
      </c>
      <c r="H36" s="109">
        <f t="shared" si="2"/>
        <v>1.0409458172670963E-2</v>
      </c>
      <c r="I36" s="109">
        <f t="shared" si="6"/>
        <v>6.9392232810617403E-3</v>
      </c>
      <c r="J36" s="109">
        <f t="shared" si="6"/>
        <v>9.4749727646894193E-3</v>
      </c>
      <c r="K36" s="110">
        <f t="shared" si="4"/>
        <v>0.73237395540832473</v>
      </c>
      <c r="L36" s="110">
        <f t="shared" si="5"/>
        <v>42.275742666409599</v>
      </c>
    </row>
    <row r="37" spans="1:12" x14ac:dyDescent="0.2">
      <c r="A37" s="3">
        <v>34</v>
      </c>
      <c r="B37" s="90">
        <v>45667</v>
      </c>
      <c r="C37" s="91">
        <v>236.59</v>
      </c>
      <c r="D37" s="91">
        <v>240.16</v>
      </c>
      <c r="E37" s="91">
        <v>233</v>
      </c>
      <c r="F37" s="109">
        <f t="shared" si="0"/>
        <v>-2.4384323689268669E-2</v>
      </c>
      <c r="G37" s="109">
        <f t="shared" si="1"/>
        <v>0</v>
      </c>
      <c r="H37" s="109">
        <f t="shared" si="2"/>
        <v>2.4384323689268669E-2</v>
      </c>
      <c r="I37" s="109">
        <f t="shared" si="6"/>
        <v>6.9392232810617403E-3</v>
      </c>
      <c r="J37" s="109">
        <f t="shared" si="6"/>
        <v>8.8047903553979071E-3</v>
      </c>
      <c r="K37" s="110">
        <f t="shared" si="4"/>
        <v>0.78811908074648784</v>
      </c>
      <c r="L37" s="110">
        <f t="shared" si="5"/>
        <v>44.075312949374208</v>
      </c>
    </row>
    <row r="38" spans="1:12" x14ac:dyDescent="0.2">
      <c r="A38" s="3">
        <v>35</v>
      </c>
      <c r="B38" s="90">
        <v>45665</v>
      </c>
      <c r="C38" s="91">
        <v>242.43</v>
      </c>
      <c r="D38" s="91">
        <v>243.71</v>
      </c>
      <c r="E38" s="91">
        <v>240.05</v>
      </c>
      <c r="F38" s="109">
        <f t="shared" si="0"/>
        <v>2.0232473817637991E-3</v>
      </c>
      <c r="G38" s="109">
        <f t="shared" si="1"/>
        <v>2.0232473817637991E-3</v>
      </c>
      <c r="H38" s="109">
        <f t="shared" si="2"/>
        <v>0</v>
      </c>
      <c r="I38" s="109">
        <f t="shared" si="6"/>
        <v>7.0741064398459931E-3</v>
      </c>
      <c r="J38" s="109">
        <f t="shared" si="6"/>
        <v>8.3566520285318149E-3</v>
      </c>
      <c r="K38" s="110">
        <f t="shared" si="4"/>
        <v>0.84652399258616096</v>
      </c>
      <c r="L38" s="110">
        <f t="shared" si="5"/>
        <v>45.844191355486068</v>
      </c>
    </row>
    <row r="39" spans="1:12" x14ac:dyDescent="0.2">
      <c r="A39" s="3">
        <v>36</v>
      </c>
      <c r="B39" s="90">
        <v>45664</v>
      </c>
      <c r="C39" s="91">
        <v>241.94</v>
      </c>
      <c r="D39" s="91">
        <v>245.55</v>
      </c>
      <c r="E39" s="91">
        <v>241.35</v>
      </c>
      <c r="F39" s="109">
        <f t="shared" si="0"/>
        <v>-1.146580050320813E-2</v>
      </c>
      <c r="G39" s="109">
        <f t="shared" si="1"/>
        <v>0</v>
      </c>
      <c r="H39" s="109">
        <f t="shared" si="2"/>
        <v>1.146580050320813E-2</v>
      </c>
      <c r="I39" s="109">
        <f t="shared" si="6"/>
        <v>7.0741064398459931E-3</v>
      </c>
      <c r="J39" s="109">
        <f t="shared" si="6"/>
        <v>8.6256856112214043E-3</v>
      </c>
      <c r="K39" s="110">
        <f t="shared" si="4"/>
        <v>0.82012106152386111</v>
      </c>
      <c r="L39" s="110">
        <f t="shared" si="5"/>
        <v>45.058599609700167</v>
      </c>
    </row>
    <row r="40" spans="1:12" x14ac:dyDescent="0.2">
      <c r="A40" s="3">
        <v>37</v>
      </c>
      <c r="B40" s="90">
        <v>45663</v>
      </c>
      <c r="C40" s="91">
        <v>244.73</v>
      </c>
      <c r="D40" s="91">
        <v>247.33</v>
      </c>
      <c r="E40" s="91">
        <v>243.2</v>
      </c>
      <c r="F40" s="109">
        <f t="shared" si="0"/>
        <v>6.7238168941666978E-3</v>
      </c>
      <c r="G40" s="109">
        <f t="shared" si="1"/>
        <v>6.7238168941666978E-3</v>
      </c>
      <c r="H40" s="109">
        <f t="shared" si="2"/>
        <v>0</v>
      </c>
      <c r="I40" s="109">
        <f t="shared" si="6"/>
        <v>7.2149475132701505E-3</v>
      </c>
      <c r="J40" s="109">
        <f t="shared" si="6"/>
        <v>8.6256856112214043E-3</v>
      </c>
      <c r="K40" s="110">
        <f t="shared" si="4"/>
        <v>0.83644916340145947</v>
      </c>
      <c r="L40" s="110">
        <f t="shared" si="5"/>
        <v>45.54709055230223</v>
      </c>
    </row>
    <row r="41" spans="1:12" x14ac:dyDescent="0.2">
      <c r="A41" s="3">
        <v>38</v>
      </c>
      <c r="B41" s="90">
        <v>45660</v>
      </c>
      <c r="C41" s="91">
        <v>243.09</v>
      </c>
      <c r="D41" s="91">
        <v>244.18</v>
      </c>
      <c r="E41" s="91">
        <v>241.89</v>
      </c>
      <c r="F41" s="109">
        <f t="shared" si="0"/>
        <v>-2.0136855182209196E-3</v>
      </c>
      <c r="G41" s="109">
        <f t="shared" si="1"/>
        <v>0</v>
      </c>
      <c r="H41" s="109">
        <f t="shared" si="2"/>
        <v>2.0136855182209196E-3</v>
      </c>
      <c r="I41" s="109">
        <f t="shared" si="6"/>
        <v>4.8223837687672889E-3</v>
      </c>
      <c r="J41" s="109">
        <f t="shared" si="6"/>
        <v>8.7599313124361328E-3</v>
      </c>
      <c r="K41" s="110">
        <f t="shared" si="4"/>
        <v>0.55050474675767591</v>
      </c>
      <c r="L41" s="110">
        <f t="shared" si="5"/>
        <v>35.504873358747133</v>
      </c>
    </row>
    <row r="42" spans="1:12" x14ac:dyDescent="0.2">
      <c r="A42" s="3">
        <v>39</v>
      </c>
      <c r="B42" s="90">
        <v>45659</v>
      </c>
      <c r="C42" s="91">
        <v>243.58</v>
      </c>
      <c r="D42" s="91">
        <v>249.1</v>
      </c>
      <c r="E42" s="91">
        <v>241.82</v>
      </c>
      <c r="F42" s="109">
        <f t="shared" si="0"/>
        <v>-2.6575330461795967E-2</v>
      </c>
      <c r="G42" s="109">
        <f t="shared" si="1"/>
        <v>0</v>
      </c>
      <c r="H42" s="109">
        <f t="shared" si="2"/>
        <v>2.6575330461795967E-2</v>
      </c>
      <c r="I42" s="109">
        <f t="shared" si="6"/>
        <v>2.7373599838087918E-3</v>
      </c>
      <c r="J42" s="109">
        <f t="shared" si="6"/>
        <v>1.0531620009889197E-2</v>
      </c>
      <c r="K42" s="110">
        <f t="shared" si="4"/>
        <v>0.25991822542385778</v>
      </c>
      <c r="L42" s="110">
        <f t="shared" si="5"/>
        <v>20.629769470666787</v>
      </c>
    </row>
    <row r="43" spans="1:12" x14ac:dyDescent="0.2">
      <c r="A43" s="3">
        <v>40</v>
      </c>
      <c r="B43" s="90">
        <v>45657</v>
      </c>
      <c r="C43" s="91">
        <v>250.14</v>
      </c>
      <c r="D43" s="91">
        <v>253.28</v>
      </c>
      <c r="E43" s="91">
        <v>249.43</v>
      </c>
      <c r="F43" s="109">
        <f t="shared" si="0"/>
        <v>-7.0908156720087398E-3</v>
      </c>
      <c r="G43" s="109">
        <f t="shared" si="1"/>
        <v>0</v>
      </c>
      <c r="H43" s="109">
        <f t="shared" si="2"/>
        <v>7.0908156720087398E-3</v>
      </c>
      <c r="I43" s="109">
        <f t="shared" si="6"/>
        <v>2.7373599838087918E-3</v>
      </c>
      <c r="J43" s="109">
        <f t="shared" si="6"/>
        <v>1.0744221877282483E-2</v>
      </c>
      <c r="K43" s="110">
        <f t="shared" si="4"/>
        <v>0.25477507957990414</v>
      </c>
      <c r="L43" s="110">
        <f t="shared" si="5"/>
        <v>20.304442104891208</v>
      </c>
    </row>
    <row r="44" spans="1:12" x14ac:dyDescent="0.2">
      <c r="A44" s="3">
        <v>41</v>
      </c>
      <c r="B44" s="90">
        <v>45656</v>
      </c>
      <c r="C44" s="91">
        <v>251.92</v>
      </c>
      <c r="D44" s="91">
        <v>253.5</v>
      </c>
      <c r="E44" s="91">
        <v>250.75</v>
      </c>
      <c r="F44" s="109">
        <f t="shared" si="0"/>
        <v>-1.3366916291947089E-2</v>
      </c>
      <c r="G44" s="109">
        <f t="shared" si="1"/>
        <v>0</v>
      </c>
      <c r="H44" s="109">
        <f t="shared" si="2"/>
        <v>1.3366916291947089E-2</v>
      </c>
      <c r="I44" s="109">
        <f t="shared" si="6"/>
        <v>2.7373599838087918E-3</v>
      </c>
      <c r="J44" s="109">
        <f t="shared" si="6"/>
        <v>1.1584640066644556E-2</v>
      </c>
      <c r="K44" s="110">
        <f t="shared" si="4"/>
        <v>0.23629219104445226</v>
      </c>
      <c r="L44" s="110">
        <f t="shared" si="5"/>
        <v>19.112972868074692</v>
      </c>
    </row>
    <row r="45" spans="1:12" x14ac:dyDescent="0.2">
      <c r="A45" s="3">
        <v>42</v>
      </c>
      <c r="B45" s="90">
        <v>45653</v>
      </c>
      <c r="C45" s="91">
        <v>255.31</v>
      </c>
      <c r="D45" s="91">
        <v>258.7</v>
      </c>
      <c r="E45" s="91">
        <v>253.06</v>
      </c>
      <c r="F45" s="109">
        <f t="shared" si="0"/>
        <v>-1.3345203405039715E-2</v>
      </c>
      <c r="G45" s="109">
        <f t="shared" si="1"/>
        <v>0</v>
      </c>
      <c r="H45" s="109">
        <f t="shared" si="2"/>
        <v>1.3345203405039715E-2</v>
      </c>
      <c r="I45" s="109">
        <f t="shared" si="6"/>
        <v>2.3845780194253004E-3</v>
      </c>
      <c r="J45" s="109">
        <f t="shared" si="6"/>
        <v>1.2474320293647204E-2</v>
      </c>
      <c r="K45" s="110">
        <f t="shared" si="4"/>
        <v>0.19115895401849622</v>
      </c>
      <c r="L45" s="110">
        <f t="shared" si="5"/>
        <v>16.04814818153379</v>
      </c>
    </row>
    <row r="46" spans="1:12" x14ac:dyDescent="0.2">
      <c r="A46" s="3">
        <v>43</v>
      </c>
      <c r="B46" s="90">
        <v>45652</v>
      </c>
      <c r="C46" s="91">
        <v>258.74</v>
      </c>
      <c r="D46" s="91">
        <v>260.10000000000002</v>
      </c>
      <c r="E46" s="91">
        <v>257.63</v>
      </c>
      <c r="F46" s="109">
        <f t="shared" si="0"/>
        <v>3.1742371714923658E-3</v>
      </c>
      <c r="G46" s="109">
        <f t="shared" si="1"/>
        <v>3.1742371714923658E-3</v>
      </c>
      <c r="H46" s="109">
        <f t="shared" si="2"/>
        <v>0</v>
      </c>
      <c r="I46" s="109">
        <f t="shared" si="6"/>
        <v>2.5961938308581246E-3</v>
      </c>
      <c r="J46" s="109">
        <f t="shared" si="6"/>
        <v>1.0312510698470397E-2</v>
      </c>
      <c r="K46" s="110">
        <f t="shared" si="4"/>
        <v>0.25175186787861514</v>
      </c>
      <c r="L46" s="110">
        <f t="shared" si="5"/>
        <v>20.11196262924436</v>
      </c>
    </row>
    <row r="47" spans="1:12" x14ac:dyDescent="0.2">
      <c r="A47" s="3">
        <v>44</v>
      </c>
      <c r="B47" s="90">
        <v>45650</v>
      </c>
      <c r="C47" s="91">
        <v>257.92</v>
      </c>
      <c r="D47" s="91">
        <v>258.20999999999998</v>
      </c>
      <c r="E47" s="91">
        <v>255.29</v>
      </c>
      <c r="F47" s="109">
        <f t="shared" si="0"/>
        <v>1.1425130615067084E-2</v>
      </c>
      <c r="G47" s="109">
        <f t="shared" si="1"/>
        <v>1.1425130615067084E-2</v>
      </c>
      <c r="H47" s="109">
        <f t="shared" si="2"/>
        <v>0</v>
      </c>
      <c r="I47" s="109">
        <f t="shared" si="6"/>
        <v>2.8568546277077727E-3</v>
      </c>
      <c r="J47" s="109">
        <f t="shared" si="6"/>
        <v>1.0312510698470397E-2</v>
      </c>
      <c r="K47" s="110">
        <f t="shared" si="4"/>
        <v>0.27702804013881077</v>
      </c>
      <c r="L47" s="110">
        <f t="shared" si="5"/>
        <v>21.693183816754583</v>
      </c>
    </row>
    <row r="48" spans="1:12" x14ac:dyDescent="0.2">
      <c r="A48" s="3">
        <v>45</v>
      </c>
      <c r="B48" s="90">
        <v>45649</v>
      </c>
      <c r="C48" s="91">
        <v>254.99</v>
      </c>
      <c r="D48" s="91">
        <v>255.65</v>
      </c>
      <c r="E48" s="91">
        <v>253.45</v>
      </c>
      <c r="F48" s="109">
        <f t="shared" si="0"/>
        <v>3.0636316185366614E-3</v>
      </c>
      <c r="G48" s="109">
        <f t="shared" si="1"/>
        <v>3.0636316185366614E-3</v>
      </c>
      <c r="H48" s="109">
        <f t="shared" si="2"/>
        <v>0</v>
      </c>
      <c r="I48" s="109">
        <f t="shared" si="6"/>
        <v>3.061096735610217E-3</v>
      </c>
      <c r="J48" s="109">
        <f t="shared" si="6"/>
        <v>7.563098264926094E-3</v>
      </c>
      <c r="K48" s="110">
        <f t="shared" si="4"/>
        <v>0.40474110323358725</v>
      </c>
      <c r="L48" s="110">
        <f t="shared" si="5"/>
        <v>28.812505187034802</v>
      </c>
    </row>
    <row r="49" spans="1:12" x14ac:dyDescent="0.2">
      <c r="A49" s="3">
        <v>46</v>
      </c>
      <c r="B49" s="90">
        <v>45646</v>
      </c>
      <c r="C49" s="91">
        <v>254.21</v>
      </c>
      <c r="D49" s="91">
        <v>255</v>
      </c>
      <c r="E49" s="91">
        <v>245.69</v>
      </c>
      <c r="F49" s="109">
        <f t="shared" si="0"/>
        <v>1.8621624785112027E-2</v>
      </c>
      <c r="G49" s="109">
        <f t="shared" si="1"/>
        <v>1.8621624785112027E-2</v>
      </c>
      <c r="H49" s="109">
        <f t="shared" si="2"/>
        <v>0</v>
      </c>
      <c r="I49" s="109">
        <f t="shared" si="6"/>
        <v>3.0021125644092419E-3</v>
      </c>
      <c r="J49" s="109">
        <f t="shared" si="6"/>
        <v>7.563098264926094E-3</v>
      </c>
      <c r="K49" s="110">
        <f t="shared" si="4"/>
        <v>0.39694216037514068</v>
      </c>
      <c r="L49" s="110">
        <f t="shared" si="5"/>
        <v>28.415074842364561</v>
      </c>
    </row>
    <row r="50" spans="1:12" x14ac:dyDescent="0.2">
      <c r="A50" s="3">
        <v>47</v>
      </c>
      <c r="B50" s="90">
        <v>45645</v>
      </c>
      <c r="C50" s="91">
        <v>249.52</v>
      </c>
      <c r="D50" s="91">
        <v>252</v>
      </c>
      <c r="E50" s="91">
        <v>247.09</v>
      </c>
      <c r="F50" s="109">
        <f t="shared" si="0"/>
        <v>6.9978166119550357E-3</v>
      </c>
      <c r="G50" s="109">
        <f t="shared" si="1"/>
        <v>6.9978166119550357E-3</v>
      </c>
      <c r="H50" s="109">
        <f t="shared" si="2"/>
        <v>0</v>
      </c>
      <c r="I50" s="109">
        <f t="shared" si="6"/>
        <v>3.4686336718729107E-3</v>
      </c>
      <c r="J50" s="109">
        <f t="shared" si="6"/>
        <v>7.243435580944012E-3</v>
      </c>
      <c r="K50" s="110">
        <f t="shared" si="4"/>
        <v>0.47886581348195761</v>
      </c>
      <c r="L50" s="110">
        <f t="shared" si="5"/>
        <v>32.380612839678705</v>
      </c>
    </row>
    <row r="51" spans="1:12" x14ac:dyDescent="0.2">
      <c r="A51" s="3">
        <v>48</v>
      </c>
      <c r="B51" s="90">
        <v>45644</v>
      </c>
      <c r="C51" s="91">
        <v>247.78</v>
      </c>
      <c r="D51" s="91">
        <v>254.28</v>
      </c>
      <c r="E51" s="91">
        <v>247.74</v>
      </c>
      <c r="F51" s="109">
        <f t="shared" si="0"/>
        <v>-2.1638434582428322E-2</v>
      </c>
      <c r="G51" s="109">
        <f t="shared" si="1"/>
        <v>0</v>
      </c>
      <c r="H51" s="109">
        <f t="shared" si="2"/>
        <v>2.1638434582428322E-2</v>
      </c>
      <c r="I51" s="109">
        <f t="shared" ref="I51:J66" si="7">AVERAGE(G37:G51)</f>
        <v>3.4686336718729107E-3</v>
      </c>
      <c r="J51" s="109">
        <f t="shared" si="7"/>
        <v>7.9920340082611698E-3</v>
      </c>
      <c r="K51" s="110">
        <f t="shared" si="4"/>
        <v>0.43401137536295126</v>
      </c>
      <c r="L51" s="110">
        <f t="shared" si="5"/>
        <v>30.265546202735109</v>
      </c>
    </row>
    <row r="52" spans="1:12" x14ac:dyDescent="0.2">
      <c r="A52" s="3">
        <v>49</v>
      </c>
      <c r="B52" s="90">
        <v>45643</v>
      </c>
      <c r="C52" s="91">
        <v>253.2</v>
      </c>
      <c r="D52" s="91">
        <v>253.83</v>
      </c>
      <c r="E52" s="91">
        <v>249.78</v>
      </c>
      <c r="F52" s="109">
        <f t="shared" si="0"/>
        <v>9.6833838642533133E-3</v>
      </c>
      <c r="G52" s="109">
        <f t="shared" si="1"/>
        <v>9.6833838642533133E-3</v>
      </c>
      <c r="H52" s="109">
        <f t="shared" si="2"/>
        <v>0</v>
      </c>
      <c r="I52" s="109">
        <f t="shared" si="7"/>
        <v>4.1141925961564645E-3</v>
      </c>
      <c r="J52" s="109">
        <f t="shared" si="7"/>
        <v>6.3664124289765922E-3</v>
      </c>
      <c r="K52" s="110">
        <f t="shared" si="4"/>
        <v>0.64623406699679142</v>
      </c>
      <c r="L52" s="110">
        <f t="shared" si="5"/>
        <v>39.255296676961002</v>
      </c>
    </row>
    <row r="53" spans="1:12" x14ac:dyDescent="0.2">
      <c r="A53" s="3">
        <v>50</v>
      </c>
      <c r="B53" s="90">
        <v>45642</v>
      </c>
      <c r="C53" s="91">
        <v>250.76</v>
      </c>
      <c r="D53" s="91">
        <v>251.38</v>
      </c>
      <c r="E53" s="91">
        <v>247.65</v>
      </c>
      <c r="F53" s="109">
        <f t="shared" si="0"/>
        <v>1.1632235769039597E-2</v>
      </c>
      <c r="G53" s="109">
        <f t="shared" si="1"/>
        <v>1.1632235769039597E-2</v>
      </c>
      <c r="H53" s="109">
        <f t="shared" si="2"/>
        <v>0</v>
      </c>
      <c r="I53" s="109">
        <f t="shared" si="7"/>
        <v>4.7547918219748523E-3</v>
      </c>
      <c r="J53" s="109">
        <f t="shared" si="7"/>
        <v>6.3664124289765922E-3</v>
      </c>
      <c r="K53" s="110">
        <f t="shared" si="4"/>
        <v>0.74685576453286584</v>
      </c>
      <c r="L53" s="110">
        <f t="shared" si="5"/>
        <v>42.754289146052407</v>
      </c>
    </row>
    <row r="54" spans="1:12" x14ac:dyDescent="0.2">
      <c r="A54" s="3">
        <v>51</v>
      </c>
      <c r="B54" s="90">
        <v>45639</v>
      </c>
      <c r="C54" s="91">
        <v>247.86</v>
      </c>
      <c r="D54" s="91">
        <v>249.29</v>
      </c>
      <c r="E54" s="91">
        <v>246.24</v>
      </c>
      <c r="F54" s="109">
        <f t="shared" si="0"/>
        <v>6.861063733985867E-4</v>
      </c>
      <c r="G54" s="109">
        <f t="shared" si="1"/>
        <v>6.861063733985867E-4</v>
      </c>
      <c r="H54" s="109">
        <f t="shared" si="2"/>
        <v>0</v>
      </c>
      <c r="I54" s="109">
        <f t="shared" si="7"/>
        <v>4.8005322468680908E-3</v>
      </c>
      <c r="J54" s="109">
        <f t="shared" si="7"/>
        <v>5.6020257287627169E-3</v>
      </c>
      <c r="K54" s="110">
        <f t="shared" si="4"/>
        <v>0.85692791845287597</v>
      </c>
      <c r="L54" s="110">
        <f t="shared" si="5"/>
        <v>46.147613482317439</v>
      </c>
    </row>
    <row r="55" spans="1:12" x14ac:dyDescent="0.2">
      <c r="A55" s="3">
        <v>52</v>
      </c>
      <c r="B55" s="90">
        <v>45638</v>
      </c>
      <c r="C55" s="91">
        <v>247.69</v>
      </c>
      <c r="D55" s="91">
        <v>248.74</v>
      </c>
      <c r="E55" s="91">
        <v>245.68</v>
      </c>
      <c r="F55" s="109">
        <f t="shared" si="0"/>
        <v>5.9525190438606762E-3</v>
      </c>
      <c r="G55" s="109">
        <f t="shared" si="1"/>
        <v>5.9525190438606762E-3</v>
      </c>
      <c r="H55" s="109">
        <f t="shared" si="2"/>
        <v>0</v>
      </c>
      <c r="I55" s="109">
        <f t="shared" si="7"/>
        <v>4.7491123901810236E-3</v>
      </c>
      <c r="J55" s="109">
        <f t="shared" si="7"/>
        <v>5.6020257287627169E-3</v>
      </c>
      <c r="K55" s="110">
        <f t="shared" si="4"/>
        <v>0.84774912150036286</v>
      </c>
      <c r="L55" s="110">
        <f t="shared" si="5"/>
        <v>45.880098744790359</v>
      </c>
    </row>
    <row r="56" spans="1:12" x14ac:dyDescent="0.2">
      <c r="A56" s="3">
        <v>53</v>
      </c>
      <c r="B56" s="90">
        <v>45637</v>
      </c>
      <c r="C56" s="91">
        <v>246.22</v>
      </c>
      <c r="D56" s="91">
        <v>250.8</v>
      </c>
      <c r="E56" s="91">
        <v>246.26</v>
      </c>
      <c r="F56" s="109">
        <f t="shared" si="0"/>
        <v>-5.1851367892760594E-3</v>
      </c>
      <c r="G56" s="109">
        <f t="shared" si="1"/>
        <v>0</v>
      </c>
      <c r="H56" s="109">
        <f t="shared" si="2"/>
        <v>5.1851367892760594E-3</v>
      </c>
      <c r="I56" s="109">
        <f t="shared" si="7"/>
        <v>4.7491123901810236E-3</v>
      </c>
      <c r="J56" s="109">
        <f t="shared" si="7"/>
        <v>5.8134558134997254E-3</v>
      </c>
      <c r="K56" s="110">
        <f t="shared" si="4"/>
        <v>0.81691725929228964</v>
      </c>
      <c r="L56" s="110">
        <f t="shared" si="5"/>
        <v>44.961720469895717</v>
      </c>
    </row>
    <row r="57" spans="1:12" x14ac:dyDescent="0.2">
      <c r="A57" s="3">
        <v>54</v>
      </c>
      <c r="B57" s="90">
        <v>45636</v>
      </c>
      <c r="C57" s="91">
        <v>247.5</v>
      </c>
      <c r="D57" s="91">
        <v>248.21</v>
      </c>
      <c r="E57" s="91">
        <v>245.34</v>
      </c>
      <c r="F57" s="109">
        <f t="shared" si="0"/>
        <v>4.1297277203325156E-3</v>
      </c>
      <c r="G57" s="109">
        <f t="shared" si="1"/>
        <v>4.1297277203325156E-3</v>
      </c>
      <c r="H57" s="109">
        <f t="shared" si="2"/>
        <v>0</v>
      </c>
      <c r="I57" s="109">
        <f t="shared" si="7"/>
        <v>5.0244275715365244E-3</v>
      </c>
      <c r="J57" s="109">
        <f t="shared" si="7"/>
        <v>4.0417671160466618E-3</v>
      </c>
      <c r="K57" s="110">
        <f t="shared" si="4"/>
        <v>1.243126441300513</v>
      </c>
      <c r="L57" s="110">
        <f t="shared" si="5"/>
        <v>55.419365507535851</v>
      </c>
    </row>
    <row r="58" spans="1:12" x14ac:dyDescent="0.2">
      <c r="A58" s="3">
        <v>55</v>
      </c>
      <c r="B58" s="90">
        <v>45635</v>
      </c>
      <c r="C58" s="91">
        <v>246.48</v>
      </c>
      <c r="D58" s="91">
        <v>247.24</v>
      </c>
      <c r="E58" s="91">
        <v>241.75</v>
      </c>
      <c r="F58" s="109">
        <f t="shared" si="0"/>
        <v>1.5990525771282665E-2</v>
      </c>
      <c r="G58" s="109">
        <f t="shared" si="1"/>
        <v>1.5990525771282665E-2</v>
      </c>
      <c r="H58" s="109">
        <f t="shared" si="2"/>
        <v>0</v>
      </c>
      <c r="I58" s="109">
        <f t="shared" si="7"/>
        <v>6.0904626229553692E-3</v>
      </c>
      <c r="J58" s="109">
        <f t="shared" si="7"/>
        <v>3.5690460712460791E-3</v>
      </c>
      <c r="K58" s="110">
        <f t="shared" si="4"/>
        <v>1.7064679192636409</v>
      </c>
      <c r="L58" s="110">
        <f t="shared" si="5"/>
        <v>63.051474104593353</v>
      </c>
    </row>
    <row r="59" spans="1:12" x14ac:dyDescent="0.2">
      <c r="A59" s="3">
        <v>56</v>
      </c>
      <c r="B59" s="90">
        <v>45632</v>
      </c>
      <c r="C59" s="91">
        <v>242.57</v>
      </c>
      <c r="D59" s="91">
        <v>244.63</v>
      </c>
      <c r="E59" s="91">
        <v>242.08</v>
      </c>
      <c r="F59" s="109">
        <f t="shared" si="0"/>
        <v>-8.241645498858587E-4</v>
      </c>
      <c r="G59" s="109">
        <f t="shared" si="1"/>
        <v>0</v>
      </c>
      <c r="H59" s="109">
        <f t="shared" si="2"/>
        <v>8.241645498858587E-4</v>
      </c>
      <c r="I59" s="109">
        <f t="shared" si="7"/>
        <v>6.0904626229553692E-3</v>
      </c>
      <c r="J59" s="109">
        <f t="shared" si="7"/>
        <v>2.7328626217753304E-3</v>
      </c>
      <c r="K59" s="110">
        <f t="shared" si="4"/>
        <v>2.2286018237531695</v>
      </c>
      <c r="L59" s="110">
        <f t="shared" si="5"/>
        <v>69.026840267421861</v>
      </c>
    </row>
    <row r="60" spans="1:12" x14ac:dyDescent="0.2">
      <c r="A60" s="3">
        <v>57</v>
      </c>
      <c r="B60" s="90">
        <v>45631</v>
      </c>
      <c r="C60" s="91">
        <v>242.77</v>
      </c>
      <c r="D60" s="91">
        <v>244.54</v>
      </c>
      <c r="E60" s="91">
        <v>242.13</v>
      </c>
      <c r="F60" s="109">
        <f t="shared" si="0"/>
        <v>1.2358138880023292E-4</v>
      </c>
      <c r="G60" s="109">
        <f t="shared" si="1"/>
        <v>1.2358138880023292E-4</v>
      </c>
      <c r="H60" s="109">
        <f t="shared" si="2"/>
        <v>0</v>
      </c>
      <c r="I60" s="109">
        <f t="shared" si="7"/>
        <v>6.0987013822087184E-3</v>
      </c>
      <c r="J60" s="109">
        <f t="shared" si="7"/>
        <v>1.8431823947726825E-3</v>
      </c>
      <c r="K60" s="110">
        <f t="shared" si="4"/>
        <v>3.3087888640347307</v>
      </c>
      <c r="L60" s="110">
        <f t="shared" si="5"/>
        <v>76.791622157517267</v>
      </c>
    </row>
    <row r="61" spans="1:12" x14ac:dyDescent="0.2">
      <c r="A61" s="3">
        <v>58</v>
      </c>
      <c r="B61" s="90">
        <v>45630</v>
      </c>
      <c r="C61" s="91">
        <v>242.74</v>
      </c>
      <c r="D61" s="91">
        <v>244.11</v>
      </c>
      <c r="E61" s="91">
        <v>241.25</v>
      </c>
      <c r="F61" s="109">
        <f t="shared" si="0"/>
        <v>1.4841691378741065E-3</v>
      </c>
      <c r="G61" s="109">
        <f t="shared" si="1"/>
        <v>1.4841691378741065E-3</v>
      </c>
      <c r="H61" s="109">
        <f t="shared" si="2"/>
        <v>0</v>
      </c>
      <c r="I61" s="109">
        <f t="shared" si="7"/>
        <v>5.9860301799675008E-3</v>
      </c>
      <c r="J61" s="109">
        <f t="shared" si="7"/>
        <v>1.8431823947726825E-3</v>
      </c>
      <c r="K61" s="110">
        <f t="shared" si="4"/>
        <v>3.2476602407575355</v>
      </c>
      <c r="L61" s="110">
        <f t="shared" si="5"/>
        <v>76.457627415566122</v>
      </c>
    </row>
    <row r="62" spans="1:12" x14ac:dyDescent="0.2">
      <c r="A62" s="3">
        <v>59</v>
      </c>
      <c r="B62" s="90">
        <v>45629</v>
      </c>
      <c r="C62" s="91">
        <v>242.38</v>
      </c>
      <c r="D62" s="91">
        <v>242.76</v>
      </c>
      <c r="E62" s="91">
        <v>238.9</v>
      </c>
      <c r="F62" s="109">
        <f t="shared" si="0"/>
        <v>1.2663389833818005E-2</v>
      </c>
      <c r="G62" s="109">
        <f t="shared" si="1"/>
        <v>1.2663389833818005E-2</v>
      </c>
      <c r="H62" s="109">
        <f t="shared" si="2"/>
        <v>0</v>
      </c>
      <c r="I62" s="109">
        <f t="shared" si="7"/>
        <v>6.0685807945508952E-3</v>
      </c>
      <c r="J62" s="109">
        <f t="shared" si="7"/>
        <v>1.8431823947726825E-3</v>
      </c>
      <c r="K62" s="110">
        <f t="shared" si="4"/>
        <v>3.2924472432904972</v>
      </c>
      <c r="L62" s="110">
        <f t="shared" si="5"/>
        <v>76.703266381128032</v>
      </c>
    </row>
    <row r="63" spans="1:12" x14ac:dyDescent="0.2">
      <c r="A63" s="3">
        <v>60</v>
      </c>
      <c r="B63" s="90">
        <v>45628</v>
      </c>
      <c r="C63" s="91">
        <v>239.33</v>
      </c>
      <c r="D63" s="91">
        <v>240.79</v>
      </c>
      <c r="E63" s="91">
        <v>237.16</v>
      </c>
      <c r="F63" s="109">
        <f t="shared" si="0"/>
        <v>9.4878965313822013E-3</v>
      </c>
      <c r="G63" s="109">
        <f t="shared" si="1"/>
        <v>9.4878965313822013E-3</v>
      </c>
      <c r="H63" s="109">
        <f t="shared" si="2"/>
        <v>0</v>
      </c>
      <c r="I63" s="109">
        <f t="shared" si="7"/>
        <v>6.4968651220739309E-3</v>
      </c>
      <c r="J63" s="109">
        <f t="shared" si="7"/>
        <v>1.8431823947726825E-3</v>
      </c>
      <c r="K63" s="110">
        <f t="shared" si="4"/>
        <v>3.52480858134237</v>
      </c>
      <c r="L63" s="110">
        <f t="shared" si="5"/>
        <v>77.899617585517149</v>
      </c>
    </row>
    <row r="64" spans="1:12" x14ac:dyDescent="0.2">
      <c r="A64" s="3">
        <v>61</v>
      </c>
      <c r="B64" s="90">
        <v>45625</v>
      </c>
      <c r="C64" s="91">
        <v>237.07</v>
      </c>
      <c r="D64" s="91">
        <v>237.81</v>
      </c>
      <c r="E64" s="91">
        <v>233.97</v>
      </c>
      <c r="F64" s="109">
        <f t="shared" si="0"/>
        <v>1.0175184240637307E-2</v>
      </c>
      <c r="G64" s="109">
        <f t="shared" si="1"/>
        <v>1.0175184240637307E-2</v>
      </c>
      <c r="H64" s="109">
        <f t="shared" si="2"/>
        <v>0</v>
      </c>
      <c r="I64" s="109">
        <f t="shared" si="7"/>
        <v>5.933769085775616E-3</v>
      </c>
      <c r="J64" s="109">
        <f t="shared" si="7"/>
        <v>1.8431823947726825E-3</v>
      </c>
      <c r="K64" s="110">
        <f t="shared" si="4"/>
        <v>3.2193065117179684</v>
      </c>
      <c r="L64" s="110">
        <f t="shared" si="5"/>
        <v>76.299422731608288</v>
      </c>
    </row>
    <row r="65" spans="1:12" x14ac:dyDescent="0.2">
      <c r="A65" s="3">
        <v>62</v>
      </c>
      <c r="B65" s="90">
        <v>45623</v>
      </c>
      <c r="C65" s="91">
        <v>234.67</v>
      </c>
      <c r="D65" s="91">
        <v>235.69</v>
      </c>
      <c r="E65" s="91">
        <v>233.81</v>
      </c>
      <c r="F65" s="109">
        <f t="shared" si="0"/>
        <v>-5.5381601943783768E-4</v>
      </c>
      <c r="G65" s="109">
        <f t="shared" si="1"/>
        <v>0</v>
      </c>
      <c r="H65" s="109">
        <f t="shared" si="2"/>
        <v>5.5381601943783768E-4</v>
      </c>
      <c r="I65" s="109">
        <f t="shared" si="7"/>
        <v>5.4672479783119477E-3</v>
      </c>
      <c r="J65" s="109">
        <f t="shared" si="7"/>
        <v>1.8801034627352051E-3</v>
      </c>
      <c r="K65" s="110">
        <f t="shared" si="4"/>
        <v>2.9079505924413893</v>
      </c>
      <c r="L65" s="110">
        <f t="shared" si="5"/>
        <v>74.411140152739847</v>
      </c>
    </row>
    <row r="66" spans="1:12" x14ac:dyDescent="0.2">
      <c r="A66" s="3">
        <v>63</v>
      </c>
      <c r="B66" s="90">
        <v>45622</v>
      </c>
      <c r="C66" s="91">
        <v>234.8</v>
      </c>
      <c r="D66" s="91">
        <v>235.57</v>
      </c>
      <c r="E66" s="91">
        <v>233.33</v>
      </c>
      <c r="F66" s="109">
        <f t="shared" si="0"/>
        <v>9.3708565321250926E-3</v>
      </c>
      <c r="G66" s="109">
        <f t="shared" si="1"/>
        <v>9.3708565321250926E-3</v>
      </c>
      <c r="H66" s="109">
        <f t="shared" si="2"/>
        <v>0</v>
      </c>
      <c r="I66" s="109">
        <f t="shared" si="7"/>
        <v>6.0919717471202865E-3</v>
      </c>
      <c r="J66" s="109">
        <f t="shared" si="7"/>
        <v>4.3754115723998373E-4</v>
      </c>
      <c r="K66" s="110">
        <f t="shared" si="4"/>
        <v>13.923197044018755</v>
      </c>
      <c r="L66" s="110">
        <f t="shared" si="5"/>
        <v>93.299023010616878</v>
      </c>
    </row>
    <row r="67" spans="1:12" x14ac:dyDescent="0.2">
      <c r="A67" s="3">
        <v>64</v>
      </c>
      <c r="B67" s="90">
        <v>45621</v>
      </c>
      <c r="C67" s="91">
        <v>232.61</v>
      </c>
      <c r="D67" s="91">
        <v>233.25</v>
      </c>
      <c r="E67" s="91">
        <v>229.74</v>
      </c>
      <c r="F67" s="109">
        <f t="shared" si="0"/>
        <v>1.2937462756150393E-2</v>
      </c>
      <c r="G67" s="109">
        <f t="shared" si="1"/>
        <v>1.2937462756150393E-2</v>
      </c>
      <c r="H67" s="109">
        <f t="shared" si="2"/>
        <v>0</v>
      </c>
      <c r="I67" s="109">
        <f t="shared" ref="I67:J82" si="8">AVERAGE(G53:G67)</f>
        <v>6.3089103399134256E-3</v>
      </c>
      <c r="J67" s="109">
        <f t="shared" si="8"/>
        <v>4.3754115723998373E-4</v>
      </c>
      <c r="K67" s="110">
        <f t="shared" si="4"/>
        <v>14.419010041729852</v>
      </c>
      <c r="L67" s="110">
        <f t="shared" si="5"/>
        <v>93.514499327170739</v>
      </c>
    </row>
    <row r="68" spans="1:12" x14ac:dyDescent="0.2">
      <c r="A68" s="3">
        <v>65</v>
      </c>
      <c r="B68" s="90">
        <v>45618</v>
      </c>
      <c r="C68" s="91">
        <v>229.62</v>
      </c>
      <c r="D68" s="91">
        <v>230.72</v>
      </c>
      <c r="E68" s="91">
        <v>228.06</v>
      </c>
      <c r="F68" s="109">
        <f t="shared" ref="F68:F131" si="9">LN(C68/C69)</f>
        <v>5.8966298091247243E-3</v>
      </c>
      <c r="G68" s="109">
        <f t="shared" si="1"/>
        <v>5.8966298091247243E-3</v>
      </c>
      <c r="H68" s="109">
        <f t="shared" si="2"/>
        <v>0</v>
      </c>
      <c r="I68" s="109">
        <f t="shared" si="8"/>
        <v>5.9265366092524337E-3</v>
      </c>
      <c r="J68" s="109">
        <f t="shared" si="8"/>
        <v>4.3754115723998373E-4</v>
      </c>
      <c r="K68" s="110">
        <f t="shared" si="4"/>
        <v>13.545095155475469</v>
      </c>
      <c r="L68" s="110">
        <f t="shared" si="5"/>
        <v>93.124830127882987</v>
      </c>
    </row>
    <row r="69" spans="1:12" x14ac:dyDescent="0.2">
      <c r="A69" s="3">
        <v>66</v>
      </c>
      <c r="B69" s="90">
        <v>45617</v>
      </c>
      <c r="C69" s="91">
        <v>228.27</v>
      </c>
      <c r="D69" s="91">
        <v>230.16</v>
      </c>
      <c r="E69" s="91">
        <v>225.71</v>
      </c>
      <c r="F69" s="109">
        <f t="shared" si="9"/>
        <v>-2.1005652990895717E-3</v>
      </c>
      <c r="G69" s="109">
        <f t="shared" ref="G69:G132" si="10">IF(F69&gt;0,F69,0)</f>
        <v>0</v>
      </c>
      <c r="H69" s="109">
        <f t="shared" ref="H69:H132" si="11">IF(F69&lt;0,ABS(F69),0)</f>
        <v>2.1005652990895717E-3</v>
      </c>
      <c r="I69" s="109">
        <f t="shared" si="8"/>
        <v>5.8807961843591935E-3</v>
      </c>
      <c r="J69" s="109">
        <f t="shared" si="8"/>
        <v>5.7757884384595517E-4</v>
      </c>
      <c r="K69" s="110">
        <f t="shared" si="4"/>
        <v>10.181806773254403</v>
      </c>
      <c r="L69" s="110">
        <f t="shared" si="5"/>
        <v>91.056901444658436</v>
      </c>
    </row>
    <row r="70" spans="1:12" x14ac:dyDescent="0.2">
      <c r="A70" s="3">
        <v>67</v>
      </c>
      <c r="B70" s="90">
        <v>45616</v>
      </c>
      <c r="C70" s="91">
        <v>228.75</v>
      </c>
      <c r="D70" s="91">
        <v>229.93</v>
      </c>
      <c r="E70" s="91">
        <v>225.89</v>
      </c>
      <c r="F70" s="109">
        <f t="shared" si="9"/>
        <v>3.1525049095720084E-3</v>
      </c>
      <c r="G70" s="109">
        <f t="shared" si="10"/>
        <v>3.1525049095720084E-3</v>
      </c>
      <c r="H70" s="109">
        <f t="shared" si="11"/>
        <v>0</v>
      </c>
      <c r="I70" s="109">
        <f t="shared" si="8"/>
        <v>5.694128575406617E-3</v>
      </c>
      <c r="J70" s="109">
        <f t="shared" si="8"/>
        <v>5.7757884384595517E-4</v>
      </c>
      <c r="K70" s="110">
        <f t="shared" si="4"/>
        <v>9.8586169422183438</v>
      </c>
      <c r="L70" s="110">
        <f t="shared" si="5"/>
        <v>90.790724036760182</v>
      </c>
    </row>
    <row r="71" spans="1:12" x14ac:dyDescent="0.2">
      <c r="A71" s="3">
        <v>68</v>
      </c>
      <c r="B71" s="90">
        <v>45615</v>
      </c>
      <c r="C71" s="91">
        <v>228.03</v>
      </c>
      <c r="D71" s="91">
        <v>230.16</v>
      </c>
      <c r="E71" s="91">
        <v>226.66</v>
      </c>
      <c r="F71" s="109">
        <f t="shared" si="9"/>
        <v>1.1408513742872169E-3</v>
      </c>
      <c r="G71" s="109">
        <f t="shared" si="10"/>
        <v>1.1408513742872169E-3</v>
      </c>
      <c r="H71" s="109">
        <f t="shared" si="11"/>
        <v>0</v>
      </c>
      <c r="I71" s="109">
        <f t="shared" si="8"/>
        <v>5.770185333692431E-3</v>
      </c>
      <c r="J71" s="109">
        <f t="shared" si="8"/>
        <v>2.3190305789421787E-4</v>
      </c>
      <c r="K71" s="110">
        <f t="shared" si="4"/>
        <v>24.881885500295947</v>
      </c>
      <c r="L71" s="110">
        <f t="shared" si="5"/>
        <v>96.136293856996758</v>
      </c>
    </row>
    <row r="72" spans="1:12" x14ac:dyDescent="0.2">
      <c r="A72" s="3">
        <v>69</v>
      </c>
      <c r="B72" s="90">
        <v>45614</v>
      </c>
      <c r="C72" s="91">
        <v>227.77</v>
      </c>
      <c r="D72" s="91">
        <v>229.74</v>
      </c>
      <c r="E72" s="91">
        <v>225.17</v>
      </c>
      <c r="F72" s="109">
        <f t="shared" si="9"/>
        <v>1.334767452004185E-2</v>
      </c>
      <c r="G72" s="109">
        <f t="shared" si="10"/>
        <v>1.334767452004185E-2</v>
      </c>
      <c r="H72" s="109">
        <f t="shared" si="11"/>
        <v>0</v>
      </c>
      <c r="I72" s="109">
        <f t="shared" si="8"/>
        <v>6.38471512033972E-3</v>
      </c>
      <c r="J72" s="109">
        <f t="shared" si="8"/>
        <v>2.3190305789421787E-4</v>
      </c>
      <c r="K72" s="110">
        <f t="shared" si="4"/>
        <v>27.531828076420172</v>
      </c>
      <c r="L72" s="110">
        <f t="shared" si="5"/>
        <v>96.495142206375348</v>
      </c>
    </row>
    <row r="73" spans="1:12" x14ac:dyDescent="0.2">
      <c r="A73" s="3">
        <v>70</v>
      </c>
      <c r="B73" s="90">
        <v>45611</v>
      </c>
      <c r="C73" s="91">
        <v>224.75</v>
      </c>
      <c r="D73" s="91">
        <v>226.92</v>
      </c>
      <c r="E73" s="91">
        <v>224.27</v>
      </c>
      <c r="F73" s="109">
        <f t="shared" si="9"/>
        <v>-1.4225367998073618E-2</v>
      </c>
      <c r="G73" s="109">
        <f t="shared" si="10"/>
        <v>0</v>
      </c>
      <c r="H73" s="109">
        <f t="shared" si="11"/>
        <v>1.4225367998073618E-2</v>
      </c>
      <c r="I73" s="109">
        <f t="shared" si="8"/>
        <v>5.3186800689208743E-3</v>
      </c>
      <c r="J73" s="109">
        <f t="shared" si="8"/>
        <v>1.180260924432459E-3</v>
      </c>
      <c r="K73" s="110">
        <f t="shared" si="4"/>
        <v>4.5063595335738311</v>
      </c>
      <c r="L73" s="110">
        <f t="shared" si="5"/>
        <v>81.83918078900011</v>
      </c>
    </row>
    <row r="74" spans="1:12" x14ac:dyDescent="0.2">
      <c r="A74" s="3">
        <v>71</v>
      </c>
      <c r="B74" s="90">
        <v>45610</v>
      </c>
      <c r="C74" s="91">
        <v>227.97</v>
      </c>
      <c r="D74" s="91">
        <v>228.87</v>
      </c>
      <c r="E74" s="91">
        <v>225</v>
      </c>
      <c r="F74" s="109">
        <f t="shared" si="9"/>
        <v>1.3691583901061604E-2</v>
      </c>
      <c r="G74" s="109">
        <f t="shared" si="10"/>
        <v>1.3691583901061604E-2</v>
      </c>
      <c r="H74" s="109">
        <f t="shared" si="11"/>
        <v>0</v>
      </c>
      <c r="I74" s="109">
        <f t="shared" si="8"/>
        <v>6.2314523289916483E-3</v>
      </c>
      <c r="J74" s="109">
        <f t="shared" si="8"/>
        <v>1.1253166211067352E-3</v>
      </c>
      <c r="K74" s="110">
        <f t="shared" si="4"/>
        <v>5.5375102545478185</v>
      </c>
      <c r="L74" s="110">
        <f t="shared" si="5"/>
        <v>84.703656880624393</v>
      </c>
    </row>
    <row r="75" spans="1:12" x14ac:dyDescent="0.2">
      <c r="A75" s="3">
        <v>72</v>
      </c>
      <c r="B75" s="90">
        <v>45609</v>
      </c>
      <c r="C75" s="91">
        <v>224.87</v>
      </c>
      <c r="D75" s="91">
        <v>226.65</v>
      </c>
      <c r="E75" s="91">
        <v>222.76</v>
      </c>
      <c r="F75" s="109">
        <f t="shared" si="9"/>
        <v>3.9656952941941369E-3</v>
      </c>
      <c r="G75" s="109">
        <f t="shared" si="10"/>
        <v>3.9656952941941369E-3</v>
      </c>
      <c r="H75" s="109">
        <f t="shared" si="11"/>
        <v>0</v>
      </c>
      <c r="I75" s="109">
        <f t="shared" si="8"/>
        <v>6.487593256017909E-3</v>
      </c>
      <c r="J75" s="109">
        <f t="shared" si="8"/>
        <v>1.1253166211067352E-3</v>
      </c>
      <c r="K75" s="110">
        <f t="shared" si="4"/>
        <v>5.7651270178853666</v>
      </c>
      <c r="L75" s="110">
        <f t="shared" si="5"/>
        <v>85.218311535670495</v>
      </c>
    </row>
    <row r="76" spans="1:12" x14ac:dyDescent="0.2">
      <c r="A76" s="3">
        <v>73</v>
      </c>
      <c r="B76" s="90">
        <v>45608</v>
      </c>
      <c r="C76" s="91">
        <v>223.98</v>
      </c>
      <c r="D76" s="91">
        <v>225.59</v>
      </c>
      <c r="E76" s="91">
        <v>223.36</v>
      </c>
      <c r="F76" s="109">
        <f t="shared" si="9"/>
        <v>0</v>
      </c>
      <c r="G76" s="109">
        <f t="shared" si="10"/>
        <v>0</v>
      </c>
      <c r="H76" s="109">
        <f t="shared" si="11"/>
        <v>0</v>
      </c>
      <c r="I76" s="109">
        <f t="shared" si="8"/>
        <v>6.3886486468263011E-3</v>
      </c>
      <c r="J76" s="109">
        <f t="shared" si="8"/>
        <v>1.1253166211067352E-3</v>
      </c>
      <c r="K76" s="110">
        <f t="shared" si="4"/>
        <v>5.6772010001444242</v>
      </c>
      <c r="L76" s="110">
        <f t="shared" si="5"/>
        <v>85.023664856301764</v>
      </c>
    </row>
    <row r="77" spans="1:12" x14ac:dyDescent="0.2">
      <c r="A77" s="3">
        <v>74</v>
      </c>
      <c r="B77" s="90">
        <v>45607</v>
      </c>
      <c r="C77" s="91">
        <v>223.98</v>
      </c>
      <c r="D77" s="91">
        <v>225.7</v>
      </c>
      <c r="E77" s="91">
        <v>221.5</v>
      </c>
      <c r="F77" s="109">
        <f t="shared" si="9"/>
        <v>-1.2114905546190815E-2</v>
      </c>
      <c r="G77" s="109">
        <f t="shared" si="10"/>
        <v>0</v>
      </c>
      <c r="H77" s="109">
        <f t="shared" si="11"/>
        <v>1.2114905546190815E-2</v>
      </c>
      <c r="I77" s="109">
        <f t="shared" si="8"/>
        <v>5.5444226579051022E-3</v>
      </c>
      <c r="J77" s="109">
        <f t="shared" si="8"/>
        <v>1.9329769908527892E-3</v>
      </c>
      <c r="K77" s="110">
        <f t="shared" si="4"/>
        <v>2.8683335001618504</v>
      </c>
      <c r="L77" s="110">
        <f t="shared" si="5"/>
        <v>74.149074790005557</v>
      </c>
    </row>
    <row r="78" spans="1:12" x14ac:dyDescent="0.2">
      <c r="A78" s="3">
        <v>75</v>
      </c>
      <c r="B78" s="90">
        <v>45604</v>
      </c>
      <c r="C78" s="91">
        <v>226.71</v>
      </c>
      <c r="D78" s="91">
        <v>228.66</v>
      </c>
      <c r="E78" s="91">
        <v>226.41</v>
      </c>
      <c r="F78" s="109">
        <f t="shared" si="9"/>
        <v>-1.1902401722545598E-3</v>
      </c>
      <c r="G78" s="109">
        <f t="shared" si="10"/>
        <v>0</v>
      </c>
      <c r="H78" s="109">
        <f t="shared" si="11"/>
        <v>1.1902401722545598E-3</v>
      </c>
      <c r="I78" s="109">
        <f t="shared" si="8"/>
        <v>4.9118962224796222E-3</v>
      </c>
      <c r="J78" s="109">
        <f t="shared" si="8"/>
        <v>2.0123263356697598E-3</v>
      </c>
      <c r="K78" s="110">
        <f t="shared" si="4"/>
        <v>2.4409044077062196</v>
      </c>
      <c r="L78" s="110">
        <f t="shared" si="5"/>
        <v>70.937873259123137</v>
      </c>
    </row>
    <row r="79" spans="1:12" x14ac:dyDescent="0.2">
      <c r="A79" s="3">
        <v>76</v>
      </c>
      <c r="B79" s="90">
        <v>45603</v>
      </c>
      <c r="C79" s="91">
        <v>226.98</v>
      </c>
      <c r="D79" s="91">
        <v>227.88</v>
      </c>
      <c r="E79" s="91">
        <v>224.57</v>
      </c>
      <c r="F79" s="109">
        <f t="shared" si="9"/>
        <v>2.1149026279615627E-2</v>
      </c>
      <c r="G79" s="109">
        <f t="shared" si="10"/>
        <v>2.1149026279615627E-2</v>
      </c>
      <c r="H79" s="109">
        <f t="shared" si="11"/>
        <v>0</v>
      </c>
      <c r="I79" s="109">
        <f t="shared" si="8"/>
        <v>5.6434856917448439E-3</v>
      </c>
      <c r="J79" s="109">
        <f t="shared" si="8"/>
        <v>2.0123263356697598E-3</v>
      </c>
      <c r="K79" s="110">
        <f t="shared" si="4"/>
        <v>2.8044584974665803</v>
      </c>
      <c r="L79" s="110">
        <f t="shared" si="5"/>
        <v>73.715050363516696</v>
      </c>
    </row>
    <row r="80" spans="1:12" x14ac:dyDescent="0.2">
      <c r="A80" s="3">
        <v>77</v>
      </c>
      <c r="B80" s="90">
        <v>45602</v>
      </c>
      <c r="C80" s="91">
        <v>222.23</v>
      </c>
      <c r="D80" s="91">
        <v>226.07</v>
      </c>
      <c r="E80" s="91">
        <v>221.19</v>
      </c>
      <c r="F80" s="109">
        <f t="shared" si="9"/>
        <v>-3.2795015803156191E-3</v>
      </c>
      <c r="G80" s="109">
        <f t="shared" si="10"/>
        <v>0</v>
      </c>
      <c r="H80" s="109">
        <f t="shared" si="11"/>
        <v>3.2795015803156191E-3</v>
      </c>
      <c r="I80" s="109">
        <f t="shared" si="8"/>
        <v>5.6434856917448439E-3</v>
      </c>
      <c r="J80" s="109">
        <f t="shared" si="8"/>
        <v>2.1940387063949457E-3</v>
      </c>
      <c r="K80" s="110">
        <f t="shared" si="4"/>
        <v>2.572190579544392</v>
      </c>
      <c r="L80" s="110">
        <f t="shared" si="5"/>
        <v>72.005972869243081</v>
      </c>
    </row>
    <row r="81" spans="1:12" x14ac:dyDescent="0.2">
      <c r="A81" s="3">
        <v>78</v>
      </c>
      <c r="B81" s="90">
        <v>45601</v>
      </c>
      <c r="C81" s="91">
        <v>222.96</v>
      </c>
      <c r="D81" s="91">
        <v>223.95</v>
      </c>
      <c r="E81" s="91">
        <v>221.14</v>
      </c>
      <c r="F81" s="109">
        <f t="shared" si="9"/>
        <v>6.4795043109864021E-3</v>
      </c>
      <c r="G81" s="109">
        <f t="shared" si="10"/>
        <v>6.4795043109864021E-3</v>
      </c>
      <c r="H81" s="109">
        <f t="shared" si="11"/>
        <v>0</v>
      </c>
      <c r="I81" s="109">
        <f t="shared" si="8"/>
        <v>5.4507288770022644E-3</v>
      </c>
      <c r="J81" s="109">
        <f t="shared" si="8"/>
        <v>2.1940387063949457E-3</v>
      </c>
      <c r="K81" s="110">
        <f t="shared" si="4"/>
        <v>2.4843357872926632</v>
      </c>
      <c r="L81" s="110">
        <f t="shared" si="5"/>
        <v>71.300125445802621</v>
      </c>
    </row>
    <row r="82" spans="1:12" x14ac:dyDescent="0.2">
      <c r="A82" s="3">
        <v>79</v>
      </c>
      <c r="B82" s="90">
        <v>45600</v>
      </c>
      <c r="C82" s="91">
        <v>221.52</v>
      </c>
      <c r="D82" s="91">
        <v>222.79</v>
      </c>
      <c r="E82" s="91">
        <v>219.71</v>
      </c>
      <c r="F82" s="109">
        <f t="shared" si="9"/>
        <v>-4.05460752798941E-3</v>
      </c>
      <c r="G82" s="109">
        <f t="shared" si="10"/>
        <v>0</v>
      </c>
      <c r="H82" s="109">
        <f t="shared" si="11"/>
        <v>4.05460752798941E-3</v>
      </c>
      <c r="I82" s="109">
        <f t="shared" si="8"/>
        <v>4.5882313599255719E-3</v>
      </c>
      <c r="J82" s="109">
        <f t="shared" si="8"/>
        <v>2.4643458749275733E-3</v>
      </c>
      <c r="K82" s="110">
        <f t="shared" si="4"/>
        <v>1.8618455333752286</v>
      </c>
      <c r="L82" s="110">
        <f t="shared" si="5"/>
        <v>65.057513120891215</v>
      </c>
    </row>
    <row r="83" spans="1:12" x14ac:dyDescent="0.2">
      <c r="A83" s="3">
        <v>80</v>
      </c>
      <c r="B83" s="90">
        <v>45597</v>
      </c>
      <c r="C83" s="91">
        <v>222.42</v>
      </c>
      <c r="D83" s="91">
        <v>225.35</v>
      </c>
      <c r="E83" s="91">
        <v>220.27</v>
      </c>
      <c r="F83" s="109">
        <f t="shared" si="9"/>
        <v>-1.3353479803173054E-2</v>
      </c>
      <c r="G83" s="109">
        <f t="shared" si="10"/>
        <v>0</v>
      </c>
      <c r="H83" s="109">
        <f t="shared" si="11"/>
        <v>1.3353479803173054E-2</v>
      </c>
      <c r="I83" s="109">
        <f t="shared" ref="I83:J98" si="12">AVERAGE(G69:G83)</f>
        <v>4.1951227059839231E-3</v>
      </c>
      <c r="J83" s="109">
        <f t="shared" si="12"/>
        <v>3.354577861805777E-3</v>
      </c>
      <c r="K83" s="110">
        <f t="shared" ref="K83:K146" si="13">I83/J83</f>
        <v>1.2505665030906985</v>
      </c>
      <c r="L83" s="110">
        <f t="shared" ref="L83:L146" si="14">100-(100/(1+K83))</f>
        <v>55.566742923317221</v>
      </c>
    </row>
    <row r="84" spans="1:12" x14ac:dyDescent="0.2">
      <c r="A84" s="3">
        <v>81</v>
      </c>
      <c r="B84" s="90">
        <v>45596</v>
      </c>
      <c r="C84" s="91">
        <v>225.41</v>
      </c>
      <c r="D84" s="91">
        <v>229.83</v>
      </c>
      <c r="E84" s="91">
        <v>225.37</v>
      </c>
      <c r="F84" s="109">
        <f t="shared" si="9"/>
        <v>-1.8374143296070497E-2</v>
      </c>
      <c r="G84" s="109">
        <f t="shared" si="10"/>
        <v>0</v>
      </c>
      <c r="H84" s="109">
        <f t="shared" si="11"/>
        <v>1.8374143296070497E-2</v>
      </c>
      <c r="I84" s="109">
        <f t="shared" si="12"/>
        <v>4.1951227059839231E-3</v>
      </c>
      <c r="J84" s="109">
        <f t="shared" si="12"/>
        <v>4.4394830616045046E-3</v>
      </c>
      <c r="K84" s="110">
        <f t="shared" si="13"/>
        <v>0.94495747540204256</v>
      </c>
      <c r="L84" s="110">
        <f t="shared" si="14"/>
        <v>48.584994137556158</v>
      </c>
    </row>
    <row r="85" spans="1:12" x14ac:dyDescent="0.2">
      <c r="A85" s="3">
        <v>82</v>
      </c>
      <c r="B85" s="90">
        <v>45595</v>
      </c>
      <c r="C85" s="91">
        <v>229.59</v>
      </c>
      <c r="D85" s="91">
        <v>233.47</v>
      </c>
      <c r="E85" s="91">
        <v>229.55</v>
      </c>
      <c r="F85" s="109">
        <f t="shared" si="9"/>
        <v>-1.5429803687409642E-2</v>
      </c>
      <c r="G85" s="109">
        <f t="shared" si="10"/>
        <v>0</v>
      </c>
      <c r="H85" s="109">
        <f t="shared" si="11"/>
        <v>1.5429803687409642E-2</v>
      </c>
      <c r="I85" s="109">
        <f t="shared" si="12"/>
        <v>3.984955712012456E-3</v>
      </c>
      <c r="J85" s="109">
        <f t="shared" si="12"/>
        <v>5.4681366407651477E-3</v>
      </c>
      <c r="K85" s="110">
        <f t="shared" si="13"/>
        <v>0.72875935145886328</v>
      </c>
      <c r="L85" s="110">
        <f t="shared" si="14"/>
        <v>42.155048986076558</v>
      </c>
    </row>
    <row r="86" spans="1:12" x14ac:dyDescent="0.2">
      <c r="A86" s="3">
        <v>83</v>
      </c>
      <c r="B86" s="90">
        <v>45594</v>
      </c>
      <c r="C86" s="91">
        <v>233.16</v>
      </c>
      <c r="D86" s="91">
        <v>234.33</v>
      </c>
      <c r="E86" s="91">
        <v>232.32</v>
      </c>
      <c r="F86" s="109">
        <f t="shared" si="9"/>
        <v>1.1586740916503088E-3</v>
      </c>
      <c r="G86" s="109">
        <f t="shared" si="10"/>
        <v>1.1586740916503088E-3</v>
      </c>
      <c r="H86" s="109">
        <f t="shared" si="11"/>
        <v>0</v>
      </c>
      <c r="I86" s="109">
        <f t="shared" si="12"/>
        <v>3.9861438931699956E-3</v>
      </c>
      <c r="J86" s="109">
        <f t="shared" si="12"/>
        <v>5.4681366407651477E-3</v>
      </c>
      <c r="K86" s="110">
        <f t="shared" si="13"/>
        <v>0.72897664324134748</v>
      </c>
      <c r="L86" s="110">
        <f t="shared" si="14"/>
        <v>42.162318738714731</v>
      </c>
    </row>
    <row r="87" spans="1:12" x14ac:dyDescent="0.2">
      <c r="A87" s="3">
        <v>84</v>
      </c>
      <c r="B87" s="90">
        <v>45593</v>
      </c>
      <c r="C87" s="91">
        <v>232.89</v>
      </c>
      <c r="D87" s="91">
        <v>234.73</v>
      </c>
      <c r="E87" s="91">
        <v>232.55</v>
      </c>
      <c r="F87" s="109">
        <f t="shared" si="9"/>
        <v>8.5815227252490026E-3</v>
      </c>
      <c r="G87" s="109">
        <f t="shared" si="10"/>
        <v>8.5815227252490026E-3</v>
      </c>
      <c r="H87" s="109">
        <f t="shared" si="11"/>
        <v>0</v>
      </c>
      <c r="I87" s="109">
        <f t="shared" si="12"/>
        <v>3.6684004401838053E-3</v>
      </c>
      <c r="J87" s="109">
        <f t="shared" si="12"/>
        <v>5.4681366407651477E-3</v>
      </c>
      <c r="K87" s="110">
        <f t="shared" si="13"/>
        <v>0.6708684660210853</v>
      </c>
      <c r="L87" s="110">
        <f t="shared" si="14"/>
        <v>40.150884385211647</v>
      </c>
    </row>
    <row r="88" spans="1:12" x14ac:dyDescent="0.2">
      <c r="A88" s="3">
        <v>85</v>
      </c>
      <c r="B88" s="90">
        <v>45590</v>
      </c>
      <c r="C88" s="91">
        <v>230.9</v>
      </c>
      <c r="D88" s="91">
        <v>233.22</v>
      </c>
      <c r="E88" s="91">
        <v>229.57</v>
      </c>
      <c r="F88" s="109">
        <f t="shared" si="9"/>
        <v>3.6445718925855637E-3</v>
      </c>
      <c r="G88" s="109">
        <f t="shared" si="10"/>
        <v>3.6445718925855637E-3</v>
      </c>
      <c r="H88" s="109">
        <f t="shared" si="11"/>
        <v>0</v>
      </c>
      <c r="I88" s="109">
        <f t="shared" si="12"/>
        <v>3.9113718996895098E-3</v>
      </c>
      <c r="J88" s="109">
        <f t="shared" si="12"/>
        <v>4.5197787742269069E-3</v>
      </c>
      <c r="K88" s="110">
        <f t="shared" si="13"/>
        <v>0.86539012086018241</v>
      </c>
      <c r="L88" s="110">
        <f t="shared" si="14"/>
        <v>46.391910795642431</v>
      </c>
    </row>
    <row r="89" spans="1:12" x14ac:dyDescent="0.2">
      <c r="A89" s="3">
        <v>86</v>
      </c>
      <c r="B89" s="90">
        <v>45589</v>
      </c>
      <c r="C89" s="91">
        <v>230.06</v>
      </c>
      <c r="D89" s="91">
        <v>230.82</v>
      </c>
      <c r="E89" s="91">
        <v>228.41</v>
      </c>
      <c r="F89" s="109">
        <f t="shared" si="9"/>
        <v>-8.2553066755202689E-4</v>
      </c>
      <c r="G89" s="109">
        <f t="shared" si="10"/>
        <v>0</v>
      </c>
      <c r="H89" s="109">
        <f t="shared" si="11"/>
        <v>8.2553066755202689E-4</v>
      </c>
      <c r="I89" s="109">
        <f t="shared" si="12"/>
        <v>2.9985996396187358E-3</v>
      </c>
      <c r="J89" s="109">
        <f t="shared" si="12"/>
        <v>4.5748141520637088E-3</v>
      </c>
      <c r="K89" s="110">
        <f t="shared" si="13"/>
        <v>0.65545824156945498</v>
      </c>
      <c r="L89" s="110">
        <f t="shared" si="14"/>
        <v>39.593764742023858</v>
      </c>
    </row>
    <row r="90" spans="1:12" x14ac:dyDescent="0.2">
      <c r="A90" s="3">
        <v>87</v>
      </c>
      <c r="B90" s="90">
        <v>45588</v>
      </c>
      <c r="C90" s="91">
        <v>230.25</v>
      </c>
      <c r="D90" s="91">
        <v>235.14</v>
      </c>
      <c r="E90" s="91">
        <v>227.76</v>
      </c>
      <c r="F90" s="109">
        <f t="shared" si="9"/>
        <v>-2.1865601900366627E-2</v>
      </c>
      <c r="G90" s="109">
        <f t="shared" si="10"/>
        <v>0</v>
      </c>
      <c r="H90" s="109">
        <f t="shared" si="11"/>
        <v>2.1865601900366627E-2</v>
      </c>
      <c r="I90" s="109">
        <f t="shared" si="12"/>
        <v>2.7342199533391268E-3</v>
      </c>
      <c r="J90" s="109">
        <f t="shared" si="12"/>
        <v>6.0325209454214846E-3</v>
      </c>
      <c r="K90" s="110">
        <f t="shared" si="13"/>
        <v>0.45324665725600566</v>
      </c>
      <c r="L90" s="110">
        <f t="shared" si="14"/>
        <v>31.188556670195126</v>
      </c>
    </row>
    <row r="91" spans="1:12" x14ac:dyDescent="0.2">
      <c r="A91" s="3">
        <v>88</v>
      </c>
      <c r="B91" s="90">
        <v>45587</v>
      </c>
      <c r="C91" s="91">
        <v>235.34</v>
      </c>
      <c r="D91" s="91">
        <v>236.22</v>
      </c>
      <c r="E91" s="91">
        <v>232.6</v>
      </c>
      <c r="F91" s="109">
        <f t="shared" si="9"/>
        <v>-2.6310220990916956E-3</v>
      </c>
      <c r="G91" s="109">
        <f t="shared" si="10"/>
        <v>0</v>
      </c>
      <c r="H91" s="109">
        <f t="shared" si="11"/>
        <v>2.6310220990916956E-3</v>
      </c>
      <c r="I91" s="109">
        <f t="shared" si="12"/>
        <v>2.7342199533391268E-3</v>
      </c>
      <c r="J91" s="109">
        <f t="shared" si="12"/>
        <v>6.2079224186942636E-3</v>
      </c>
      <c r="K91" s="110">
        <f t="shared" si="13"/>
        <v>0.44044041934309897</v>
      </c>
      <c r="L91" s="110">
        <f t="shared" si="14"/>
        <v>30.576788420305391</v>
      </c>
    </row>
    <row r="92" spans="1:12" x14ac:dyDescent="0.2">
      <c r="A92" s="3">
        <v>89</v>
      </c>
      <c r="B92" s="90">
        <v>45586</v>
      </c>
      <c r="C92" s="91">
        <v>235.96</v>
      </c>
      <c r="D92" s="91">
        <v>236.85</v>
      </c>
      <c r="E92" s="91">
        <v>234.45</v>
      </c>
      <c r="F92" s="109">
        <f t="shared" si="9"/>
        <v>6.2920027322376044E-3</v>
      </c>
      <c r="G92" s="109">
        <f t="shared" si="10"/>
        <v>6.2920027322376044E-3</v>
      </c>
      <c r="H92" s="109">
        <f t="shared" si="11"/>
        <v>0</v>
      </c>
      <c r="I92" s="109">
        <f t="shared" si="12"/>
        <v>3.1536868021549672E-3</v>
      </c>
      <c r="J92" s="109">
        <f t="shared" si="12"/>
        <v>5.4002620489482086E-3</v>
      </c>
      <c r="K92" s="110">
        <f t="shared" si="13"/>
        <v>0.58398773495986189</v>
      </c>
      <c r="L92" s="110">
        <f t="shared" si="14"/>
        <v>36.868198034037185</v>
      </c>
    </row>
    <row r="93" spans="1:12" x14ac:dyDescent="0.2">
      <c r="A93" s="3">
        <v>90</v>
      </c>
      <c r="B93" s="90">
        <v>45583</v>
      </c>
      <c r="C93" s="91">
        <v>234.48</v>
      </c>
      <c r="D93" s="91">
        <v>236.18</v>
      </c>
      <c r="E93" s="91">
        <v>234.01</v>
      </c>
      <c r="F93" s="109">
        <f t="shared" si="9"/>
        <v>1.2185854045047868E-2</v>
      </c>
      <c r="G93" s="109">
        <f t="shared" si="10"/>
        <v>1.2185854045047868E-2</v>
      </c>
      <c r="H93" s="109">
        <f t="shared" si="11"/>
        <v>0</v>
      </c>
      <c r="I93" s="109">
        <f t="shared" si="12"/>
        <v>3.9660770718248249E-3</v>
      </c>
      <c r="J93" s="109">
        <f t="shared" si="12"/>
        <v>5.3209127041312374E-3</v>
      </c>
      <c r="K93" s="110">
        <f t="shared" si="13"/>
        <v>0.74537533170681458</v>
      </c>
      <c r="L93" s="110">
        <f t="shared" si="14"/>
        <v>42.705733154708156</v>
      </c>
    </row>
    <row r="94" spans="1:12" x14ac:dyDescent="0.2">
      <c r="A94" s="3">
        <v>91</v>
      </c>
      <c r="B94" s="90">
        <v>45582</v>
      </c>
      <c r="C94" s="91">
        <v>231.64</v>
      </c>
      <c r="D94" s="91">
        <v>233.85</v>
      </c>
      <c r="E94" s="91">
        <v>230.52</v>
      </c>
      <c r="F94" s="109">
        <f t="shared" si="9"/>
        <v>1.5985832183084761E-3</v>
      </c>
      <c r="G94" s="109">
        <f t="shared" si="10"/>
        <v>1.5985832183084761E-3</v>
      </c>
      <c r="H94" s="109">
        <f t="shared" si="11"/>
        <v>0</v>
      </c>
      <c r="I94" s="109">
        <f t="shared" si="12"/>
        <v>2.6627142010710154E-3</v>
      </c>
      <c r="J94" s="109">
        <f t="shared" si="12"/>
        <v>5.3209127041312374E-3</v>
      </c>
      <c r="K94" s="110">
        <f t="shared" si="13"/>
        <v>0.50042433490849114</v>
      </c>
      <c r="L94" s="110">
        <f t="shared" si="14"/>
        <v>33.352187328993921</v>
      </c>
    </row>
    <row r="95" spans="1:12" x14ac:dyDescent="0.2">
      <c r="A95" s="3">
        <v>92</v>
      </c>
      <c r="B95" s="90">
        <v>45581</v>
      </c>
      <c r="C95" s="91">
        <v>231.27</v>
      </c>
      <c r="D95" s="91">
        <v>232.12</v>
      </c>
      <c r="E95" s="91">
        <v>229.84</v>
      </c>
      <c r="F95" s="109">
        <f t="shared" si="9"/>
        <v>-8.9107582564304077E-3</v>
      </c>
      <c r="G95" s="109">
        <f t="shared" si="10"/>
        <v>0</v>
      </c>
      <c r="H95" s="109">
        <f t="shared" si="11"/>
        <v>8.9107582564304077E-3</v>
      </c>
      <c r="I95" s="109">
        <f t="shared" si="12"/>
        <v>2.6627142010710154E-3</v>
      </c>
      <c r="J95" s="109">
        <f t="shared" si="12"/>
        <v>5.6963298158722231E-3</v>
      </c>
      <c r="K95" s="110">
        <f t="shared" si="13"/>
        <v>0.46744382561059628</v>
      </c>
      <c r="L95" s="110">
        <f t="shared" si="14"/>
        <v>31.85429094133093</v>
      </c>
    </row>
    <row r="96" spans="1:12" x14ac:dyDescent="0.2">
      <c r="A96" s="3">
        <v>93</v>
      </c>
      <c r="B96" s="90">
        <v>45580</v>
      </c>
      <c r="C96" s="91">
        <v>233.34</v>
      </c>
      <c r="D96" s="91">
        <v>237.49</v>
      </c>
      <c r="E96" s="91">
        <v>232.37</v>
      </c>
      <c r="F96" s="109">
        <f t="shared" si="9"/>
        <v>1.0988411256757934E-2</v>
      </c>
      <c r="G96" s="109">
        <f t="shared" si="10"/>
        <v>1.0988411256757934E-2</v>
      </c>
      <c r="H96" s="109">
        <f t="shared" si="11"/>
        <v>0</v>
      </c>
      <c r="I96" s="109">
        <f t="shared" si="12"/>
        <v>2.9633079974557839E-3</v>
      </c>
      <c r="J96" s="109">
        <f t="shared" si="12"/>
        <v>5.6963298158722231E-3</v>
      </c>
      <c r="K96" s="110">
        <f t="shared" si="13"/>
        <v>0.52021355736791053</v>
      </c>
      <c r="L96" s="110">
        <f t="shared" si="14"/>
        <v>34.219768324432351</v>
      </c>
    </row>
    <row r="97" spans="1:12" x14ac:dyDescent="0.2">
      <c r="A97" s="3">
        <v>94</v>
      </c>
      <c r="B97" s="90">
        <v>45579</v>
      </c>
      <c r="C97" s="91">
        <v>230.79</v>
      </c>
      <c r="D97" s="91">
        <v>231.73</v>
      </c>
      <c r="E97" s="91">
        <v>228.6</v>
      </c>
      <c r="F97" s="109">
        <f t="shared" si="9"/>
        <v>1.6337948594992768E-2</v>
      </c>
      <c r="G97" s="109">
        <f t="shared" si="10"/>
        <v>1.6337948594992768E-2</v>
      </c>
      <c r="H97" s="109">
        <f t="shared" si="11"/>
        <v>0</v>
      </c>
      <c r="I97" s="109">
        <f t="shared" si="12"/>
        <v>4.0525045704553021E-3</v>
      </c>
      <c r="J97" s="109">
        <f t="shared" si="12"/>
        <v>5.4260226473395968E-3</v>
      </c>
      <c r="K97" s="110">
        <f t="shared" si="13"/>
        <v>0.74686466198998691</v>
      </c>
      <c r="L97" s="110">
        <f t="shared" si="14"/>
        <v>42.75458072059093</v>
      </c>
    </row>
    <row r="98" spans="1:12" x14ac:dyDescent="0.2">
      <c r="A98" s="3">
        <v>95</v>
      </c>
      <c r="B98" s="90">
        <v>45576</v>
      </c>
      <c r="C98" s="91">
        <v>227.05</v>
      </c>
      <c r="D98" s="91">
        <v>229.41</v>
      </c>
      <c r="E98" s="91">
        <v>227.34</v>
      </c>
      <c r="F98" s="109">
        <f t="shared" si="9"/>
        <v>-6.5409921746075045E-3</v>
      </c>
      <c r="G98" s="109">
        <f t="shared" si="10"/>
        <v>0</v>
      </c>
      <c r="H98" s="109">
        <f t="shared" si="11"/>
        <v>6.5409921746075045E-3</v>
      </c>
      <c r="I98" s="109">
        <f t="shared" si="12"/>
        <v>4.0525045704553021E-3</v>
      </c>
      <c r="J98" s="109">
        <f t="shared" si="12"/>
        <v>4.9718568054352265E-3</v>
      </c>
      <c r="K98" s="110">
        <f t="shared" si="13"/>
        <v>0.81508875437142725</v>
      </c>
      <c r="L98" s="110">
        <f t="shared" si="14"/>
        <v>44.906275376803592</v>
      </c>
    </row>
    <row r="99" spans="1:12" x14ac:dyDescent="0.2">
      <c r="A99" s="3">
        <v>96</v>
      </c>
      <c r="B99" s="90">
        <v>45575</v>
      </c>
      <c r="C99" s="91">
        <v>228.54</v>
      </c>
      <c r="D99" s="91">
        <v>229.5</v>
      </c>
      <c r="E99" s="91">
        <v>227.17</v>
      </c>
      <c r="F99" s="109">
        <f t="shared" si="9"/>
        <v>-2.1854110712919879E-3</v>
      </c>
      <c r="G99" s="109">
        <f t="shared" si="10"/>
        <v>0</v>
      </c>
      <c r="H99" s="109">
        <f t="shared" si="11"/>
        <v>2.1854110712919879E-3</v>
      </c>
      <c r="I99" s="109">
        <f t="shared" ref="I99:J114" si="15">AVERAGE(G85:G99)</f>
        <v>4.0525045704553021E-3</v>
      </c>
      <c r="J99" s="109">
        <f t="shared" si="15"/>
        <v>3.892607990449993E-3</v>
      </c>
      <c r="K99" s="110">
        <f t="shared" si="13"/>
        <v>1.0410769798545332</v>
      </c>
      <c r="L99" s="110">
        <f t="shared" si="14"/>
        <v>51.006257487100278</v>
      </c>
    </row>
    <row r="100" spans="1:12" x14ac:dyDescent="0.2">
      <c r="A100" s="3">
        <v>97</v>
      </c>
      <c r="B100" s="90">
        <v>45574</v>
      </c>
      <c r="C100" s="91">
        <v>229.04</v>
      </c>
      <c r="D100" s="91">
        <v>229.75</v>
      </c>
      <c r="E100" s="91">
        <v>224.83</v>
      </c>
      <c r="F100" s="109">
        <f t="shared" si="9"/>
        <v>1.6596978009957238E-2</v>
      </c>
      <c r="G100" s="109">
        <f t="shared" si="10"/>
        <v>1.6596978009957238E-2</v>
      </c>
      <c r="H100" s="109">
        <f t="shared" si="11"/>
        <v>0</v>
      </c>
      <c r="I100" s="109">
        <f t="shared" si="15"/>
        <v>5.1589697711191176E-3</v>
      </c>
      <c r="J100" s="109">
        <f t="shared" si="15"/>
        <v>2.86395441128935E-3</v>
      </c>
      <c r="K100" s="110">
        <f t="shared" si="13"/>
        <v>1.8013449343966874</v>
      </c>
      <c r="L100" s="110">
        <f t="shared" si="14"/>
        <v>64.3028608251213</v>
      </c>
    </row>
    <row r="101" spans="1:12" x14ac:dyDescent="0.2">
      <c r="A101" s="3">
        <v>98</v>
      </c>
      <c r="B101" s="90">
        <v>45573</v>
      </c>
      <c r="C101" s="91">
        <v>225.27</v>
      </c>
      <c r="D101" s="91">
        <v>225.98</v>
      </c>
      <c r="E101" s="91">
        <v>223.25</v>
      </c>
      <c r="F101" s="109">
        <f t="shared" si="9"/>
        <v>1.8232413131722684E-2</v>
      </c>
      <c r="G101" s="109">
        <f t="shared" si="10"/>
        <v>1.8232413131722684E-2</v>
      </c>
      <c r="H101" s="109">
        <f t="shared" si="11"/>
        <v>0</v>
      </c>
      <c r="I101" s="109">
        <f t="shared" si="15"/>
        <v>6.297219040457277E-3</v>
      </c>
      <c r="J101" s="109">
        <f t="shared" si="15"/>
        <v>2.86395441128935E-3</v>
      </c>
      <c r="K101" s="110">
        <f t="shared" si="13"/>
        <v>2.1987846648795899</v>
      </c>
      <c r="L101" s="110">
        <f t="shared" si="14"/>
        <v>68.738126983685461</v>
      </c>
    </row>
    <row r="102" spans="1:12" x14ac:dyDescent="0.2">
      <c r="A102" s="3">
        <v>99</v>
      </c>
      <c r="B102" s="90">
        <v>45572</v>
      </c>
      <c r="C102" s="91">
        <v>221.2</v>
      </c>
      <c r="D102" s="91">
        <v>225.69</v>
      </c>
      <c r="E102" s="91">
        <v>221.33</v>
      </c>
      <c r="F102" s="109">
        <f t="shared" si="9"/>
        <v>-2.2794282991312097E-2</v>
      </c>
      <c r="G102" s="109">
        <f t="shared" si="10"/>
        <v>0</v>
      </c>
      <c r="H102" s="109">
        <f t="shared" si="11"/>
        <v>2.2794282991312097E-2</v>
      </c>
      <c r="I102" s="109">
        <f t="shared" si="15"/>
        <v>5.7251175254406763E-3</v>
      </c>
      <c r="J102" s="109">
        <f t="shared" si="15"/>
        <v>4.3835732773768229E-3</v>
      </c>
      <c r="K102" s="110">
        <f t="shared" si="13"/>
        <v>1.3060389693922598</v>
      </c>
      <c r="L102" s="110">
        <f t="shared" si="14"/>
        <v>56.635598388714875</v>
      </c>
    </row>
    <row r="103" spans="1:12" x14ac:dyDescent="0.2">
      <c r="A103" s="3">
        <v>100</v>
      </c>
      <c r="B103" s="90">
        <v>45569</v>
      </c>
      <c r="C103" s="91">
        <v>226.3</v>
      </c>
      <c r="D103" s="91">
        <v>228</v>
      </c>
      <c r="E103" s="91">
        <v>224.13</v>
      </c>
      <c r="F103" s="109">
        <f t="shared" si="9"/>
        <v>5.0058801679230833E-3</v>
      </c>
      <c r="G103" s="109">
        <f t="shared" si="10"/>
        <v>5.0058801679230833E-3</v>
      </c>
      <c r="H103" s="109">
        <f t="shared" si="11"/>
        <v>0</v>
      </c>
      <c r="I103" s="109">
        <f t="shared" si="15"/>
        <v>5.8158714104631767E-3</v>
      </c>
      <c r="J103" s="109">
        <f t="shared" si="15"/>
        <v>4.3835732773768229E-3</v>
      </c>
      <c r="K103" s="110">
        <f t="shared" si="13"/>
        <v>1.3267421444688285</v>
      </c>
      <c r="L103" s="110">
        <f t="shared" si="14"/>
        <v>57.02145154428834</v>
      </c>
    </row>
    <row r="104" spans="1:12" x14ac:dyDescent="0.2">
      <c r="A104" s="3">
        <v>101</v>
      </c>
      <c r="B104" s="90">
        <v>45568</v>
      </c>
      <c r="C104" s="91">
        <v>225.17</v>
      </c>
      <c r="D104" s="91">
        <v>226.81</v>
      </c>
      <c r="E104" s="91">
        <v>223.32</v>
      </c>
      <c r="F104" s="109">
        <f t="shared" si="9"/>
        <v>-4.9174980033862741E-3</v>
      </c>
      <c r="G104" s="109">
        <f t="shared" si="10"/>
        <v>0</v>
      </c>
      <c r="H104" s="109">
        <f t="shared" si="11"/>
        <v>4.9174980033862741E-3</v>
      </c>
      <c r="I104" s="109">
        <f t="shared" si="15"/>
        <v>5.8158714104631767E-3</v>
      </c>
      <c r="J104" s="109">
        <f t="shared" si="15"/>
        <v>4.6563710997657732E-3</v>
      </c>
      <c r="K104" s="110">
        <f t="shared" si="13"/>
        <v>1.2490137246053541</v>
      </c>
      <c r="L104" s="110">
        <f t="shared" si="14"/>
        <v>55.536065028883932</v>
      </c>
    </row>
    <row r="105" spans="1:12" x14ac:dyDescent="0.2">
      <c r="A105" s="3">
        <v>102</v>
      </c>
      <c r="B105" s="90">
        <v>45567</v>
      </c>
      <c r="C105" s="91">
        <v>226.28</v>
      </c>
      <c r="D105" s="91">
        <v>227.37</v>
      </c>
      <c r="E105" s="91">
        <v>223.02</v>
      </c>
      <c r="F105" s="109">
        <f t="shared" si="9"/>
        <v>2.5221810312898219E-3</v>
      </c>
      <c r="G105" s="109">
        <f t="shared" si="10"/>
        <v>2.5221810312898219E-3</v>
      </c>
      <c r="H105" s="109">
        <f t="shared" si="11"/>
        <v>0</v>
      </c>
      <c r="I105" s="109">
        <f t="shared" si="15"/>
        <v>5.9840168125491642E-3</v>
      </c>
      <c r="J105" s="109">
        <f t="shared" si="15"/>
        <v>3.1986643064079979E-3</v>
      </c>
      <c r="K105" s="110">
        <f t="shared" si="13"/>
        <v>1.8707861279976052</v>
      </c>
      <c r="L105" s="110">
        <f t="shared" si="14"/>
        <v>65.166335790485817</v>
      </c>
    </row>
    <row r="106" spans="1:12" x14ac:dyDescent="0.2">
      <c r="A106" s="3">
        <v>103</v>
      </c>
      <c r="B106" s="90">
        <v>45566</v>
      </c>
      <c r="C106" s="91">
        <v>225.71</v>
      </c>
      <c r="D106" s="91">
        <v>229.65</v>
      </c>
      <c r="E106" s="91">
        <v>223.74</v>
      </c>
      <c r="F106" s="109">
        <f t="shared" si="9"/>
        <v>-2.9596223906068742E-2</v>
      </c>
      <c r="G106" s="109">
        <f t="shared" si="10"/>
        <v>0</v>
      </c>
      <c r="H106" s="109">
        <f t="shared" si="11"/>
        <v>2.9596223906068742E-2</v>
      </c>
      <c r="I106" s="109">
        <f t="shared" si="15"/>
        <v>5.9840168125491642E-3</v>
      </c>
      <c r="J106" s="109">
        <f t="shared" si="15"/>
        <v>4.9963444268731347E-3</v>
      </c>
      <c r="K106" s="110">
        <f t="shared" si="13"/>
        <v>1.1976790031455347</v>
      </c>
      <c r="L106" s="110">
        <f t="shared" si="14"/>
        <v>54.497449419651296</v>
      </c>
    </row>
    <row r="107" spans="1:12" x14ac:dyDescent="0.2">
      <c r="A107" s="3">
        <v>104</v>
      </c>
      <c r="B107" s="90">
        <v>45565</v>
      </c>
      <c r="C107" s="91">
        <v>232.49</v>
      </c>
      <c r="D107" s="91">
        <v>233</v>
      </c>
      <c r="E107" s="91">
        <v>229.65</v>
      </c>
      <c r="F107" s="109">
        <f t="shared" si="9"/>
        <v>2.2620478179666136E-2</v>
      </c>
      <c r="G107" s="109">
        <f t="shared" si="10"/>
        <v>2.2620478179666136E-2</v>
      </c>
      <c r="H107" s="109">
        <f t="shared" si="11"/>
        <v>0</v>
      </c>
      <c r="I107" s="109">
        <f t="shared" si="15"/>
        <v>7.0725818423777341E-3</v>
      </c>
      <c r="J107" s="109">
        <f t="shared" si="15"/>
        <v>4.9963444268731347E-3</v>
      </c>
      <c r="K107" s="110">
        <f t="shared" si="13"/>
        <v>1.4155512987330163</v>
      </c>
      <c r="L107" s="110">
        <f t="shared" si="14"/>
        <v>58.601582979234962</v>
      </c>
    </row>
    <row r="108" spans="1:12" x14ac:dyDescent="0.2">
      <c r="A108" s="3">
        <v>105</v>
      </c>
      <c r="B108" s="90">
        <v>45562</v>
      </c>
      <c r="C108" s="91">
        <v>227.29</v>
      </c>
      <c r="D108" s="91">
        <v>229.52</v>
      </c>
      <c r="E108" s="91">
        <v>227.3</v>
      </c>
      <c r="F108" s="109">
        <f t="shared" si="9"/>
        <v>1.1886158428744205E-3</v>
      </c>
      <c r="G108" s="109">
        <f t="shared" si="10"/>
        <v>1.1886158428744205E-3</v>
      </c>
      <c r="H108" s="109">
        <f t="shared" si="11"/>
        <v>0</v>
      </c>
      <c r="I108" s="109">
        <f t="shared" si="15"/>
        <v>6.3394326288995044E-3</v>
      </c>
      <c r="J108" s="109">
        <f t="shared" si="15"/>
        <v>4.9963444268731347E-3</v>
      </c>
      <c r="K108" s="110">
        <f t="shared" si="13"/>
        <v>1.2688141743796706</v>
      </c>
      <c r="L108" s="110">
        <f t="shared" si="14"/>
        <v>55.924111754396293</v>
      </c>
    </row>
    <row r="109" spans="1:12" x14ac:dyDescent="0.2">
      <c r="A109" s="3">
        <v>106</v>
      </c>
      <c r="B109" s="90">
        <v>45561</v>
      </c>
      <c r="C109" s="91">
        <v>227.02</v>
      </c>
      <c r="D109" s="91">
        <v>228.5</v>
      </c>
      <c r="E109" s="91">
        <v>225.41</v>
      </c>
      <c r="F109" s="109">
        <f t="shared" si="9"/>
        <v>5.0785067970527519E-3</v>
      </c>
      <c r="G109" s="109">
        <f t="shared" si="10"/>
        <v>5.0785067970527519E-3</v>
      </c>
      <c r="H109" s="109">
        <f t="shared" si="11"/>
        <v>0</v>
      </c>
      <c r="I109" s="109">
        <f t="shared" si="15"/>
        <v>6.5714275341491228E-3</v>
      </c>
      <c r="J109" s="109">
        <f t="shared" si="15"/>
        <v>4.9963444268731347E-3</v>
      </c>
      <c r="K109" s="110">
        <f t="shared" si="13"/>
        <v>1.3152471032229704</v>
      </c>
      <c r="L109" s="110">
        <f t="shared" si="14"/>
        <v>56.808066032868076</v>
      </c>
    </row>
    <row r="110" spans="1:12" x14ac:dyDescent="0.2">
      <c r="A110" s="3">
        <v>107</v>
      </c>
      <c r="B110" s="90">
        <v>45560</v>
      </c>
      <c r="C110" s="91">
        <v>225.87</v>
      </c>
      <c r="D110" s="91">
        <v>227.29</v>
      </c>
      <c r="E110" s="91">
        <v>224.02</v>
      </c>
      <c r="F110" s="109">
        <f t="shared" si="9"/>
        <v>-4.4175536786287412E-3</v>
      </c>
      <c r="G110" s="109">
        <f t="shared" si="10"/>
        <v>0</v>
      </c>
      <c r="H110" s="109">
        <f t="shared" si="11"/>
        <v>4.4175536786287412E-3</v>
      </c>
      <c r="I110" s="109">
        <f t="shared" si="15"/>
        <v>6.5714275341491228E-3</v>
      </c>
      <c r="J110" s="109">
        <f t="shared" si="15"/>
        <v>4.6967974550196903E-3</v>
      </c>
      <c r="K110" s="110">
        <f t="shared" si="13"/>
        <v>1.3991294274625206</v>
      </c>
      <c r="L110" s="110">
        <f t="shared" si="14"/>
        <v>58.318213742321241</v>
      </c>
    </row>
    <row r="111" spans="1:12" x14ac:dyDescent="0.2">
      <c r="A111" s="3">
        <v>108</v>
      </c>
      <c r="B111" s="90">
        <v>45559</v>
      </c>
      <c r="C111" s="91">
        <v>226.87</v>
      </c>
      <c r="D111" s="91">
        <v>229.35</v>
      </c>
      <c r="E111" s="91">
        <v>225.73</v>
      </c>
      <c r="F111" s="109">
        <f t="shared" si="9"/>
        <v>3.9749191104953199E-3</v>
      </c>
      <c r="G111" s="109">
        <f t="shared" si="10"/>
        <v>3.9749191104953199E-3</v>
      </c>
      <c r="H111" s="109">
        <f t="shared" si="11"/>
        <v>0</v>
      </c>
      <c r="I111" s="109">
        <f t="shared" si="15"/>
        <v>6.103861391064949E-3</v>
      </c>
      <c r="J111" s="109">
        <f t="shared" si="15"/>
        <v>4.6967974550196903E-3</v>
      </c>
      <c r="K111" s="110">
        <f t="shared" si="13"/>
        <v>1.2995794367375717</v>
      </c>
      <c r="L111" s="110">
        <f t="shared" si="14"/>
        <v>56.513787520264728</v>
      </c>
    </row>
    <row r="112" spans="1:12" x14ac:dyDescent="0.2">
      <c r="A112" s="3">
        <v>109</v>
      </c>
      <c r="B112" s="90">
        <v>45558</v>
      </c>
      <c r="C112" s="91">
        <v>225.97</v>
      </c>
      <c r="D112" s="91">
        <v>229.45</v>
      </c>
      <c r="E112" s="91">
        <v>225.81</v>
      </c>
      <c r="F112" s="109">
        <f t="shared" si="9"/>
        <v>-7.6267259714198664E-3</v>
      </c>
      <c r="G112" s="109">
        <f t="shared" si="10"/>
        <v>0</v>
      </c>
      <c r="H112" s="109">
        <f t="shared" si="11"/>
        <v>7.6267259714198664E-3</v>
      </c>
      <c r="I112" s="109">
        <f t="shared" si="15"/>
        <v>5.0146648180654308E-3</v>
      </c>
      <c r="J112" s="109">
        <f t="shared" si="15"/>
        <v>5.2052458531143481E-3</v>
      </c>
      <c r="K112" s="110">
        <f t="shared" si="13"/>
        <v>0.96338673706739697</v>
      </c>
      <c r="L112" s="110">
        <f t="shared" si="14"/>
        <v>49.067599310890472</v>
      </c>
    </row>
    <row r="113" spans="1:12" x14ac:dyDescent="0.2">
      <c r="A113" s="3">
        <v>110</v>
      </c>
      <c r="B113" s="90">
        <v>45555</v>
      </c>
      <c r="C113" s="91">
        <v>227.7</v>
      </c>
      <c r="D113" s="91">
        <v>233.09</v>
      </c>
      <c r="E113" s="91">
        <v>227.62</v>
      </c>
      <c r="F113" s="109">
        <f t="shared" si="9"/>
        <v>-2.9381475738065473E-3</v>
      </c>
      <c r="G113" s="109">
        <f t="shared" si="10"/>
        <v>0</v>
      </c>
      <c r="H113" s="109">
        <f t="shared" si="11"/>
        <v>2.9381475738065473E-3</v>
      </c>
      <c r="I113" s="109">
        <f t="shared" si="15"/>
        <v>5.0146648180654308E-3</v>
      </c>
      <c r="J113" s="109">
        <f t="shared" si="15"/>
        <v>4.9650562130609506E-3</v>
      </c>
      <c r="K113" s="110">
        <f t="shared" si="13"/>
        <v>1.0099915495163945</v>
      </c>
      <c r="L113" s="110">
        <f t="shared" si="14"/>
        <v>50.248547052817173</v>
      </c>
    </row>
    <row r="114" spans="1:12" x14ac:dyDescent="0.2">
      <c r="A114" s="3">
        <v>111</v>
      </c>
      <c r="B114" s="90">
        <v>45554</v>
      </c>
      <c r="C114" s="91">
        <v>228.37</v>
      </c>
      <c r="D114" s="91">
        <v>229.82</v>
      </c>
      <c r="E114" s="91">
        <v>224.63</v>
      </c>
      <c r="F114" s="109">
        <f t="shared" si="9"/>
        <v>3.6385484125399568E-2</v>
      </c>
      <c r="G114" s="109">
        <f t="shared" si="10"/>
        <v>3.6385484125399568E-2</v>
      </c>
      <c r="H114" s="109">
        <f t="shared" si="11"/>
        <v>0</v>
      </c>
      <c r="I114" s="109">
        <f t="shared" si="15"/>
        <v>7.4403637597587353E-3</v>
      </c>
      <c r="J114" s="109">
        <f t="shared" si="15"/>
        <v>4.8193621416414839E-3</v>
      </c>
      <c r="K114" s="110">
        <f t="shared" si="13"/>
        <v>1.5438482398885536</v>
      </c>
      <c r="L114" s="110">
        <f t="shared" si="14"/>
        <v>60.689478864359842</v>
      </c>
    </row>
    <row r="115" spans="1:12" x14ac:dyDescent="0.2">
      <c r="A115" s="3">
        <v>112</v>
      </c>
      <c r="B115" s="90">
        <v>45553</v>
      </c>
      <c r="C115" s="91">
        <v>220.21</v>
      </c>
      <c r="D115" s="91">
        <v>222.71</v>
      </c>
      <c r="E115" s="91">
        <v>217.54</v>
      </c>
      <c r="F115" s="109">
        <f t="shared" si="9"/>
        <v>1.7869072542690635E-2</v>
      </c>
      <c r="G115" s="109">
        <f t="shared" si="10"/>
        <v>1.7869072542690635E-2</v>
      </c>
      <c r="H115" s="109">
        <f t="shared" si="11"/>
        <v>0</v>
      </c>
      <c r="I115" s="109">
        <f t="shared" ref="I115:J130" si="16">AVERAGE(G101:G115)</f>
        <v>7.5251700619409613E-3</v>
      </c>
      <c r="J115" s="109">
        <f t="shared" si="16"/>
        <v>4.8193621416414839E-3</v>
      </c>
      <c r="K115" s="110">
        <f t="shared" si="13"/>
        <v>1.5614452371030731</v>
      </c>
      <c r="L115" s="110">
        <f t="shared" si="14"/>
        <v>60.959540125442089</v>
      </c>
    </row>
    <row r="116" spans="1:12" x14ac:dyDescent="0.2">
      <c r="A116" s="3">
        <v>113</v>
      </c>
      <c r="B116" s="90">
        <v>45552</v>
      </c>
      <c r="C116" s="91">
        <v>216.31</v>
      </c>
      <c r="D116" s="91">
        <v>216.9</v>
      </c>
      <c r="E116" s="91">
        <v>214.5</v>
      </c>
      <c r="F116" s="109">
        <f t="shared" si="9"/>
        <v>2.1751715159644049E-3</v>
      </c>
      <c r="G116" s="109">
        <f t="shared" si="10"/>
        <v>2.1751715159644049E-3</v>
      </c>
      <c r="H116" s="109">
        <f t="shared" si="11"/>
        <v>0</v>
      </c>
      <c r="I116" s="109">
        <f t="shared" si="16"/>
        <v>6.4546872875570751E-3</v>
      </c>
      <c r="J116" s="109">
        <f t="shared" si="16"/>
        <v>4.8193621416414839E-3</v>
      </c>
      <c r="K116" s="110">
        <f t="shared" si="13"/>
        <v>1.3393239806126287</v>
      </c>
      <c r="L116" s="110">
        <f t="shared" si="14"/>
        <v>57.2526076641117</v>
      </c>
    </row>
    <row r="117" spans="1:12" x14ac:dyDescent="0.2">
      <c r="A117" s="3">
        <v>114</v>
      </c>
      <c r="B117" s="90">
        <v>45551</v>
      </c>
      <c r="C117" s="91">
        <v>215.84</v>
      </c>
      <c r="D117" s="91">
        <v>217.22</v>
      </c>
      <c r="E117" s="91">
        <v>213.92</v>
      </c>
      <c r="F117" s="109">
        <f t="shared" si="9"/>
        <v>-2.8185033443381146E-2</v>
      </c>
      <c r="G117" s="109">
        <f t="shared" si="10"/>
        <v>0</v>
      </c>
      <c r="H117" s="109">
        <f t="shared" si="11"/>
        <v>2.8185033443381146E-2</v>
      </c>
      <c r="I117" s="109">
        <f t="shared" si="16"/>
        <v>6.4546872875570751E-3</v>
      </c>
      <c r="J117" s="109">
        <f t="shared" si="16"/>
        <v>5.1787455051127548E-3</v>
      </c>
      <c r="K117" s="110">
        <f t="shared" si="13"/>
        <v>1.2463804759636552</v>
      </c>
      <c r="L117" s="110">
        <f t="shared" si="14"/>
        <v>55.483943583910531</v>
      </c>
    </row>
    <row r="118" spans="1:12" x14ac:dyDescent="0.2">
      <c r="A118" s="3">
        <v>115</v>
      </c>
      <c r="B118" s="90">
        <v>45548</v>
      </c>
      <c r="C118" s="91">
        <v>222.01</v>
      </c>
      <c r="D118" s="91">
        <v>224.04</v>
      </c>
      <c r="E118" s="91">
        <v>221.91</v>
      </c>
      <c r="F118" s="109">
        <f t="shared" si="9"/>
        <v>-1.2154225088936183E-3</v>
      </c>
      <c r="G118" s="109">
        <f t="shared" si="10"/>
        <v>0</v>
      </c>
      <c r="H118" s="109">
        <f t="shared" si="11"/>
        <v>1.2154225088936183E-3</v>
      </c>
      <c r="I118" s="109">
        <f t="shared" si="16"/>
        <v>6.1209619430288697E-3</v>
      </c>
      <c r="J118" s="109">
        <f t="shared" si="16"/>
        <v>5.2597736723723294E-3</v>
      </c>
      <c r="K118" s="110">
        <f t="shared" si="13"/>
        <v>1.1637310508587182</v>
      </c>
      <c r="L118" s="110">
        <f t="shared" si="14"/>
        <v>53.783535176281234</v>
      </c>
    </row>
    <row r="119" spans="1:12" x14ac:dyDescent="0.2">
      <c r="A119" s="3">
        <v>116</v>
      </c>
      <c r="B119" s="90">
        <v>45547</v>
      </c>
      <c r="C119" s="91">
        <v>222.28</v>
      </c>
      <c r="D119" s="91">
        <v>223.55</v>
      </c>
      <c r="E119" s="91">
        <v>219.82</v>
      </c>
      <c r="F119" s="109">
        <f t="shared" si="9"/>
        <v>4.9499382268422857E-4</v>
      </c>
      <c r="G119" s="109">
        <f t="shared" si="10"/>
        <v>4.9499382268422857E-4</v>
      </c>
      <c r="H119" s="109">
        <f t="shared" si="11"/>
        <v>0</v>
      </c>
      <c r="I119" s="109">
        <f t="shared" si="16"/>
        <v>6.1539615312078176E-3</v>
      </c>
      <c r="J119" s="109">
        <f t="shared" si="16"/>
        <v>4.9319404721465772E-3</v>
      </c>
      <c r="K119" s="110">
        <f t="shared" si="13"/>
        <v>1.2477769279582096</v>
      </c>
      <c r="L119" s="110">
        <f t="shared" si="14"/>
        <v>55.511599591496839</v>
      </c>
    </row>
    <row r="120" spans="1:12" x14ac:dyDescent="0.2">
      <c r="A120" s="3">
        <v>117</v>
      </c>
      <c r="B120" s="90">
        <v>45546</v>
      </c>
      <c r="C120" s="91">
        <v>222.17</v>
      </c>
      <c r="D120" s="91">
        <v>223.09</v>
      </c>
      <c r="E120" s="91">
        <v>217.89</v>
      </c>
      <c r="F120" s="109">
        <f t="shared" si="9"/>
        <v>1.1498542262375277E-2</v>
      </c>
      <c r="G120" s="109">
        <f t="shared" si="10"/>
        <v>1.1498542262375277E-2</v>
      </c>
      <c r="H120" s="109">
        <f t="shared" si="11"/>
        <v>0</v>
      </c>
      <c r="I120" s="109">
        <f t="shared" si="16"/>
        <v>6.7523856132801815E-3</v>
      </c>
      <c r="J120" s="109">
        <f t="shared" si="16"/>
        <v>4.9319404721465772E-3</v>
      </c>
      <c r="K120" s="110">
        <f t="shared" si="13"/>
        <v>1.3691133644890232</v>
      </c>
      <c r="L120" s="110">
        <f t="shared" si="14"/>
        <v>57.790116125756498</v>
      </c>
    </row>
    <row r="121" spans="1:12" x14ac:dyDescent="0.2">
      <c r="A121" s="3">
        <v>118</v>
      </c>
      <c r="B121" s="90">
        <v>45545</v>
      </c>
      <c r="C121" s="91">
        <v>219.63</v>
      </c>
      <c r="D121" s="91">
        <v>221.48</v>
      </c>
      <c r="E121" s="91">
        <v>216.73</v>
      </c>
      <c r="F121" s="109">
        <f t="shared" si="9"/>
        <v>-3.5905049367348455E-3</v>
      </c>
      <c r="G121" s="109">
        <f t="shared" si="10"/>
        <v>0</v>
      </c>
      <c r="H121" s="109">
        <f t="shared" si="11"/>
        <v>3.5905049367348455E-3</v>
      </c>
      <c r="I121" s="109">
        <f t="shared" si="16"/>
        <v>6.7523856132801815E-3</v>
      </c>
      <c r="J121" s="109">
        <f t="shared" si="16"/>
        <v>3.1982258741909838E-3</v>
      </c>
      <c r="K121" s="110">
        <f t="shared" si="13"/>
        <v>2.1112910341231763</v>
      </c>
      <c r="L121" s="110">
        <f t="shared" si="14"/>
        <v>67.859001648111018</v>
      </c>
    </row>
    <row r="122" spans="1:12" x14ac:dyDescent="0.2">
      <c r="A122" s="3">
        <v>119</v>
      </c>
      <c r="B122" s="90">
        <v>45544</v>
      </c>
      <c r="C122" s="91">
        <v>220.42</v>
      </c>
      <c r="D122" s="91">
        <v>221.27</v>
      </c>
      <c r="E122" s="91">
        <v>216.71</v>
      </c>
      <c r="F122" s="109">
        <f t="shared" si="9"/>
        <v>3.6300935147691872E-4</v>
      </c>
      <c r="G122" s="109">
        <f t="shared" si="10"/>
        <v>3.6300935147691872E-4</v>
      </c>
      <c r="H122" s="109">
        <f t="shared" si="11"/>
        <v>0</v>
      </c>
      <c r="I122" s="109">
        <f t="shared" si="16"/>
        <v>5.2685543580675669E-3</v>
      </c>
      <c r="J122" s="109">
        <f t="shared" si="16"/>
        <v>3.1982258741909838E-3</v>
      </c>
      <c r="K122" s="110">
        <f t="shared" si="13"/>
        <v>1.6473365438581753</v>
      </c>
      <c r="L122" s="110">
        <f t="shared" si="14"/>
        <v>62.226185321242916</v>
      </c>
    </row>
    <row r="123" spans="1:12" x14ac:dyDescent="0.2">
      <c r="A123" s="3">
        <v>120</v>
      </c>
      <c r="B123" s="90">
        <v>45541</v>
      </c>
      <c r="C123" s="91">
        <v>220.34</v>
      </c>
      <c r="D123" s="91">
        <v>225.24</v>
      </c>
      <c r="E123" s="91">
        <v>219.77</v>
      </c>
      <c r="F123" s="109">
        <f t="shared" si="9"/>
        <v>-7.0099556664062158E-3</v>
      </c>
      <c r="G123" s="109">
        <f t="shared" si="10"/>
        <v>0</v>
      </c>
      <c r="H123" s="109">
        <f t="shared" si="11"/>
        <v>7.0099556664062158E-3</v>
      </c>
      <c r="I123" s="109">
        <f t="shared" si="16"/>
        <v>5.1893133018759393E-3</v>
      </c>
      <c r="J123" s="109">
        <f t="shared" si="16"/>
        <v>3.665556251951398E-3</v>
      </c>
      <c r="K123" s="110">
        <f t="shared" si="13"/>
        <v>1.4156959940563871</v>
      </c>
      <c r="L123" s="110">
        <f t="shared" si="14"/>
        <v>58.604062661013046</v>
      </c>
    </row>
    <row r="124" spans="1:12" x14ac:dyDescent="0.2">
      <c r="A124" s="3">
        <v>121</v>
      </c>
      <c r="B124" s="90">
        <v>45540</v>
      </c>
      <c r="C124" s="91">
        <v>221.89</v>
      </c>
      <c r="D124" s="91">
        <v>225.48</v>
      </c>
      <c r="E124" s="91">
        <v>221.52</v>
      </c>
      <c r="F124" s="109">
        <f t="shared" si="9"/>
        <v>6.8738117166600565E-3</v>
      </c>
      <c r="G124" s="109">
        <f t="shared" si="10"/>
        <v>6.8738117166600565E-3</v>
      </c>
      <c r="H124" s="109">
        <f t="shared" si="11"/>
        <v>0</v>
      </c>
      <c r="I124" s="109">
        <f t="shared" si="16"/>
        <v>5.3090002965164272E-3</v>
      </c>
      <c r="J124" s="109">
        <f t="shared" si="16"/>
        <v>3.665556251951398E-3</v>
      </c>
      <c r="K124" s="110">
        <f t="shared" si="13"/>
        <v>1.4483477899677912</v>
      </c>
      <c r="L124" s="110">
        <f t="shared" si="14"/>
        <v>59.156129529573278</v>
      </c>
    </row>
    <row r="125" spans="1:12" x14ac:dyDescent="0.2">
      <c r="A125" s="3">
        <v>122</v>
      </c>
      <c r="B125" s="90">
        <v>45539</v>
      </c>
      <c r="C125" s="91">
        <v>220.37</v>
      </c>
      <c r="D125" s="91">
        <v>221.78</v>
      </c>
      <c r="E125" s="91">
        <v>217.48</v>
      </c>
      <c r="F125" s="109">
        <f t="shared" si="9"/>
        <v>-8.6298965500553881E-3</v>
      </c>
      <c r="G125" s="109">
        <f t="shared" si="10"/>
        <v>0</v>
      </c>
      <c r="H125" s="109">
        <f t="shared" si="11"/>
        <v>8.6298965500553881E-3</v>
      </c>
      <c r="I125" s="109">
        <f t="shared" si="16"/>
        <v>5.3090002965164272E-3</v>
      </c>
      <c r="J125" s="109">
        <f t="shared" si="16"/>
        <v>3.9463791100465082E-3</v>
      </c>
      <c r="K125" s="110">
        <f t="shared" si="13"/>
        <v>1.3452839041745943</v>
      </c>
      <c r="L125" s="110">
        <f t="shared" si="14"/>
        <v>57.361238943395946</v>
      </c>
    </row>
    <row r="126" spans="1:12" x14ac:dyDescent="0.2">
      <c r="A126" s="3">
        <v>123</v>
      </c>
      <c r="B126" s="90">
        <v>45538</v>
      </c>
      <c r="C126" s="91">
        <v>222.28</v>
      </c>
      <c r="D126" s="91">
        <v>229</v>
      </c>
      <c r="E126" s="91">
        <v>221.17</v>
      </c>
      <c r="F126" s="109">
        <f t="shared" si="9"/>
        <v>-2.759836192253886E-2</v>
      </c>
      <c r="G126" s="109">
        <f t="shared" si="10"/>
        <v>0</v>
      </c>
      <c r="H126" s="109">
        <f t="shared" si="11"/>
        <v>2.759836192253886E-2</v>
      </c>
      <c r="I126" s="109">
        <f t="shared" si="16"/>
        <v>5.0440056891500728E-3</v>
      </c>
      <c r="J126" s="109">
        <f t="shared" si="16"/>
        <v>5.7862699048824313E-3</v>
      </c>
      <c r="K126" s="110">
        <f t="shared" si="13"/>
        <v>0.87171973863403107</v>
      </c>
      <c r="L126" s="110">
        <f t="shared" si="14"/>
        <v>46.57319793347942</v>
      </c>
    </row>
    <row r="127" spans="1:12" x14ac:dyDescent="0.2">
      <c r="A127" s="3">
        <v>124</v>
      </c>
      <c r="B127" s="90">
        <v>45534</v>
      </c>
      <c r="C127" s="91">
        <v>228.5</v>
      </c>
      <c r="D127" s="91">
        <v>230.4</v>
      </c>
      <c r="E127" s="91">
        <v>227.48</v>
      </c>
      <c r="F127" s="109">
        <f t="shared" si="9"/>
        <v>-3.4513675886430196E-3</v>
      </c>
      <c r="G127" s="109">
        <f t="shared" si="10"/>
        <v>0</v>
      </c>
      <c r="H127" s="109">
        <f t="shared" si="11"/>
        <v>3.4513675886430196E-3</v>
      </c>
      <c r="I127" s="109">
        <f t="shared" si="16"/>
        <v>5.0440056891500728E-3</v>
      </c>
      <c r="J127" s="109">
        <f t="shared" si="16"/>
        <v>5.507912679363975E-3</v>
      </c>
      <c r="K127" s="110">
        <f t="shared" si="13"/>
        <v>0.91577444719630674</v>
      </c>
      <c r="L127" s="110">
        <f t="shared" si="14"/>
        <v>47.801788385711184</v>
      </c>
    </row>
    <row r="128" spans="1:12" x14ac:dyDescent="0.2">
      <c r="A128" s="3">
        <v>125</v>
      </c>
      <c r="B128" s="90">
        <v>45533</v>
      </c>
      <c r="C128" s="91">
        <v>229.29</v>
      </c>
      <c r="D128" s="91">
        <v>232.92</v>
      </c>
      <c r="E128" s="91">
        <v>228.88</v>
      </c>
      <c r="F128" s="109">
        <f t="shared" si="9"/>
        <v>1.4496827417189384E-2</v>
      </c>
      <c r="G128" s="109">
        <f t="shared" si="10"/>
        <v>1.4496827417189384E-2</v>
      </c>
      <c r="H128" s="109">
        <f t="shared" si="11"/>
        <v>0</v>
      </c>
      <c r="I128" s="109">
        <f t="shared" si="16"/>
        <v>6.010460850296032E-3</v>
      </c>
      <c r="J128" s="109">
        <f t="shared" si="16"/>
        <v>5.3120361744435395E-3</v>
      </c>
      <c r="K128" s="110">
        <f t="shared" si="13"/>
        <v>1.1314796535484166</v>
      </c>
      <c r="L128" s="110">
        <f t="shared" si="14"/>
        <v>53.084234309474496</v>
      </c>
    </row>
    <row r="129" spans="1:12" x14ac:dyDescent="0.2">
      <c r="A129" s="3">
        <v>126</v>
      </c>
      <c r="B129" s="90">
        <v>45532</v>
      </c>
      <c r="C129" s="91">
        <v>225.99</v>
      </c>
      <c r="D129" s="91">
        <v>229.86</v>
      </c>
      <c r="E129" s="91">
        <v>225.68</v>
      </c>
      <c r="F129" s="109">
        <f t="shared" si="9"/>
        <v>-6.7913473233223382E-3</v>
      </c>
      <c r="G129" s="109">
        <f t="shared" si="10"/>
        <v>0</v>
      </c>
      <c r="H129" s="109">
        <f t="shared" si="11"/>
        <v>6.7913473233223382E-3</v>
      </c>
      <c r="I129" s="109">
        <f t="shared" si="16"/>
        <v>3.5847619086027275E-3</v>
      </c>
      <c r="J129" s="109">
        <f t="shared" si="16"/>
        <v>5.7647926626650291E-3</v>
      </c>
      <c r="K129" s="110">
        <f t="shared" si="13"/>
        <v>0.62183709256691866</v>
      </c>
      <c r="L129" s="110">
        <f t="shared" si="14"/>
        <v>38.341526125951589</v>
      </c>
    </row>
    <row r="130" spans="1:12" x14ac:dyDescent="0.2">
      <c r="A130" s="3">
        <v>127</v>
      </c>
      <c r="B130" s="90">
        <v>45531</v>
      </c>
      <c r="C130" s="91">
        <v>227.53</v>
      </c>
      <c r="D130" s="91">
        <v>228.85</v>
      </c>
      <c r="E130" s="91">
        <v>224.89</v>
      </c>
      <c r="F130" s="109">
        <f t="shared" si="9"/>
        <v>3.7427665276168476E-3</v>
      </c>
      <c r="G130" s="109">
        <f t="shared" si="10"/>
        <v>3.7427665276168476E-3</v>
      </c>
      <c r="H130" s="109">
        <f t="shared" si="11"/>
        <v>0</v>
      </c>
      <c r="I130" s="109">
        <f t="shared" si="16"/>
        <v>2.6430081742644745E-3</v>
      </c>
      <c r="J130" s="109">
        <f t="shared" si="16"/>
        <v>5.7647926626650291E-3</v>
      </c>
      <c r="K130" s="110">
        <f t="shared" si="13"/>
        <v>0.45847410807705052</v>
      </c>
      <c r="L130" s="110">
        <f t="shared" si="14"/>
        <v>31.4351900755738</v>
      </c>
    </row>
    <row r="131" spans="1:12" x14ac:dyDescent="0.2">
      <c r="A131" s="3">
        <v>128</v>
      </c>
      <c r="B131" s="90">
        <v>45530</v>
      </c>
      <c r="C131" s="91">
        <v>226.68</v>
      </c>
      <c r="D131" s="91">
        <v>227.28</v>
      </c>
      <c r="E131" s="91">
        <v>223.89</v>
      </c>
      <c r="F131" s="109">
        <f t="shared" si="9"/>
        <v>1.5010377636228969E-3</v>
      </c>
      <c r="G131" s="109">
        <f t="shared" si="10"/>
        <v>1.5010377636228969E-3</v>
      </c>
      <c r="H131" s="109">
        <f t="shared" si="11"/>
        <v>0</v>
      </c>
      <c r="I131" s="109">
        <f t="shared" ref="I131:J146" si="17">AVERAGE(G117:G131)</f>
        <v>2.5980659241083741E-3</v>
      </c>
      <c r="J131" s="109">
        <f t="shared" si="17"/>
        <v>5.7647926626650291E-3</v>
      </c>
      <c r="K131" s="110">
        <f t="shared" si="13"/>
        <v>0.45067812081680381</v>
      </c>
      <c r="L131" s="110">
        <f t="shared" si="14"/>
        <v>31.066720752846933</v>
      </c>
    </row>
    <row r="132" spans="1:12" x14ac:dyDescent="0.2">
      <c r="A132" s="3">
        <v>129</v>
      </c>
      <c r="B132" s="90">
        <v>45527</v>
      </c>
      <c r="C132" s="91">
        <v>226.34</v>
      </c>
      <c r="D132" s="91">
        <v>228.22</v>
      </c>
      <c r="E132" s="91">
        <v>224.33</v>
      </c>
      <c r="F132" s="109">
        <f t="shared" ref="F132:F195" si="18">LN(C132/C133)</f>
        <v>1.0213686196164055E-2</v>
      </c>
      <c r="G132" s="109">
        <f t="shared" si="10"/>
        <v>1.0213686196164055E-2</v>
      </c>
      <c r="H132" s="109">
        <f t="shared" si="11"/>
        <v>0</v>
      </c>
      <c r="I132" s="109">
        <f t="shared" si="17"/>
        <v>3.2789783371859776E-3</v>
      </c>
      <c r="J132" s="109">
        <f t="shared" si="17"/>
        <v>3.8857904331062857E-3</v>
      </c>
      <c r="K132" s="110">
        <f t="shared" si="13"/>
        <v>0.84383818263837118</v>
      </c>
      <c r="L132" s="110">
        <f t="shared" si="14"/>
        <v>45.76530579440071</v>
      </c>
    </row>
    <row r="133" spans="1:12" x14ac:dyDescent="0.2">
      <c r="A133" s="3">
        <v>130</v>
      </c>
      <c r="B133" s="90">
        <v>45526</v>
      </c>
      <c r="C133" s="91">
        <v>224.04</v>
      </c>
      <c r="D133" s="91">
        <v>228.34</v>
      </c>
      <c r="E133" s="91">
        <v>223.9</v>
      </c>
      <c r="F133" s="109">
        <f t="shared" si="18"/>
        <v>-8.2678161323260658E-3</v>
      </c>
      <c r="G133" s="109">
        <f t="shared" ref="G133:G196" si="19">IF(F133&gt;0,F133,0)</f>
        <v>0</v>
      </c>
      <c r="H133" s="109">
        <f t="shared" ref="H133:H196" si="20">IF(F133&lt;0,ABS(F133),0)</f>
        <v>8.2678161323260658E-3</v>
      </c>
      <c r="I133" s="109">
        <f t="shared" si="17"/>
        <v>3.2789783371859776E-3</v>
      </c>
      <c r="J133" s="109">
        <f t="shared" si="17"/>
        <v>4.3559500080017823E-3</v>
      </c>
      <c r="K133" s="110">
        <f t="shared" si="13"/>
        <v>0.75275848693455338</v>
      </c>
      <c r="L133" s="110">
        <f t="shared" si="14"/>
        <v>42.947074143173772</v>
      </c>
    </row>
    <row r="134" spans="1:12" x14ac:dyDescent="0.2">
      <c r="A134" s="3">
        <v>131</v>
      </c>
      <c r="B134" s="90">
        <v>45525</v>
      </c>
      <c r="C134" s="91">
        <v>225.9</v>
      </c>
      <c r="D134" s="91">
        <v>227.98</v>
      </c>
      <c r="E134" s="91">
        <v>225.05</v>
      </c>
      <c r="F134" s="109">
        <f t="shared" si="18"/>
        <v>-4.8682260703440645E-4</v>
      </c>
      <c r="G134" s="109">
        <f t="shared" si="19"/>
        <v>0</v>
      </c>
      <c r="H134" s="109">
        <f t="shared" si="20"/>
        <v>4.8682260703440645E-4</v>
      </c>
      <c r="I134" s="109">
        <f t="shared" si="17"/>
        <v>3.2459787490070288E-3</v>
      </c>
      <c r="J134" s="109">
        <f t="shared" si="17"/>
        <v>4.3884048484707427E-3</v>
      </c>
      <c r="K134" s="110">
        <f t="shared" si="13"/>
        <v>0.73967167139061407</v>
      </c>
      <c r="L134" s="110">
        <f t="shared" si="14"/>
        <v>42.517889068076528</v>
      </c>
    </row>
    <row r="135" spans="1:12" x14ac:dyDescent="0.2">
      <c r="A135" s="3">
        <v>132</v>
      </c>
      <c r="B135" s="90">
        <v>45524</v>
      </c>
      <c r="C135" s="91">
        <v>226.01</v>
      </c>
      <c r="D135" s="91">
        <v>227.17</v>
      </c>
      <c r="E135" s="91">
        <v>225.45</v>
      </c>
      <c r="F135" s="109">
        <f t="shared" si="18"/>
        <v>2.7470110318130333E-3</v>
      </c>
      <c r="G135" s="109">
        <f t="shared" si="19"/>
        <v>2.7470110318130333E-3</v>
      </c>
      <c r="H135" s="109">
        <f t="shared" si="20"/>
        <v>0</v>
      </c>
      <c r="I135" s="109">
        <f t="shared" si="17"/>
        <v>2.6625433336362127E-3</v>
      </c>
      <c r="J135" s="109">
        <f t="shared" si="17"/>
        <v>4.3884048484707427E-3</v>
      </c>
      <c r="K135" s="110">
        <f t="shared" si="13"/>
        <v>0.60672235711435041</v>
      </c>
      <c r="L135" s="110">
        <f t="shared" si="14"/>
        <v>37.761493417195915</v>
      </c>
    </row>
    <row r="136" spans="1:12" x14ac:dyDescent="0.2">
      <c r="A136" s="3">
        <v>133</v>
      </c>
      <c r="B136" s="90">
        <v>45523</v>
      </c>
      <c r="C136" s="91">
        <v>225.39</v>
      </c>
      <c r="D136" s="91">
        <v>225.99</v>
      </c>
      <c r="E136" s="91">
        <v>223.04</v>
      </c>
      <c r="F136" s="109">
        <f t="shared" si="18"/>
        <v>-7.096288052260935E-4</v>
      </c>
      <c r="G136" s="109">
        <f t="shared" si="19"/>
        <v>0</v>
      </c>
      <c r="H136" s="109">
        <f t="shared" si="20"/>
        <v>7.096288052260935E-4</v>
      </c>
      <c r="I136" s="109">
        <f t="shared" si="17"/>
        <v>2.6625433336362127E-3</v>
      </c>
      <c r="J136" s="109">
        <f t="shared" si="17"/>
        <v>4.1963464397034916E-3</v>
      </c>
      <c r="K136" s="110">
        <f t="shared" si="13"/>
        <v>0.63449082955704306</v>
      </c>
      <c r="L136" s="110">
        <f t="shared" si="14"/>
        <v>38.818867508054112</v>
      </c>
    </row>
    <row r="137" spans="1:12" x14ac:dyDescent="0.2">
      <c r="A137" s="3">
        <v>134</v>
      </c>
      <c r="B137" s="90">
        <v>45520</v>
      </c>
      <c r="C137" s="91">
        <v>225.55</v>
      </c>
      <c r="D137" s="91">
        <v>226.83</v>
      </c>
      <c r="E137" s="91">
        <v>223.65</v>
      </c>
      <c r="F137" s="109">
        <f t="shared" si="18"/>
        <v>5.8695530689656791E-3</v>
      </c>
      <c r="G137" s="109">
        <f t="shared" si="19"/>
        <v>5.8695530689656791E-3</v>
      </c>
      <c r="H137" s="109">
        <f t="shared" si="20"/>
        <v>0</v>
      </c>
      <c r="I137" s="109">
        <f t="shared" si="17"/>
        <v>3.0296462481354636E-3</v>
      </c>
      <c r="J137" s="109">
        <f t="shared" si="17"/>
        <v>4.1963464397034916E-3</v>
      </c>
      <c r="K137" s="110">
        <f t="shared" si="13"/>
        <v>0.72197238518503593</v>
      </c>
      <c r="L137" s="110">
        <f t="shared" si="14"/>
        <v>41.927059423049677</v>
      </c>
    </row>
    <row r="138" spans="1:12" x14ac:dyDescent="0.2">
      <c r="A138" s="3">
        <v>135</v>
      </c>
      <c r="B138" s="90">
        <v>45519</v>
      </c>
      <c r="C138" s="91">
        <v>224.23</v>
      </c>
      <c r="D138" s="91">
        <v>225.35</v>
      </c>
      <c r="E138" s="91">
        <v>222.76</v>
      </c>
      <c r="F138" s="109">
        <f t="shared" si="18"/>
        <v>1.3469426463543996E-2</v>
      </c>
      <c r="G138" s="109">
        <f t="shared" si="19"/>
        <v>1.3469426463543996E-2</v>
      </c>
      <c r="H138" s="109">
        <f t="shared" si="20"/>
        <v>0</v>
      </c>
      <c r="I138" s="109">
        <f t="shared" si="17"/>
        <v>3.9276080123717303E-3</v>
      </c>
      <c r="J138" s="109">
        <f t="shared" si="17"/>
        <v>3.7290160619430778E-3</v>
      </c>
      <c r="K138" s="110">
        <f t="shared" si="13"/>
        <v>1.0532558581485896</v>
      </c>
      <c r="L138" s="110">
        <f t="shared" si="14"/>
        <v>51.29686366015315</v>
      </c>
    </row>
    <row r="139" spans="1:12" x14ac:dyDescent="0.2">
      <c r="A139" s="3">
        <v>136</v>
      </c>
      <c r="B139" s="90">
        <v>45518</v>
      </c>
      <c r="C139" s="91">
        <v>221.23</v>
      </c>
      <c r="D139" s="91">
        <v>223.03</v>
      </c>
      <c r="E139" s="91">
        <v>219.7</v>
      </c>
      <c r="F139" s="109">
        <f t="shared" si="18"/>
        <v>2.036153731689676E-3</v>
      </c>
      <c r="G139" s="109">
        <f t="shared" si="19"/>
        <v>2.036153731689676E-3</v>
      </c>
      <c r="H139" s="109">
        <f t="shared" si="20"/>
        <v>0</v>
      </c>
      <c r="I139" s="109">
        <f t="shared" si="17"/>
        <v>3.605097480040371E-3</v>
      </c>
      <c r="J139" s="109">
        <f t="shared" si="17"/>
        <v>3.7290160619430778E-3</v>
      </c>
      <c r="K139" s="110">
        <f t="shared" si="13"/>
        <v>0.96676909408694356</v>
      </c>
      <c r="L139" s="110">
        <f t="shared" si="14"/>
        <v>49.155190458987676</v>
      </c>
    </row>
    <row r="140" spans="1:12" x14ac:dyDescent="0.2">
      <c r="A140" s="3">
        <v>137</v>
      </c>
      <c r="B140" s="90">
        <v>45517</v>
      </c>
      <c r="C140" s="91">
        <v>220.78</v>
      </c>
      <c r="D140" s="91">
        <v>221.89</v>
      </c>
      <c r="E140" s="91">
        <v>219.01</v>
      </c>
      <c r="F140" s="109">
        <f t="shared" si="18"/>
        <v>1.7038988844602927E-2</v>
      </c>
      <c r="G140" s="109">
        <f t="shared" si="19"/>
        <v>1.7038988844602927E-2</v>
      </c>
      <c r="H140" s="109">
        <f t="shared" si="20"/>
        <v>0</v>
      </c>
      <c r="I140" s="109">
        <f t="shared" si="17"/>
        <v>4.7410300696805662E-3</v>
      </c>
      <c r="J140" s="109">
        <f t="shared" si="17"/>
        <v>3.1536896252727185E-3</v>
      </c>
      <c r="K140" s="110">
        <f t="shared" si="13"/>
        <v>1.5033280484190263</v>
      </c>
      <c r="L140" s="110">
        <f t="shared" si="14"/>
        <v>60.053177983143328</v>
      </c>
    </row>
    <row r="141" spans="1:12" x14ac:dyDescent="0.2">
      <c r="A141" s="3">
        <v>138</v>
      </c>
      <c r="B141" s="90">
        <v>45516</v>
      </c>
      <c r="C141" s="91">
        <v>217.05</v>
      </c>
      <c r="D141" s="91">
        <v>219.51</v>
      </c>
      <c r="E141" s="91">
        <v>215.6</v>
      </c>
      <c r="F141" s="109">
        <f t="shared" si="18"/>
        <v>7.0740290835488006E-3</v>
      </c>
      <c r="G141" s="109">
        <f t="shared" si="19"/>
        <v>7.0740290835488006E-3</v>
      </c>
      <c r="H141" s="109">
        <f t="shared" si="20"/>
        <v>0</v>
      </c>
      <c r="I141" s="109">
        <f t="shared" si="17"/>
        <v>5.2126320085838203E-3</v>
      </c>
      <c r="J141" s="109">
        <f t="shared" si="17"/>
        <v>1.3137988304367948E-3</v>
      </c>
      <c r="K141" s="110">
        <f t="shared" si="13"/>
        <v>3.9676028687366025</v>
      </c>
      <c r="L141" s="110">
        <f t="shared" si="14"/>
        <v>79.869566339663393</v>
      </c>
    </row>
    <row r="142" spans="1:12" x14ac:dyDescent="0.2">
      <c r="A142" s="3">
        <v>139</v>
      </c>
      <c r="B142" s="90">
        <v>45513</v>
      </c>
      <c r="C142" s="91">
        <v>215.52</v>
      </c>
      <c r="D142" s="91">
        <v>216.78</v>
      </c>
      <c r="E142" s="91">
        <v>211.97</v>
      </c>
      <c r="F142" s="109">
        <f t="shared" si="18"/>
        <v>1.3641246754206419E-2</v>
      </c>
      <c r="G142" s="109">
        <f t="shared" si="19"/>
        <v>1.3641246754206419E-2</v>
      </c>
      <c r="H142" s="109">
        <f t="shared" si="20"/>
        <v>0</v>
      </c>
      <c r="I142" s="109">
        <f t="shared" si="17"/>
        <v>6.1220484588642475E-3</v>
      </c>
      <c r="J142" s="109">
        <f t="shared" si="17"/>
        <v>1.0837076578605936E-3</v>
      </c>
      <c r="K142" s="110">
        <f t="shared" si="13"/>
        <v>5.6491696948512082</v>
      </c>
      <c r="L142" s="110">
        <f t="shared" si="14"/>
        <v>84.960528217916419</v>
      </c>
    </row>
    <row r="143" spans="1:12" x14ac:dyDescent="0.2">
      <c r="A143" s="3">
        <v>140</v>
      </c>
      <c r="B143" s="90">
        <v>45512</v>
      </c>
      <c r="C143" s="91">
        <v>212.6</v>
      </c>
      <c r="D143" s="91">
        <v>214.2</v>
      </c>
      <c r="E143" s="91">
        <v>208.83</v>
      </c>
      <c r="F143" s="109">
        <f t="shared" si="18"/>
        <v>1.6504216031935779E-2</v>
      </c>
      <c r="G143" s="109">
        <f t="shared" si="19"/>
        <v>1.6504216031935779E-2</v>
      </c>
      <c r="H143" s="109">
        <f t="shared" si="20"/>
        <v>0</v>
      </c>
      <c r="I143" s="109">
        <f t="shared" si="17"/>
        <v>6.2558743665140065E-3</v>
      </c>
      <c r="J143" s="109">
        <f t="shared" si="17"/>
        <v>1.0837076578605936E-3</v>
      </c>
      <c r="K143" s="110">
        <f t="shared" si="13"/>
        <v>5.7726586327387119</v>
      </c>
      <c r="L143" s="110">
        <f t="shared" si="14"/>
        <v>85.234749686540425</v>
      </c>
    </row>
    <row r="144" spans="1:12" x14ac:dyDescent="0.2">
      <c r="A144" s="3">
        <v>141</v>
      </c>
      <c r="B144" s="90">
        <v>45511</v>
      </c>
      <c r="C144" s="91">
        <v>209.12</v>
      </c>
      <c r="D144" s="91">
        <v>213.64</v>
      </c>
      <c r="E144" s="91">
        <v>206.39</v>
      </c>
      <c r="F144" s="109">
        <f t="shared" si="18"/>
        <v>1.2414151632654054E-2</v>
      </c>
      <c r="G144" s="109">
        <f t="shared" si="19"/>
        <v>1.2414151632654054E-2</v>
      </c>
      <c r="H144" s="109">
        <f t="shared" si="20"/>
        <v>0</v>
      </c>
      <c r="I144" s="109">
        <f t="shared" si="17"/>
        <v>7.0834844753576102E-3</v>
      </c>
      <c r="J144" s="109">
        <f t="shared" si="17"/>
        <v>6.3095116963910434E-4</v>
      </c>
      <c r="K144" s="110">
        <f t="shared" si="13"/>
        <v>11.226676193356244</v>
      </c>
      <c r="L144" s="110">
        <f t="shared" si="14"/>
        <v>91.821162316023532</v>
      </c>
    </row>
    <row r="145" spans="1:12" x14ac:dyDescent="0.2">
      <c r="A145" s="3">
        <v>142</v>
      </c>
      <c r="B145" s="90">
        <v>45510</v>
      </c>
      <c r="C145" s="91">
        <v>206.54</v>
      </c>
      <c r="D145" s="91">
        <v>209.99</v>
      </c>
      <c r="E145" s="91">
        <v>201.07</v>
      </c>
      <c r="F145" s="109">
        <f t="shared" si="18"/>
        <v>-9.7806180652857035E-3</v>
      </c>
      <c r="G145" s="109">
        <f t="shared" si="19"/>
        <v>0</v>
      </c>
      <c r="H145" s="109">
        <f t="shared" si="20"/>
        <v>9.7806180652857035E-3</v>
      </c>
      <c r="I145" s="109">
        <f t="shared" si="17"/>
        <v>6.8339667068498212E-3</v>
      </c>
      <c r="J145" s="109">
        <f t="shared" si="17"/>
        <v>1.2829923739914844E-3</v>
      </c>
      <c r="K145" s="110">
        <f t="shared" si="13"/>
        <v>5.3265840431996052</v>
      </c>
      <c r="L145" s="110">
        <f t="shared" si="14"/>
        <v>84.193681879957126</v>
      </c>
    </row>
    <row r="146" spans="1:12" x14ac:dyDescent="0.2">
      <c r="A146" s="3">
        <v>143</v>
      </c>
      <c r="B146" s="90">
        <v>45509</v>
      </c>
      <c r="C146" s="91">
        <v>208.57</v>
      </c>
      <c r="D146" s="91">
        <v>213.5</v>
      </c>
      <c r="E146" s="91">
        <v>196</v>
      </c>
      <c r="F146" s="109">
        <f t="shared" si="18"/>
        <v>-4.9344808646279097E-2</v>
      </c>
      <c r="G146" s="109">
        <f t="shared" si="19"/>
        <v>0</v>
      </c>
      <c r="H146" s="109">
        <f t="shared" si="20"/>
        <v>4.9344808646279097E-2</v>
      </c>
      <c r="I146" s="109">
        <f t="shared" si="17"/>
        <v>6.7338975226082943E-3</v>
      </c>
      <c r="J146" s="109">
        <f t="shared" si="17"/>
        <v>4.5726462837434234E-3</v>
      </c>
      <c r="K146" s="110">
        <f t="shared" si="13"/>
        <v>1.4726478071458329</v>
      </c>
      <c r="L146" s="110">
        <f t="shared" si="14"/>
        <v>59.557523836995784</v>
      </c>
    </row>
    <row r="147" spans="1:12" x14ac:dyDescent="0.2">
      <c r="A147" s="3">
        <v>144</v>
      </c>
      <c r="B147" s="90">
        <v>45506</v>
      </c>
      <c r="C147" s="91">
        <v>219.12</v>
      </c>
      <c r="D147" s="91">
        <v>225.6</v>
      </c>
      <c r="E147" s="91">
        <v>217.71</v>
      </c>
      <c r="F147" s="109">
        <f t="shared" si="18"/>
        <v>6.8231518288470235E-3</v>
      </c>
      <c r="G147" s="109">
        <f t="shared" si="19"/>
        <v>6.8231518288470235E-3</v>
      </c>
      <c r="H147" s="109">
        <f t="shared" si="20"/>
        <v>0</v>
      </c>
      <c r="I147" s="109">
        <f t="shared" ref="I147:J162" si="21">AVERAGE(G133:G147)</f>
        <v>6.5078618981204922E-3</v>
      </c>
      <c r="J147" s="109">
        <f t="shared" si="21"/>
        <v>4.5726462837434234E-3</v>
      </c>
      <c r="K147" s="110">
        <f t="shared" ref="K147:K210" si="22">I147/J147</f>
        <v>1.4232156817502168</v>
      </c>
      <c r="L147" s="110">
        <f t="shared" ref="L147:L210" si="23">100-(100/(1+K147))</f>
        <v>58.732521932272675</v>
      </c>
    </row>
    <row r="148" spans="1:12" x14ac:dyDescent="0.2">
      <c r="A148" s="3">
        <v>145</v>
      </c>
      <c r="B148" s="90">
        <v>45505</v>
      </c>
      <c r="C148" s="91">
        <v>217.63</v>
      </c>
      <c r="D148" s="91">
        <v>224.48</v>
      </c>
      <c r="E148" s="91">
        <v>217.02</v>
      </c>
      <c r="F148" s="109">
        <f t="shared" si="18"/>
        <v>-1.6903607710663595E-2</v>
      </c>
      <c r="G148" s="109">
        <f t="shared" si="19"/>
        <v>0</v>
      </c>
      <c r="H148" s="109">
        <f t="shared" si="20"/>
        <v>1.6903607710663595E-2</v>
      </c>
      <c r="I148" s="109">
        <f t="shared" si="21"/>
        <v>6.5078618981204922E-3</v>
      </c>
      <c r="J148" s="109">
        <f t="shared" si="21"/>
        <v>5.1483657222992597E-3</v>
      </c>
      <c r="K148" s="110">
        <f t="shared" si="22"/>
        <v>1.2640636367251086</v>
      </c>
      <c r="L148" s="110">
        <f t="shared" si="23"/>
        <v>55.831630181275898</v>
      </c>
    </row>
    <row r="149" spans="1:12" x14ac:dyDescent="0.2">
      <c r="A149" s="3">
        <v>146</v>
      </c>
      <c r="B149" s="90">
        <v>45504</v>
      </c>
      <c r="C149" s="91">
        <v>221.34</v>
      </c>
      <c r="D149" s="91">
        <v>223.82</v>
      </c>
      <c r="E149" s="91">
        <v>220.63</v>
      </c>
      <c r="F149" s="109">
        <f t="shared" si="18"/>
        <v>1.4883868671985554E-2</v>
      </c>
      <c r="G149" s="109">
        <f t="shared" si="19"/>
        <v>1.4883868671985554E-2</v>
      </c>
      <c r="H149" s="109">
        <f t="shared" si="20"/>
        <v>0</v>
      </c>
      <c r="I149" s="109">
        <f t="shared" si="21"/>
        <v>7.5001198095861954E-3</v>
      </c>
      <c r="J149" s="109">
        <f t="shared" si="21"/>
        <v>5.1159108818302993E-3</v>
      </c>
      <c r="K149" s="110">
        <f t="shared" si="22"/>
        <v>1.4660380102053121</v>
      </c>
      <c r="L149" s="110">
        <f t="shared" si="23"/>
        <v>59.449124633859796</v>
      </c>
    </row>
    <row r="150" spans="1:12" x14ac:dyDescent="0.2">
      <c r="A150" s="3">
        <v>147</v>
      </c>
      <c r="B150" s="90">
        <v>45503</v>
      </c>
      <c r="C150" s="91">
        <v>218.07</v>
      </c>
      <c r="D150" s="91">
        <v>220.33</v>
      </c>
      <c r="E150" s="91">
        <v>216.12</v>
      </c>
      <c r="F150" s="109">
        <f t="shared" si="18"/>
        <v>2.5712856813312028E-3</v>
      </c>
      <c r="G150" s="109">
        <f t="shared" si="19"/>
        <v>2.5712856813312028E-3</v>
      </c>
      <c r="H150" s="109">
        <f t="shared" si="20"/>
        <v>0</v>
      </c>
      <c r="I150" s="109">
        <f t="shared" si="21"/>
        <v>7.488404786220741E-3</v>
      </c>
      <c r="J150" s="109">
        <f t="shared" si="21"/>
        <v>5.1159108818302993E-3</v>
      </c>
      <c r="K150" s="110">
        <f t="shared" si="22"/>
        <v>1.4637480908466576</v>
      </c>
      <c r="L150" s="110">
        <f t="shared" si="23"/>
        <v>59.41143480880978</v>
      </c>
    </row>
    <row r="151" spans="1:12" x14ac:dyDescent="0.2">
      <c r="A151" s="3">
        <v>148</v>
      </c>
      <c r="B151" s="90">
        <v>45502</v>
      </c>
      <c r="C151" s="91">
        <v>217.51</v>
      </c>
      <c r="D151" s="91">
        <v>219.3</v>
      </c>
      <c r="E151" s="91">
        <v>215.75</v>
      </c>
      <c r="F151" s="109">
        <f t="shared" si="18"/>
        <v>1.2881264144836378E-3</v>
      </c>
      <c r="G151" s="109">
        <f t="shared" si="19"/>
        <v>1.2881264144836378E-3</v>
      </c>
      <c r="H151" s="109">
        <f t="shared" si="20"/>
        <v>0</v>
      </c>
      <c r="I151" s="109">
        <f t="shared" si="21"/>
        <v>7.57427988051965E-3</v>
      </c>
      <c r="J151" s="109">
        <f t="shared" si="21"/>
        <v>5.0686022948152271E-3</v>
      </c>
      <c r="K151" s="110">
        <f t="shared" si="22"/>
        <v>1.4943527702434909</v>
      </c>
      <c r="L151" s="110">
        <f t="shared" si="23"/>
        <v>59.909439758098728</v>
      </c>
    </row>
    <row r="152" spans="1:12" x14ac:dyDescent="0.2">
      <c r="A152" s="3">
        <v>149</v>
      </c>
      <c r="B152" s="90">
        <v>45499</v>
      </c>
      <c r="C152" s="91">
        <v>217.23</v>
      </c>
      <c r="D152" s="91">
        <v>219.49</v>
      </c>
      <c r="E152" s="91">
        <v>216.01</v>
      </c>
      <c r="F152" s="109">
        <f t="shared" si="18"/>
        <v>2.165949370925574E-3</v>
      </c>
      <c r="G152" s="109">
        <f t="shared" si="19"/>
        <v>2.165949370925574E-3</v>
      </c>
      <c r="H152" s="109">
        <f t="shared" si="20"/>
        <v>0</v>
      </c>
      <c r="I152" s="109">
        <f t="shared" si="21"/>
        <v>7.3273729673169761E-3</v>
      </c>
      <c r="J152" s="109">
        <f t="shared" si="21"/>
        <v>5.0686022948152271E-3</v>
      </c>
      <c r="K152" s="110">
        <f t="shared" si="22"/>
        <v>1.4456397525630074</v>
      </c>
      <c r="L152" s="110">
        <f t="shared" si="23"/>
        <v>59.110903437351745</v>
      </c>
    </row>
    <row r="153" spans="1:12" x14ac:dyDescent="0.2">
      <c r="A153" s="3">
        <v>150</v>
      </c>
      <c r="B153" s="90">
        <v>45498</v>
      </c>
      <c r="C153" s="91">
        <v>216.76</v>
      </c>
      <c r="D153" s="91">
        <v>220.85</v>
      </c>
      <c r="E153" s="91">
        <v>214.62</v>
      </c>
      <c r="F153" s="109">
        <f t="shared" si="18"/>
        <v>-4.8323724292231411E-3</v>
      </c>
      <c r="G153" s="109">
        <f t="shared" si="19"/>
        <v>0</v>
      </c>
      <c r="H153" s="109">
        <f t="shared" si="20"/>
        <v>4.8323724292231411E-3</v>
      </c>
      <c r="I153" s="109">
        <f t="shared" si="21"/>
        <v>6.4294112030807097E-3</v>
      </c>
      <c r="J153" s="109">
        <f t="shared" si="21"/>
        <v>5.3907604567634366E-3</v>
      </c>
      <c r="K153" s="110">
        <f t="shared" si="22"/>
        <v>1.1926723983838208</v>
      </c>
      <c r="L153" s="110">
        <f t="shared" si="23"/>
        <v>54.393551871356529</v>
      </c>
    </row>
    <row r="154" spans="1:12" x14ac:dyDescent="0.2">
      <c r="A154" s="3">
        <v>151</v>
      </c>
      <c r="B154" s="90">
        <v>45497</v>
      </c>
      <c r="C154" s="91">
        <v>217.81</v>
      </c>
      <c r="D154" s="91">
        <v>224.8</v>
      </c>
      <c r="E154" s="91">
        <v>217.13</v>
      </c>
      <c r="F154" s="109">
        <f t="shared" si="18"/>
        <v>-2.9182969905598075E-2</v>
      </c>
      <c r="G154" s="109">
        <f t="shared" si="19"/>
        <v>0</v>
      </c>
      <c r="H154" s="109">
        <f t="shared" si="20"/>
        <v>2.9182969905598075E-2</v>
      </c>
      <c r="I154" s="109">
        <f t="shared" si="21"/>
        <v>6.2936676209680653E-3</v>
      </c>
      <c r="J154" s="109">
        <f t="shared" si="21"/>
        <v>7.3362917838033078E-3</v>
      </c>
      <c r="K154" s="110">
        <f t="shared" si="22"/>
        <v>0.85788131203599416</v>
      </c>
      <c r="L154" s="110">
        <f t="shared" si="23"/>
        <v>46.17524846599963</v>
      </c>
    </row>
    <row r="155" spans="1:12" x14ac:dyDescent="0.2">
      <c r="A155" s="3">
        <v>152</v>
      </c>
      <c r="B155" s="90">
        <v>45496</v>
      </c>
      <c r="C155" s="91">
        <v>224.26</v>
      </c>
      <c r="D155" s="91">
        <v>226.94</v>
      </c>
      <c r="E155" s="91">
        <v>222.68</v>
      </c>
      <c r="F155" s="109">
        <f t="shared" si="18"/>
        <v>4.6930606618136661E-3</v>
      </c>
      <c r="G155" s="109">
        <f t="shared" si="19"/>
        <v>4.6930606618136661E-3</v>
      </c>
      <c r="H155" s="109">
        <f t="shared" si="20"/>
        <v>0</v>
      </c>
      <c r="I155" s="109">
        <f t="shared" si="21"/>
        <v>5.4706057421154471E-3</v>
      </c>
      <c r="J155" s="109">
        <f t="shared" si="21"/>
        <v>7.3362917838033078E-3</v>
      </c>
      <c r="K155" s="110">
        <f t="shared" si="22"/>
        <v>0.74569086172297183</v>
      </c>
      <c r="L155" s="110">
        <f t="shared" si="23"/>
        <v>42.716088975054014</v>
      </c>
    </row>
    <row r="156" spans="1:12" x14ac:dyDescent="0.2">
      <c r="A156" s="3">
        <v>153</v>
      </c>
      <c r="B156" s="90">
        <v>45495</v>
      </c>
      <c r="C156" s="91">
        <v>223.21</v>
      </c>
      <c r="D156" s="91">
        <v>227.78</v>
      </c>
      <c r="E156" s="91">
        <v>223.09</v>
      </c>
      <c r="F156" s="109">
        <f t="shared" si="18"/>
        <v>-1.5668020305764693E-3</v>
      </c>
      <c r="G156" s="109">
        <f t="shared" si="19"/>
        <v>0</v>
      </c>
      <c r="H156" s="109">
        <f t="shared" si="20"/>
        <v>1.5668020305764693E-3</v>
      </c>
      <c r="I156" s="109">
        <f t="shared" si="21"/>
        <v>4.9990038032121948E-3</v>
      </c>
      <c r="J156" s="109">
        <f t="shared" si="21"/>
        <v>7.4407452525084052E-3</v>
      </c>
      <c r="K156" s="110">
        <f t="shared" si="22"/>
        <v>0.67184181605020588</v>
      </c>
      <c r="L156" s="110">
        <f t="shared" si="23"/>
        <v>40.185728673628908</v>
      </c>
    </row>
    <row r="157" spans="1:12" x14ac:dyDescent="0.2">
      <c r="A157" s="3">
        <v>154</v>
      </c>
      <c r="B157" s="90">
        <v>45492</v>
      </c>
      <c r="C157" s="91">
        <v>223.56</v>
      </c>
      <c r="D157" s="91">
        <v>226.8</v>
      </c>
      <c r="E157" s="91">
        <v>223.28</v>
      </c>
      <c r="F157" s="109">
        <f t="shared" si="18"/>
        <v>5.8166851010230526E-4</v>
      </c>
      <c r="G157" s="109">
        <f t="shared" si="19"/>
        <v>5.8166851010230526E-4</v>
      </c>
      <c r="H157" s="109">
        <f t="shared" si="20"/>
        <v>0</v>
      </c>
      <c r="I157" s="109">
        <f t="shared" si="21"/>
        <v>4.1283652536052533E-3</v>
      </c>
      <c r="J157" s="109">
        <f t="shared" si="21"/>
        <v>7.4407452525084052E-3</v>
      </c>
      <c r="K157" s="110">
        <f t="shared" si="22"/>
        <v>0.55483222627646189</v>
      </c>
      <c r="L157" s="110">
        <f t="shared" si="23"/>
        <v>35.684379118201278</v>
      </c>
    </row>
    <row r="158" spans="1:12" x14ac:dyDescent="0.2">
      <c r="A158" s="3">
        <v>155</v>
      </c>
      <c r="B158" s="90">
        <v>45491</v>
      </c>
      <c r="C158" s="91">
        <v>223.43</v>
      </c>
      <c r="D158" s="91">
        <v>230.44</v>
      </c>
      <c r="E158" s="91">
        <v>222.27</v>
      </c>
      <c r="F158" s="109">
        <f t="shared" si="18"/>
        <v>-2.0729802858852276E-2</v>
      </c>
      <c r="G158" s="109">
        <f t="shared" si="19"/>
        <v>0</v>
      </c>
      <c r="H158" s="109">
        <f t="shared" si="20"/>
        <v>2.0729802858852276E-2</v>
      </c>
      <c r="I158" s="109">
        <f t="shared" si="21"/>
        <v>3.0280841848095348E-3</v>
      </c>
      <c r="J158" s="109">
        <f t="shared" si="21"/>
        <v>8.8227321097652245E-3</v>
      </c>
      <c r="K158" s="110">
        <f t="shared" si="22"/>
        <v>0.34321388739186293</v>
      </c>
      <c r="L158" s="110">
        <f t="shared" si="23"/>
        <v>25.551692892208408</v>
      </c>
    </row>
    <row r="159" spans="1:12" x14ac:dyDescent="0.2">
      <c r="A159" s="3">
        <v>156</v>
      </c>
      <c r="B159" s="90">
        <v>45490</v>
      </c>
      <c r="C159" s="91">
        <v>228.11</v>
      </c>
      <c r="D159" s="91">
        <v>231.46</v>
      </c>
      <c r="E159" s="91">
        <v>226.64</v>
      </c>
      <c r="F159" s="109">
        <f t="shared" si="18"/>
        <v>-2.5621343518084202E-2</v>
      </c>
      <c r="G159" s="109">
        <f t="shared" si="19"/>
        <v>0</v>
      </c>
      <c r="H159" s="109">
        <f t="shared" si="20"/>
        <v>2.5621343518084202E-2</v>
      </c>
      <c r="I159" s="109">
        <f t="shared" si="21"/>
        <v>2.200474075965931E-3</v>
      </c>
      <c r="J159" s="109">
        <f t="shared" si="21"/>
        <v>1.0530821677637504E-2</v>
      </c>
      <c r="K159" s="110">
        <f t="shared" si="22"/>
        <v>0.20895559181661005</v>
      </c>
      <c r="L159" s="110">
        <f t="shared" si="23"/>
        <v>17.283975791255287</v>
      </c>
    </row>
    <row r="160" spans="1:12" x14ac:dyDescent="0.2">
      <c r="A160" s="3">
        <v>157</v>
      </c>
      <c r="B160" s="90">
        <v>45489</v>
      </c>
      <c r="C160" s="91">
        <v>234.03</v>
      </c>
      <c r="D160" s="91">
        <v>236.27</v>
      </c>
      <c r="E160" s="91">
        <v>232.33</v>
      </c>
      <c r="F160" s="109">
        <f t="shared" si="18"/>
        <v>1.7962540113270755E-3</v>
      </c>
      <c r="G160" s="109">
        <f t="shared" si="19"/>
        <v>1.7962540113270755E-3</v>
      </c>
      <c r="H160" s="109">
        <f t="shared" si="20"/>
        <v>0</v>
      </c>
      <c r="I160" s="109">
        <f t="shared" si="21"/>
        <v>2.3202243433877363E-3</v>
      </c>
      <c r="J160" s="109">
        <f t="shared" si="21"/>
        <v>9.8787804732851214E-3</v>
      </c>
      <c r="K160" s="110">
        <f t="shared" si="22"/>
        <v>0.23486951144043</v>
      </c>
      <c r="L160" s="110">
        <f t="shared" si="23"/>
        <v>19.01978381233684</v>
      </c>
    </row>
    <row r="161" spans="1:12" x14ac:dyDescent="0.2">
      <c r="A161" s="3">
        <v>158</v>
      </c>
      <c r="B161" s="90">
        <v>45488</v>
      </c>
      <c r="C161" s="91">
        <v>233.61</v>
      </c>
      <c r="D161" s="91">
        <v>237.23</v>
      </c>
      <c r="E161" s="91">
        <v>233.09</v>
      </c>
      <c r="F161" s="109">
        <f t="shared" si="18"/>
        <v>1.6574249667392557E-2</v>
      </c>
      <c r="G161" s="109">
        <f t="shared" si="19"/>
        <v>1.6574249667392557E-2</v>
      </c>
      <c r="H161" s="109">
        <f t="shared" si="20"/>
        <v>0</v>
      </c>
      <c r="I161" s="109">
        <f t="shared" si="21"/>
        <v>3.4251743212139066E-3</v>
      </c>
      <c r="J161" s="109">
        <f t="shared" si="21"/>
        <v>6.5891265635331844E-3</v>
      </c>
      <c r="K161" s="110">
        <f t="shared" si="22"/>
        <v>0.51982220832881965</v>
      </c>
      <c r="L161" s="110">
        <f t="shared" si="23"/>
        <v>34.202830138954909</v>
      </c>
    </row>
    <row r="162" spans="1:12" x14ac:dyDescent="0.2">
      <c r="A162" s="3">
        <v>159</v>
      </c>
      <c r="B162" s="90">
        <v>45485</v>
      </c>
      <c r="C162" s="91">
        <v>229.77</v>
      </c>
      <c r="D162" s="91">
        <v>232.64</v>
      </c>
      <c r="E162" s="91">
        <v>228.68</v>
      </c>
      <c r="F162" s="109">
        <f t="shared" si="18"/>
        <v>1.2966145997267501E-2</v>
      </c>
      <c r="G162" s="109">
        <f t="shared" si="19"/>
        <v>1.2966145997267501E-2</v>
      </c>
      <c r="H162" s="109">
        <f t="shared" si="20"/>
        <v>0</v>
      </c>
      <c r="I162" s="109">
        <f t="shared" si="21"/>
        <v>3.8347072657752717E-3</v>
      </c>
      <c r="J162" s="109">
        <f t="shared" si="21"/>
        <v>6.5891265635331844E-3</v>
      </c>
      <c r="K162" s="110">
        <f t="shared" si="22"/>
        <v>0.58197505068396294</v>
      </c>
      <c r="L162" s="110">
        <f t="shared" si="23"/>
        <v>36.787877939816276</v>
      </c>
    </row>
    <row r="163" spans="1:12" x14ac:dyDescent="0.2">
      <c r="A163" s="3">
        <v>160</v>
      </c>
      <c r="B163" s="90">
        <v>45484</v>
      </c>
      <c r="C163" s="91">
        <v>226.81</v>
      </c>
      <c r="D163" s="91">
        <v>232.39</v>
      </c>
      <c r="E163" s="91">
        <v>225.77</v>
      </c>
      <c r="F163" s="109">
        <f t="shared" si="18"/>
        <v>-2.3486406671446532E-2</v>
      </c>
      <c r="G163" s="109">
        <f t="shared" si="19"/>
        <v>0</v>
      </c>
      <c r="H163" s="109">
        <f t="shared" si="20"/>
        <v>2.3486406671446532E-2</v>
      </c>
      <c r="I163" s="109">
        <f t="shared" ref="I163:J178" si="24">AVERAGE(G149:G163)</f>
        <v>3.8347072657752717E-3</v>
      </c>
      <c r="J163" s="109">
        <f t="shared" si="24"/>
        <v>7.0279798275853806E-3</v>
      </c>
      <c r="K163" s="110">
        <f t="shared" si="22"/>
        <v>0.5456343586422574</v>
      </c>
      <c r="L163" s="110">
        <f t="shared" si="23"/>
        <v>35.301645281848081</v>
      </c>
    </row>
    <row r="164" spans="1:12" x14ac:dyDescent="0.2">
      <c r="A164" s="3">
        <v>161</v>
      </c>
      <c r="B164" s="90">
        <v>45483</v>
      </c>
      <c r="C164" s="91">
        <v>232.2</v>
      </c>
      <c r="D164" s="91">
        <v>233.08</v>
      </c>
      <c r="E164" s="91">
        <v>229.25</v>
      </c>
      <c r="F164" s="109">
        <f t="shared" si="18"/>
        <v>1.8648255080551276E-2</v>
      </c>
      <c r="G164" s="109">
        <f t="shared" si="19"/>
        <v>1.8648255080551276E-2</v>
      </c>
      <c r="H164" s="109">
        <f t="shared" si="20"/>
        <v>0</v>
      </c>
      <c r="I164" s="109">
        <f t="shared" si="24"/>
        <v>4.0856663596796532E-3</v>
      </c>
      <c r="J164" s="109">
        <f t="shared" si="24"/>
        <v>7.0279798275853806E-3</v>
      </c>
      <c r="K164" s="110">
        <f t="shared" si="22"/>
        <v>0.58134292640441099</v>
      </c>
      <c r="L164" s="110">
        <f t="shared" si="23"/>
        <v>36.762609595772076</v>
      </c>
    </row>
    <row r="165" spans="1:12" x14ac:dyDescent="0.2">
      <c r="A165" s="3">
        <v>162</v>
      </c>
      <c r="B165" s="90">
        <v>45482</v>
      </c>
      <c r="C165" s="91">
        <v>227.91</v>
      </c>
      <c r="D165" s="91">
        <v>229.4</v>
      </c>
      <c r="E165" s="91">
        <v>226.37</v>
      </c>
      <c r="F165" s="109">
        <f t="shared" si="18"/>
        <v>3.7365144468522286E-3</v>
      </c>
      <c r="G165" s="109">
        <f t="shared" si="19"/>
        <v>3.7365144468522286E-3</v>
      </c>
      <c r="H165" s="109">
        <f t="shared" si="20"/>
        <v>0</v>
      </c>
      <c r="I165" s="109">
        <f t="shared" si="24"/>
        <v>4.1633482773810555E-3</v>
      </c>
      <c r="J165" s="109">
        <f t="shared" si="24"/>
        <v>7.0279798275853806E-3</v>
      </c>
      <c r="K165" s="110">
        <f t="shared" si="22"/>
        <v>0.59239616212892099</v>
      </c>
      <c r="L165" s="110">
        <f t="shared" si="23"/>
        <v>37.201556761913388</v>
      </c>
    </row>
    <row r="166" spans="1:12" x14ac:dyDescent="0.2">
      <c r="A166" s="3">
        <v>163</v>
      </c>
      <c r="B166" s="90">
        <v>45481</v>
      </c>
      <c r="C166" s="91">
        <v>227.06</v>
      </c>
      <c r="D166" s="91">
        <v>227.85</v>
      </c>
      <c r="E166" s="91">
        <v>223.25</v>
      </c>
      <c r="F166" s="109">
        <f t="shared" si="18"/>
        <v>6.5394365246167251E-3</v>
      </c>
      <c r="G166" s="109">
        <f t="shared" si="19"/>
        <v>6.5394365246167251E-3</v>
      </c>
      <c r="H166" s="109">
        <f t="shared" si="20"/>
        <v>0</v>
      </c>
      <c r="I166" s="109">
        <f t="shared" si="24"/>
        <v>4.5134356180565934E-3</v>
      </c>
      <c r="J166" s="109">
        <f t="shared" si="24"/>
        <v>7.0279798275853806E-3</v>
      </c>
      <c r="K166" s="110">
        <f t="shared" si="22"/>
        <v>0.64220952944984266</v>
      </c>
      <c r="L166" s="110">
        <f t="shared" si="23"/>
        <v>39.106430570098418</v>
      </c>
    </row>
    <row r="167" spans="1:12" x14ac:dyDescent="0.2">
      <c r="A167" s="3">
        <v>164</v>
      </c>
      <c r="B167" s="90">
        <v>45478</v>
      </c>
      <c r="C167" s="91">
        <v>225.58</v>
      </c>
      <c r="D167" s="91">
        <v>226.45</v>
      </c>
      <c r="E167" s="91">
        <v>221.65</v>
      </c>
      <c r="F167" s="109">
        <f t="shared" si="18"/>
        <v>2.1372259979312514E-2</v>
      </c>
      <c r="G167" s="109">
        <f t="shared" si="19"/>
        <v>2.1372259979312514E-2</v>
      </c>
      <c r="H167" s="109">
        <f t="shared" si="20"/>
        <v>0</v>
      </c>
      <c r="I167" s="109">
        <f t="shared" si="24"/>
        <v>5.7938563252823896E-3</v>
      </c>
      <c r="J167" s="109">
        <f t="shared" si="24"/>
        <v>7.0279798275853806E-3</v>
      </c>
      <c r="K167" s="110">
        <f t="shared" si="22"/>
        <v>0.82439854231525278</v>
      </c>
      <c r="L167" s="110">
        <f t="shared" si="23"/>
        <v>45.187415095664889</v>
      </c>
    </row>
    <row r="168" spans="1:12" x14ac:dyDescent="0.2">
      <c r="A168" s="3">
        <v>165</v>
      </c>
      <c r="B168" s="90">
        <v>45476</v>
      </c>
      <c r="C168" s="91">
        <v>220.81</v>
      </c>
      <c r="D168" s="91">
        <v>221.55</v>
      </c>
      <c r="E168" s="91">
        <v>219.03</v>
      </c>
      <c r="F168" s="109">
        <f t="shared" si="18"/>
        <v>5.8137057966268484E-3</v>
      </c>
      <c r="G168" s="109">
        <f t="shared" si="19"/>
        <v>5.8137057966268484E-3</v>
      </c>
      <c r="H168" s="109">
        <f t="shared" si="20"/>
        <v>0</v>
      </c>
      <c r="I168" s="109">
        <f t="shared" si="24"/>
        <v>6.1814367117241798E-3</v>
      </c>
      <c r="J168" s="109">
        <f t="shared" si="24"/>
        <v>6.7058216656371702E-3</v>
      </c>
      <c r="K168" s="110">
        <f t="shared" si="22"/>
        <v>0.92180153602949044</v>
      </c>
      <c r="L168" s="110">
        <f t="shared" si="23"/>
        <v>47.96549064759126</v>
      </c>
    </row>
    <row r="169" spans="1:12" x14ac:dyDescent="0.2">
      <c r="A169" s="3">
        <v>166</v>
      </c>
      <c r="B169" s="90">
        <v>45475</v>
      </c>
      <c r="C169" s="91">
        <v>219.53</v>
      </c>
      <c r="D169" s="91">
        <v>220.38</v>
      </c>
      <c r="E169" s="91">
        <v>215.1</v>
      </c>
      <c r="F169" s="109">
        <f t="shared" si="18"/>
        <v>1.6117901445503208E-2</v>
      </c>
      <c r="G169" s="109">
        <f t="shared" si="19"/>
        <v>1.6117901445503208E-2</v>
      </c>
      <c r="H169" s="109">
        <f t="shared" si="20"/>
        <v>0</v>
      </c>
      <c r="I169" s="109">
        <f t="shared" si="24"/>
        <v>7.2559634747577269E-3</v>
      </c>
      <c r="J169" s="109">
        <f t="shared" si="24"/>
        <v>4.760290338597299E-3</v>
      </c>
      <c r="K169" s="110">
        <f t="shared" si="22"/>
        <v>1.5242691009674465</v>
      </c>
      <c r="L169" s="110">
        <f t="shared" si="23"/>
        <v>60.384572325639056</v>
      </c>
    </row>
    <row r="170" spans="1:12" x14ac:dyDescent="0.2">
      <c r="A170" s="3">
        <v>167</v>
      </c>
      <c r="B170" s="90">
        <v>45474</v>
      </c>
      <c r="C170" s="91">
        <v>216.02</v>
      </c>
      <c r="D170" s="91">
        <v>217.51</v>
      </c>
      <c r="E170" s="91">
        <v>211.92</v>
      </c>
      <c r="F170" s="109">
        <f t="shared" si="18"/>
        <v>2.8692128564413031E-2</v>
      </c>
      <c r="G170" s="109">
        <f t="shared" si="19"/>
        <v>2.8692128564413031E-2</v>
      </c>
      <c r="H170" s="109">
        <f t="shared" si="20"/>
        <v>0</v>
      </c>
      <c r="I170" s="109">
        <f t="shared" si="24"/>
        <v>8.8559013349310198E-3</v>
      </c>
      <c r="J170" s="109">
        <f t="shared" si="24"/>
        <v>4.760290338597299E-3</v>
      </c>
      <c r="K170" s="110">
        <f t="shared" si="22"/>
        <v>1.8603699995199374</v>
      </c>
      <c r="L170" s="110">
        <f t="shared" si="23"/>
        <v>65.039487892551222</v>
      </c>
    </row>
    <row r="171" spans="1:12" x14ac:dyDescent="0.2">
      <c r="A171" s="3">
        <v>168</v>
      </c>
      <c r="B171" s="90">
        <v>45471</v>
      </c>
      <c r="C171" s="91">
        <v>209.91</v>
      </c>
      <c r="D171" s="91">
        <v>216.07</v>
      </c>
      <c r="E171" s="91">
        <v>210.3</v>
      </c>
      <c r="F171" s="109">
        <f t="shared" si="18"/>
        <v>-1.6395746337400107E-2</v>
      </c>
      <c r="G171" s="109">
        <f t="shared" si="19"/>
        <v>0</v>
      </c>
      <c r="H171" s="109">
        <f t="shared" si="20"/>
        <v>1.6395746337400107E-2</v>
      </c>
      <c r="I171" s="109">
        <f t="shared" si="24"/>
        <v>8.8559013349310198E-3</v>
      </c>
      <c r="J171" s="109">
        <f t="shared" si="24"/>
        <v>5.7488866257188751E-3</v>
      </c>
      <c r="K171" s="110">
        <f t="shared" si="22"/>
        <v>1.5404550326861985</v>
      </c>
      <c r="L171" s="110">
        <f t="shared" si="23"/>
        <v>60.636973017285371</v>
      </c>
    </row>
    <row r="172" spans="1:12" x14ac:dyDescent="0.2">
      <c r="A172" s="3">
        <v>169</v>
      </c>
      <c r="B172" s="90">
        <v>45470</v>
      </c>
      <c r="C172" s="91">
        <v>213.38</v>
      </c>
      <c r="D172" s="91">
        <v>215.74</v>
      </c>
      <c r="E172" s="91">
        <v>212.35</v>
      </c>
      <c r="F172" s="109">
        <f t="shared" si="18"/>
        <v>3.9444078187661344E-3</v>
      </c>
      <c r="G172" s="109">
        <f t="shared" si="19"/>
        <v>3.9444078187661344E-3</v>
      </c>
      <c r="H172" s="109">
        <f t="shared" si="20"/>
        <v>0</v>
      </c>
      <c r="I172" s="109">
        <f t="shared" si="24"/>
        <v>9.0800839555086072E-3</v>
      </c>
      <c r="J172" s="109">
        <f t="shared" si="24"/>
        <v>5.7488866257188751E-3</v>
      </c>
      <c r="K172" s="110">
        <f t="shared" si="22"/>
        <v>1.5794508653009276</v>
      </c>
      <c r="L172" s="110">
        <f t="shared" si="23"/>
        <v>61.232058596187422</v>
      </c>
    </row>
    <row r="173" spans="1:12" x14ac:dyDescent="0.2">
      <c r="A173" s="3">
        <v>170</v>
      </c>
      <c r="B173" s="90">
        <v>45469</v>
      </c>
      <c r="C173" s="91">
        <v>212.54</v>
      </c>
      <c r="D173" s="91">
        <v>214.86</v>
      </c>
      <c r="E173" s="91">
        <v>210.64</v>
      </c>
      <c r="F173" s="109">
        <f t="shared" si="18"/>
        <v>1.981486036244012E-2</v>
      </c>
      <c r="G173" s="109">
        <f t="shared" si="19"/>
        <v>1.981486036244012E-2</v>
      </c>
      <c r="H173" s="109">
        <f t="shared" si="20"/>
        <v>0</v>
      </c>
      <c r="I173" s="109">
        <f t="shared" si="24"/>
        <v>1.0401074646337948E-2</v>
      </c>
      <c r="J173" s="109">
        <f t="shared" si="24"/>
        <v>4.3668997684620557E-3</v>
      </c>
      <c r="K173" s="110">
        <f t="shared" si="22"/>
        <v>2.3817983461527952</v>
      </c>
      <c r="L173" s="110">
        <f t="shared" si="23"/>
        <v>70.429934087062847</v>
      </c>
    </row>
    <row r="174" spans="1:12" x14ac:dyDescent="0.2">
      <c r="A174" s="3">
        <v>171</v>
      </c>
      <c r="B174" s="90">
        <v>45468</v>
      </c>
      <c r="C174" s="91">
        <v>208.37</v>
      </c>
      <c r="D174" s="91">
        <v>211.38</v>
      </c>
      <c r="E174" s="91">
        <v>208.61</v>
      </c>
      <c r="F174" s="109">
        <f t="shared" si="18"/>
        <v>4.4732043516999094E-3</v>
      </c>
      <c r="G174" s="109">
        <f t="shared" si="19"/>
        <v>4.4732043516999094E-3</v>
      </c>
      <c r="H174" s="109">
        <f t="shared" si="20"/>
        <v>0</v>
      </c>
      <c r="I174" s="109">
        <f t="shared" si="24"/>
        <v>1.0699288269784609E-2</v>
      </c>
      <c r="J174" s="109">
        <f t="shared" si="24"/>
        <v>2.6588102005897759E-3</v>
      </c>
      <c r="K174" s="110">
        <f t="shared" si="22"/>
        <v>4.0240887700112244</v>
      </c>
      <c r="L174" s="110">
        <f t="shared" si="23"/>
        <v>80.09589309072328</v>
      </c>
    </row>
    <row r="175" spans="1:12" x14ac:dyDescent="0.2">
      <c r="A175" s="3">
        <v>172</v>
      </c>
      <c r="B175" s="90">
        <v>45467</v>
      </c>
      <c r="C175" s="91">
        <v>207.44</v>
      </c>
      <c r="D175" s="91">
        <v>212.7</v>
      </c>
      <c r="E175" s="91">
        <v>206.59</v>
      </c>
      <c r="F175" s="109">
        <f t="shared" si="18"/>
        <v>3.1383556647388432E-3</v>
      </c>
      <c r="G175" s="109">
        <f t="shared" si="19"/>
        <v>3.1383556647388432E-3</v>
      </c>
      <c r="H175" s="109">
        <f t="shared" si="20"/>
        <v>0</v>
      </c>
      <c r="I175" s="109">
        <f t="shared" si="24"/>
        <v>1.0788761713345394E-2</v>
      </c>
      <c r="J175" s="109">
        <f t="shared" si="24"/>
        <v>2.6588102005897759E-3</v>
      </c>
      <c r="K175" s="110">
        <f t="shared" si="22"/>
        <v>4.0577404550923708</v>
      </c>
      <c r="L175" s="110">
        <f t="shared" si="23"/>
        <v>80.228325101317665</v>
      </c>
    </row>
    <row r="176" spans="1:12" x14ac:dyDescent="0.2">
      <c r="A176" s="3">
        <v>173</v>
      </c>
      <c r="B176" s="90">
        <v>45464</v>
      </c>
      <c r="C176" s="91">
        <v>206.79</v>
      </c>
      <c r="D176" s="91">
        <v>211.89</v>
      </c>
      <c r="E176" s="91">
        <v>207.11</v>
      </c>
      <c r="F176" s="109">
        <f t="shared" si="18"/>
        <v>-1.0534768040294691E-2</v>
      </c>
      <c r="G176" s="109">
        <f t="shared" si="19"/>
        <v>0</v>
      </c>
      <c r="H176" s="109">
        <f t="shared" si="20"/>
        <v>1.0534768040294691E-2</v>
      </c>
      <c r="I176" s="109">
        <f t="shared" si="24"/>
        <v>9.6838117355192224E-3</v>
      </c>
      <c r="J176" s="109">
        <f t="shared" si="24"/>
        <v>3.3611280699427553E-3</v>
      </c>
      <c r="K176" s="110">
        <f t="shared" si="22"/>
        <v>2.8811195330870421</v>
      </c>
      <c r="L176" s="110">
        <f t="shared" si="23"/>
        <v>74.234238562485089</v>
      </c>
    </row>
    <row r="177" spans="1:12" x14ac:dyDescent="0.2">
      <c r="A177" s="3">
        <v>174</v>
      </c>
      <c r="B177" s="90">
        <v>45463</v>
      </c>
      <c r="C177" s="91">
        <v>208.98</v>
      </c>
      <c r="D177" s="91">
        <v>214.24</v>
      </c>
      <c r="E177" s="91">
        <v>208.85</v>
      </c>
      <c r="F177" s="109">
        <f t="shared" si="18"/>
        <v>-2.1726094177926824E-2</v>
      </c>
      <c r="G177" s="109">
        <f t="shared" si="19"/>
        <v>0</v>
      </c>
      <c r="H177" s="109">
        <f t="shared" si="20"/>
        <v>2.1726094177926824E-2</v>
      </c>
      <c r="I177" s="109">
        <f t="shared" si="24"/>
        <v>8.8194020023680559E-3</v>
      </c>
      <c r="J177" s="109">
        <f t="shared" si="24"/>
        <v>4.8095343484712101E-3</v>
      </c>
      <c r="K177" s="110">
        <f t="shared" si="22"/>
        <v>1.833733031799939</v>
      </c>
      <c r="L177" s="110">
        <f t="shared" si="23"/>
        <v>64.710860593497159</v>
      </c>
    </row>
    <row r="178" spans="1:12" x14ac:dyDescent="0.2">
      <c r="A178" s="3">
        <v>175</v>
      </c>
      <c r="B178" s="90">
        <v>45461</v>
      </c>
      <c r="C178" s="91">
        <v>213.57</v>
      </c>
      <c r="D178" s="91">
        <v>218.63</v>
      </c>
      <c r="E178" s="91">
        <v>213</v>
      </c>
      <c r="F178" s="109">
        <f t="shared" si="18"/>
        <v>-1.1035943535102778E-2</v>
      </c>
      <c r="G178" s="109">
        <f t="shared" si="19"/>
        <v>0</v>
      </c>
      <c r="H178" s="109">
        <f t="shared" si="20"/>
        <v>1.1035943535102778E-2</v>
      </c>
      <c r="I178" s="109">
        <f t="shared" si="24"/>
        <v>8.8194020023680559E-3</v>
      </c>
      <c r="J178" s="109">
        <f t="shared" si="24"/>
        <v>3.9795034727149597E-3</v>
      </c>
      <c r="K178" s="110">
        <f t="shared" si="22"/>
        <v>2.21620663553565</v>
      </c>
      <c r="L178" s="110">
        <f t="shared" si="23"/>
        <v>68.907470404697648</v>
      </c>
    </row>
    <row r="179" spans="1:12" x14ac:dyDescent="0.2">
      <c r="A179" s="3">
        <v>176</v>
      </c>
      <c r="B179" s="90">
        <v>45460</v>
      </c>
      <c r="C179" s="91">
        <v>215.94</v>
      </c>
      <c r="D179" s="91">
        <v>218.95</v>
      </c>
      <c r="E179" s="91">
        <v>212.72</v>
      </c>
      <c r="F179" s="109">
        <f t="shared" si="18"/>
        <v>1.9452591316685867E-2</v>
      </c>
      <c r="G179" s="109">
        <f t="shared" si="19"/>
        <v>1.9452591316685867E-2</v>
      </c>
      <c r="H179" s="109">
        <f t="shared" si="20"/>
        <v>0</v>
      </c>
      <c r="I179" s="109">
        <f t="shared" ref="I179:J194" si="25">AVERAGE(G165:G179)</f>
        <v>8.8730244181103625E-3</v>
      </c>
      <c r="J179" s="109">
        <f t="shared" si="25"/>
        <v>3.9795034727149597E-3</v>
      </c>
      <c r="K179" s="110">
        <f t="shared" si="22"/>
        <v>2.2296812853531365</v>
      </c>
      <c r="L179" s="110">
        <f t="shared" si="23"/>
        <v>69.037192476697925</v>
      </c>
    </row>
    <row r="180" spans="1:12" x14ac:dyDescent="0.2">
      <c r="A180" s="3">
        <v>177</v>
      </c>
      <c r="B180" s="90">
        <v>45457</v>
      </c>
      <c r="C180" s="91">
        <v>211.78</v>
      </c>
      <c r="D180" s="91">
        <v>215.17</v>
      </c>
      <c r="E180" s="91">
        <v>211.3</v>
      </c>
      <c r="F180" s="109">
        <f t="shared" si="18"/>
        <v>-8.1825050939603149E-3</v>
      </c>
      <c r="G180" s="109">
        <f t="shared" si="19"/>
        <v>0</v>
      </c>
      <c r="H180" s="109">
        <f t="shared" si="20"/>
        <v>8.1825050939603149E-3</v>
      </c>
      <c r="I180" s="109">
        <f t="shared" si="25"/>
        <v>8.6239234549868819E-3</v>
      </c>
      <c r="J180" s="109">
        <f t="shared" si="25"/>
        <v>4.5250038123123143E-3</v>
      </c>
      <c r="K180" s="110">
        <f t="shared" si="22"/>
        <v>1.9058378318978666</v>
      </c>
      <c r="L180" s="110">
        <f t="shared" si="23"/>
        <v>65.586517285210022</v>
      </c>
    </row>
    <row r="181" spans="1:12" x14ac:dyDescent="0.2">
      <c r="A181" s="3">
        <v>178</v>
      </c>
      <c r="B181" s="90">
        <v>45456</v>
      </c>
      <c r="C181" s="91">
        <v>213.52</v>
      </c>
      <c r="D181" s="91">
        <v>216.75</v>
      </c>
      <c r="E181" s="91">
        <v>211.6</v>
      </c>
      <c r="F181" s="109">
        <f t="shared" si="18"/>
        <v>5.4475573807978668E-3</v>
      </c>
      <c r="G181" s="109">
        <f t="shared" si="19"/>
        <v>5.4475573807978668E-3</v>
      </c>
      <c r="H181" s="109">
        <f t="shared" si="20"/>
        <v>0</v>
      </c>
      <c r="I181" s="109">
        <f t="shared" si="25"/>
        <v>8.5511315120656226E-3</v>
      </c>
      <c r="J181" s="109">
        <f t="shared" si="25"/>
        <v>4.5250038123123143E-3</v>
      </c>
      <c r="K181" s="110">
        <f t="shared" si="22"/>
        <v>1.8897512282306617</v>
      </c>
      <c r="L181" s="110">
        <f t="shared" si="23"/>
        <v>65.394945065486468</v>
      </c>
    </row>
    <row r="182" spans="1:12" x14ac:dyDescent="0.2">
      <c r="A182" s="3">
        <v>179</v>
      </c>
      <c r="B182" s="90">
        <v>45455</v>
      </c>
      <c r="C182" s="91">
        <v>212.36</v>
      </c>
      <c r="D182" s="91">
        <v>220.2</v>
      </c>
      <c r="E182" s="91">
        <v>206.9</v>
      </c>
      <c r="F182" s="109">
        <f t="shared" si="18"/>
        <v>2.8176258678026787E-2</v>
      </c>
      <c r="G182" s="109">
        <f t="shared" si="19"/>
        <v>2.8176258678026787E-2</v>
      </c>
      <c r="H182" s="109">
        <f t="shared" si="20"/>
        <v>0</v>
      </c>
      <c r="I182" s="109">
        <f t="shared" si="25"/>
        <v>9.0047314253132414E-3</v>
      </c>
      <c r="J182" s="109">
        <f t="shared" si="25"/>
        <v>4.5250038123123143E-3</v>
      </c>
      <c r="K182" s="110">
        <f t="shared" si="22"/>
        <v>1.9899942185268016</v>
      </c>
      <c r="L182" s="110">
        <f t="shared" si="23"/>
        <v>66.555119277364042</v>
      </c>
    </row>
    <row r="183" spans="1:12" x14ac:dyDescent="0.2">
      <c r="A183" s="3">
        <v>180</v>
      </c>
      <c r="B183" s="90">
        <v>45454</v>
      </c>
      <c r="C183" s="91">
        <v>206.46</v>
      </c>
      <c r="D183" s="91">
        <v>207.16</v>
      </c>
      <c r="E183" s="91">
        <v>193.63</v>
      </c>
      <c r="F183" s="109">
        <f t="shared" si="18"/>
        <v>7.0166391610411619E-2</v>
      </c>
      <c r="G183" s="109">
        <f t="shared" si="19"/>
        <v>7.0166391610411619E-2</v>
      </c>
      <c r="H183" s="109">
        <f t="shared" si="20"/>
        <v>0</v>
      </c>
      <c r="I183" s="109">
        <f t="shared" si="25"/>
        <v>1.3294910479565557E-2</v>
      </c>
      <c r="J183" s="109">
        <f t="shared" si="25"/>
        <v>4.5250038123123143E-3</v>
      </c>
      <c r="K183" s="110">
        <f t="shared" si="22"/>
        <v>2.9380992880913728</v>
      </c>
      <c r="L183" s="110">
        <f t="shared" si="23"/>
        <v>74.607039415589313</v>
      </c>
    </row>
    <row r="184" spans="1:12" x14ac:dyDescent="0.2">
      <c r="A184" s="3">
        <v>181</v>
      </c>
      <c r="B184" s="90">
        <v>45453</v>
      </c>
      <c r="C184" s="91">
        <v>192.47</v>
      </c>
      <c r="D184" s="91">
        <v>197.3</v>
      </c>
      <c r="E184" s="91">
        <v>192.15</v>
      </c>
      <c r="F184" s="109">
        <f t="shared" si="18"/>
        <v>-1.9347143214198562E-2</v>
      </c>
      <c r="G184" s="109">
        <f t="shared" si="19"/>
        <v>0</v>
      </c>
      <c r="H184" s="109">
        <f t="shared" si="20"/>
        <v>1.9347143214198562E-2</v>
      </c>
      <c r="I184" s="109">
        <f t="shared" si="25"/>
        <v>1.2220383716532012E-2</v>
      </c>
      <c r="J184" s="109">
        <f t="shared" si="25"/>
        <v>5.8148133599255514E-3</v>
      </c>
      <c r="K184" s="110">
        <f t="shared" si="22"/>
        <v>2.1015951777149513</v>
      </c>
      <c r="L184" s="110">
        <f t="shared" si="23"/>
        <v>67.758526090541153</v>
      </c>
    </row>
    <row r="185" spans="1:12" x14ac:dyDescent="0.2">
      <c r="A185" s="3">
        <v>182</v>
      </c>
      <c r="B185" s="90">
        <v>45450</v>
      </c>
      <c r="C185" s="91">
        <v>196.23</v>
      </c>
      <c r="D185" s="91">
        <v>196.94</v>
      </c>
      <c r="E185" s="91">
        <v>194.14</v>
      </c>
      <c r="F185" s="109">
        <f t="shared" si="18"/>
        <v>1.230595440304714E-2</v>
      </c>
      <c r="G185" s="109">
        <f t="shared" si="19"/>
        <v>1.230595440304714E-2</v>
      </c>
      <c r="H185" s="109">
        <f t="shared" si="20"/>
        <v>0</v>
      </c>
      <c r="I185" s="109">
        <f t="shared" si="25"/>
        <v>1.1127972105774285E-2</v>
      </c>
      <c r="J185" s="109">
        <f t="shared" si="25"/>
        <v>5.8148133599255514E-3</v>
      </c>
      <c r="K185" s="110">
        <f t="shared" si="22"/>
        <v>1.9137281658025149</v>
      </c>
      <c r="L185" s="110">
        <f t="shared" si="23"/>
        <v>65.679708500721631</v>
      </c>
    </row>
    <row r="186" spans="1:12" x14ac:dyDescent="0.2">
      <c r="A186" s="3">
        <v>183</v>
      </c>
      <c r="B186" s="90">
        <v>45449</v>
      </c>
      <c r="C186" s="91">
        <v>193.83</v>
      </c>
      <c r="D186" s="91">
        <v>196.5</v>
      </c>
      <c r="E186" s="91">
        <v>194.17</v>
      </c>
      <c r="F186" s="109">
        <f t="shared" si="18"/>
        <v>-7.0944159368185444E-3</v>
      </c>
      <c r="G186" s="109">
        <f t="shared" si="19"/>
        <v>0</v>
      </c>
      <c r="H186" s="109">
        <f t="shared" si="20"/>
        <v>7.0944159368185444E-3</v>
      </c>
      <c r="I186" s="109">
        <f t="shared" si="25"/>
        <v>1.1127972105774285E-2</v>
      </c>
      <c r="J186" s="109">
        <f t="shared" si="25"/>
        <v>5.1947246665534474E-3</v>
      </c>
      <c r="K186" s="110">
        <f t="shared" si="22"/>
        <v>2.1421678375800002</v>
      </c>
      <c r="L186" s="110">
        <f t="shared" si="23"/>
        <v>68.174838147087371</v>
      </c>
    </row>
    <row r="187" spans="1:12" x14ac:dyDescent="0.2">
      <c r="A187" s="3">
        <v>184</v>
      </c>
      <c r="B187" s="90">
        <v>45448</v>
      </c>
      <c r="C187" s="91">
        <v>195.21</v>
      </c>
      <c r="D187" s="91">
        <v>196.9</v>
      </c>
      <c r="E187" s="91">
        <v>194.87</v>
      </c>
      <c r="F187" s="109">
        <f t="shared" si="18"/>
        <v>7.7653317620523911E-3</v>
      </c>
      <c r="G187" s="109">
        <f t="shared" si="19"/>
        <v>7.7653317620523911E-3</v>
      </c>
      <c r="H187" s="109">
        <f t="shared" si="20"/>
        <v>0</v>
      </c>
      <c r="I187" s="109">
        <f t="shared" si="25"/>
        <v>1.1382700368660036E-2</v>
      </c>
      <c r="J187" s="109">
        <f t="shared" si="25"/>
        <v>5.1947246665534474E-3</v>
      </c>
      <c r="K187" s="110">
        <f t="shared" si="22"/>
        <v>2.1912037883255389</v>
      </c>
      <c r="L187" s="110">
        <f t="shared" si="23"/>
        <v>68.663862719819861</v>
      </c>
    </row>
    <row r="188" spans="1:12" x14ac:dyDescent="0.2">
      <c r="A188" s="3">
        <v>185</v>
      </c>
      <c r="B188" s="90">
        <v>45447</v>
      </c>
      <c r="C188" s="91">
        <v>193.7</v>
      </c>
      <c r="D188" s="91">
        <v>195.32</v>
      </c>
      <c r="E188" s="91">
        <v>193.03</v>
      </c>
      <c r="F188" s="109">
        <f t="shared" si="18"/>
        <v>1.6534053575486475E-3</v>
      </c>
      <c r="G188" s="109">
        <f t="shared" si="19"/>
        <v>1.6534053575486475E-3</v>
      </c>
      <c r="H188" s="109">
        <f t="shared" si="20"/>
        <v>0</v>
      </c>
      <c r="I188" s="109">
        <f t="shared" si="25"/>
        <v>1.0171936701667271E-2</v>
      </c>
      <c r="J188" s="109">
        <f t="shared" si="25"/>
        <v>5.1947246665534474E-3</v>
      </c>
      <c r="K188" s="110">
        <f t="shared" si="22"/>
        <v>1.9581281693637986</v>
      </c>
      <c r="L188" s="110">
        <f t="shared" si="23"/>
        <v>66.194838670054352</v>
      </c>
    </row>
    <row r="189" spans="1:12" x14ac:dyDescent="0.2">
      <c r="A189" s="3">
        <v>186</v>
      </c>
      <c r="B189" s="90">
        <v>45446</v>
      </c>
      <c r="C189" s="91">
        <v>193.38</v>
      </c>
      <c r="D189" s="91">
        <v>194.99</v>
      </c>
      <c r="E189" s="91">
        <v>192.52</v>
      </c>
      <c r="F189" s="109">
        <f t="shared" si="18"/>
        <v>9.1951088137939702E-3</v>
      </c>
      <c r="G189" s="109">
        <f t="shared" si="19"/>
        <v>9.1951088137939702E-3</v>
      </c>
      <c r="H189" s="109">
        <f t="shared" si="20"/>
        <v>0</v>
      </c>
      <c r="I189" s="109">
        <f t="shared" si="25"/>
        <v>1.0486730332473541E-2</v>
      </c>
      <c r="J189" s="109">
        <f t="shared" si="25"/>
        <v>5.1947246665534474E-3</v>
      </c>
      <c r="K189" s="110">
        <f t="shared" si="22"/>
        <v>2.0187268826763805</v>
      </c>
      <c r="L189" s="110">
        <f t="shared" si="23"/>
        <v>66.873452323934401</v>
      </c>
    </row>
    <row r="190" spans="1:12" x14ac:dyDescent="0.2">
      <c r="A190" s="3">
        <v>187</v>
      </c>
      <c r="B190" s="90">
        <v>45443</v>
      </c>
      <c r="C190" s="91">
        <v>191.61</v>
      </c>
      <c r="D190" s="91">
        <v>192.57</v>
      </c>
      <c r="E190" s="91">
        <v>189.91</v>
      </c>
      <c r="F190" s="109">
        <f t="shared" si="18"/>
        <v>5.0227699380348207E-3</v>
      </c>
      <c r="G190" s="109">
        <f t="shared" si="19"/>
        <v>5.0227699380348207E-3</v>
      </c>
      <c r="H190" s="109">
        <f t="shared" si="20"/>
        <v>0</v>
      </c>
      <c r="I190" s="109">
        <f t="shared" si="25"/>
        <v>1.0612357950693272E-2</v>
      </c>
      <c r="J190" s="109">
        <f t="shared" si="25"/>
        <v>5.1947246665534474E-3</v>
      </c>
      <c r="K190" s="110">
        <f t="shared" si="22"/>
        <v>2.0429105740717284</v>
      </c>
      <c r="L190" s="110">
        <f t="shared" si="23"/>
        <v>67.13672729915632</v>
      </c>
    </row>
    <row r="191" spans="1:12" x14ac:dyDescent="0.2">
      <c r="A191" s="3">
        <v>188</v>
      </c>
      <c r="B191" s="90">
        <v>45442</v>
      </c>
      <c r="C191" s="91">
        <v>190.65</v>
      </c>
      <c r="D191" s="91">
        <v>192.18</v>
      </c>
      <c r="E191" s="91">
        <v>190.63</v>
      </c>
      <c r="F191" s="109">
        <f t="shared" si="18"/>
        <v>5.2590181686647678E-3</v>
      </c>
      <c r="G191" s="109">
        <f t="shared" si="19"/>
        <v>5.2590181686647678E-3</v>
      </c>
      <c r="H191" s="109">
        <f t="shared" si="20"/>
        <v>0</v>
      </c>
      <c r="I191" s="109">
        <f t="shared" si="25"/>
        <v>1.0962959161937591E-2</v>
      </c>
      <c r="J191" s="109">
        <f t="shared" si="25"/>
        <v>4.492406797200468E-3</v>
      </c>
      <c r="K191" s="110">
        <f t="shared" si="22"/>
        <v>2.4403309087612848</v>
      </c>
      <c r="L191" s="110">
        <f t="shared" si="23"/>
        <v>70.933028638223149</v>
      </c>
    </row>
    <row r="192" spans="1:12" x14ac:dyDescent="0.2">
      <c r="A192" s="3">
        <v>189</v>
      </c>
      <c r="B192" s="90">
        <v>45441</v>
      </c>
      <c r="C192" s="91">
        <v>189.65</v>
      </c>
      <c r="D192" s="91">
        <v>192.25</v>
      </c>
      <c r="E192" s="91">
        <v>189.51</v>
      </c>
      <c r="F192" s="109">
        <f t="shared" si="18"/>
        <v>1.5831137871040672E-3</v>
      </c>
      <c r="G192" s="109">
        <f t="shared" si="19"/>
        <v>1.5831137871040672E-3</v>
      </c>
      <c r="H192" s="109">
        <f t="shared" si="20"/>
        <v>0</v>
      </c>
      <c r="I192" s="109">
        <f t="shared" si="25"/>
        <v>1.1068500081077863E-2</v>
      </c>
      <c r="J192" s="109">
        <f t="shared" si="25"/>
        <v>3.0440005186720132E-3</v>
      </c>
      <c r="K192" s="110">
        <f t="shared" si="22"/>
        <v>3.6361689208603183</v>
      </c>
      <c r="L192" s="110">
        <f t="shared" si="23"/>
        <v>78.430466683374576</v>
      </c>
    </row>
    <row r="193" spans="1:12" x14ac:dyDescent="0.2">
      <c r="A193" s="3">
        <v>190</v>
      </c>
      <c r="B193" s="90">
        <v>45440</v>
      </c>
      <c r="C193" s="91">
        <v>189.35</v>
      </c>
      <c r="D193" s="91">
        <v>193</v>
      </c>
      <c r="E193" s="91">
        <v>189.1</v>
      </c>
      <c r="F193" s="109">
        <f t="shared" si="18"/>
        <v>5.2813647058620284E-5</v>
      </c>
      <c r="G193" s="109">
        <f t="shared" si="19"/>
        <v>5.2813647058620284E-5</v>
      </c>
      <c r="H193" s="109">
        <f t="shared" si="20"/>
        <v>0</v>
      </c>
      <c r="I193" s="109">
        <f t="shared" si="25"/>
        <v>1.1072020990881771E-2</v>
      </c>
      <c r="J193" s="109">
        <f t="shared" si="25"/>
        <v>2.3082709496651615E-3</v>
      </c>
      <c r="K193" s="110">
        <f t="shared" si="22"/>
        <v>4.7966730216346054</v>
      </c>
      <c r="L193" s="110">
        <f t="shared" si="23"/>
        <v>82.748725065779027</v>
      </c>
    </row>
    <row r="194" spans="1:12" x14ac:dyDescent="0.2">
      <c r="A194" s="3">
        <v>191</v>
      </c>
      <c r="B194" s="90">
        <v>45436</v>
      </c>
      <c r="C194" s="91">
        <v>189.34</v>
      </c>
      <c r="D194" s="91">
        <v>190.58</v>
      </c>
      <c r="E194" s="91">
        <v>188.04</v>
      </c>
      <c r="F194" s="109">
        <f t="shared" si="18"/>
        <v>1.6454483441076379E-2</v>
      </c>
      <c r="G194" s="109">
        <f t="shared" si="19"/>
        <v>1.6454483441076379E-2</v>
      </c>
      <c r="H194" s="109">
        <f t="shared" si="20"/>
        <v>0</v>
      </c>
      <c r="I194" s="109">
        <f t="shared" si="25"/>
        <v>1.0872147132507809E-2</v>
      </c>
      <c r="J194" s="109">
        <f t="shared" si="25"/>
        <v>2.3082709496651615E-3</v>
      </c>
      <c r="K194" s="110">
        <f t="shared" si="22"/>
        <v>4.7100827284097333</v>
      </c>
      <c r="L194" s="110">
        <f t="shared" si="23"/>
        <v>82.487118881401898</v>
      </c>
    </row>
    <row r="195" spans="1:12" x14ac:dyDescent="0.2">
      <c r="A195" s="3">
        <v>192</v>
      </c>
      <c r="B195" s="90">
        <v>45435</v>
      </c>
      <c r="C195" s="91">
        <v>186.25</v>
      </c>
      <c r="D195" s="91">
        <v>191</v>
      </c>
      <c r="E195" s="91">
        <v>186.63</v>
      </c>
      <c r="F195" s="109">
        <f t="shared" si="18"/>
        <v>-2.1301700518641966E-2</v>
      </c>
      <c r="G195" s="109">
        <f t="shared" si="19"/>
        <v>0</v>
      </c>
      <c r="H195" s="109">
        <f t="shared" si="20"/>
        <v>2.1301700518641966E-2</v>
      </c>
      <c r="I195" s="109">
        <f t="shared" ref="I195:J210" si="26">AVERAGE(G181:G195)</f>
        <v>1.0872147132507809E-2</v>
      </c>
      <c r="J195" s="109">
        <f t="shared" si="26"/>
        <v>3.1828839779772717E-3</v>
      </c>
      <c r="K195" s="110">
        <f t="shared" si="22"/>
        <v>3.4158163501193899</v>
      </c>
      <c r="L195" s="110">
        <f t="shared" si="23"/>
        <v>77.354130681341331</v>
      </c>
    </row>
    <row r="196" spans="1:12" x14ac:dyDescent="0.2">
      <c r="A196" s="3">
        <v>193</v>
      </c>
      <c r="B196" s="90">
        <v>45434</v>
      </c>
      <c r="C196" s="91">
        <v>190.26</v>
      </c>
      <c r="D196" s="91">
        <v>192.82</v>
      </c>
      <c r="E196" s="91">
        <v>190.27</v>
      </c>
      <c r="F196" s="109">
        <f t="shared" ref="F196:F211" si="27">LN(C196/C197)</f>
        <v>-7.592255753647156E-3</v>
      </c>
      <c r="G196" s="109">
        <f t="shared" si="19"/>
        <v>0</v>
      </c>
      <c r="H196" s="109">
        <f t="shared" si="20"/>
        <v>7.592255753647156E-3</v>
      </c>
      <c r="I196" s="109">
        <f t="shared" si="26"/>
        <v>1.0508976640454616E-2</v>
      </c>
      <c r="J196" s="109">
        <f t="shared" si="26"/>
        <v>3.6890343615537486E-3</v>
      </c>
      <c r="K196" s="110">
        <f t="shared" si="22"/>
        <v>2.848706629023765</v>
      </c>
      <c r="L196" s="110">
        <f t="shared" si="23"/>
        <v>74.017245366045145</v>
      </c>
    </row>
    <row r="197" spans="1:12" x14ac:dyDescent="0.2">
      <c r="A197" s="3">
        <v>194</v>
      </c>
      <c r="B197" s="90">
        <v>45433</v>
      </c>
      <c r="C197" s="91">
        <v>191.71</v>
      </c>
      <c r="D197" s="91">
        <v>192.73</v>
      </c>
      <c r="E197" s="91">
        <v>190.92</v>
      </c>
      <c r="F197" s="109">
        <f t="shared" si="27"/>
        <v>6.8566911746931955E-3</v>
      </c>
      <c r="G197" s="109">
        <f t="shared" ref="G197:G211" si="28">IF(F197&gt;0,F197,0)</f>
        <v>6.8566911746931955E-3</v>
      </c>
      <c r="H197" s="109">
        <f t="shared" ref="H197:H211" si="29">IF(F197&lt;0,ABS(F197),0)</f>
        <v>0</v>
      </c>
      <c r="I197" s="109">
        <f t="shared" si="26"/>
        <v>9.0876721402323758E-3</v>
      </c>
      <c r="J197" s="109">
        <f t="shared" si="26"/>
        <v>3.6890343615537486E-3</v>
      </c>
      <c r="K197" s="110">
        <f t="shared" si="22"/>
        <v>2.4634284339939918</v>
      </c>
      <c r="L197" s="110">
        <f t="shared" si="23"/>
        <v>71.126875607277682</v>
      </c>
    </row>
    <row r="198" spans="1:12" x14ac:dyDescent="0.2">
      <c r="A198" s="3">
        <v>195</v>
      </c>
      <c r="B198" s="90">
        <v>45432</v>
      </c>
      <c r="C198" s="91">
        <v>190.4</v>
      </c>
      <c r="D198" s="91">
        <v>191.92</v>
      </c>
      <c r="E198" s="91">
        <v>189.01</v>
      </c>
      <c r="F198" s="109">
        <f t="shared" si="27"/>
        <v>6.163915941306026E-3</v>
      </c>
      <c r="G198" s="109">
        <f t="shared" si="28"/>
        <v>6.163915941306026E-3</v>
      </c>
      <c r="H198" s="109">
        <f t="shared" si="29"/>
        <v>0</v>
      </c>
      <c r="I198" s="109">
        <f t="shared" si="26"/>
        <v>4.8208404289586688E-3</v>
      </c>
      <c r="J198" s="109">
        <f t="shared" si="26"/>
        <v>3.6890343615537486E-3</v>
      </c>
      <c r="K198" s="110">
        <f t="shared" si="22"/>
        <v>1.3068027989113731</v>
      </c>
      <c r="L198" s="110">
        <f t="shared" si="23"/>
        <v>56.64995722773007</v>
      </c>
    </row>
    <row r="199" spans="1:12" x14ac:dyDescent="0.2">
      <c r="A199" s="3">
        <v>196</v>
      </c>
      <c r="B199" s="90">
        <v>45429</v>
      </c>
      <c r="C199" s="91">
        <v>189.23</v>
      </c>
      <c r="D199" s="91">
        <v>190.81</v>
      </c>
      <c r="E199" s="91">
        <v>189.18</v>
      </c>
      <c r="F199" s="109">
        <f t="shared" si="27"/>
        <v>1.5854979818105108E-4</v>
      </c>
      <c r="G199" s="109">
        <f t="shared" si="28"/>
        <v>1.5854979818105108E-4</v>
      </c>
      <c r="H199" s="109">
        <f t="shared" si="29"/>
        <v>0</v>
      </c>
      <c r="I199" s="109">
        <f t="shared" si="26"/>
        <v>4.8314104155040725E-3</v>
      </c>
      <c r="J199" s="109">
        <f t="shared" si="26"/>
        <v>2.3992248139405111E-3</v>
      </c>
      <c r="K199" s="110">
        <f t="shared" si="22"/>
        <v>2.0137380988357299</v>
      </c>
      <c r="L199" s="110">
        <f t="shared" si="23"/>
        <v>66.818616375911333</v>
      </c>
    </row>
    <row r="200" spans="1:12" x14ac:dyDescent="0.2">
      <c r="A200" s="3">
        <v>197</v>
      </c>
      <c r="B200" s="90">
        <v>45428</v>
      </c>
      <c r="C200" s="91">
        <v>189.2</v>
      </c>
      <c r="D200" s="91">
        <v>191.1</v>
      </c>
      <c r="E200" s="91">
        <v>189.66</v>
      </c>
      <c r="F200" s="109">
        <f t="shared" si="27"/>
        <v>6.3445069274207242E-4</v>
      </c>
      <c r="G200" s="109">
        <f t="shared" si="28"/>
        <v>6.3445069274207242E-4</v>
      </c>
      <c r="H200" s="109">
        <f t="shared" si="29"/>
        <v>0</v>
      </c>
      <c r="I200" s="109">
        <f t="shared" si="26"/>
        <v>4.0533101681503999E-3</v>
      </c>
      <c r="J200" s="109">
        <f t="shared" si="26"/>
        <v>2.3992248139405111E-3</v>
      </c>
      <c r="K200" s="110">
        <f t="shared" si="22"/>
        <v>1.6894249111625361</v>
      </c>
      <c r="L200" s="110">
        <f t="shared" si="23"/>
        <v>62.817329613871316</v>
      </c>
    </row>
    <row r="201" spans="1:12" x14ac:dyDescent="0.2">
      <c r="A201" s="3">
        <v>198</v>
      </c>
      <c r="B201" s="90">
        <v>45427</v>
      </c>
      <c r="C201" s="91">
        <v>189.08</v>
      </c>
      <c r="D201" s="91">
        <v>190.65</v>
      </c>
      <c r="E201" s="91">
        <v>187.37</v>
      </c>
      <c r="F201" s="109">
        <f t="shared" si="27"/>
        <v>1.2131680130293457E-2</v>
      </c>
      <c r="G201" s="109">
        <f t="shared" si="28"/>
        <v>1.2131680130293457E-2</v>
      </c>
      <c r="H201" s="109">
        <f t="shared" si="29"/>
        <v>0</v>
      </c>
      <c r="I201" s="109">
        <f t="shared" si="26"/>
        <v>4.8620888435032972E-3</v>
      </c>
      <c r="J201" s="109">
        <f t="shared" si="26"/>
        <v>1.9262637514859413E-3</v>
      </c>
      <c r="K201" s="110">
        <f t="shared" si="22"/>
        <v>2.5241033787572587</v>
      </c>
      <c r="L201" s="110">
        <f t="shared" si="23"/>
        <v>71.623987933275657</v>
      </c>
    </row>
    <row r="202" spans="1:12" x14ac:dyDescent="0.2">
      <c r="A202" s="3">
        <v>199</v>
      </c>
      <c r="B202" s="90">
        <v>45426</v>
      </c>
      <c r="C202" s="91">
        <v>186.8</v>
      </c>
      <c r="D202" s="91">
        <v>188.3</v>
      </c>
      <c r="E202" s="91">
        <v>186.29</v>
      </c>
      <c r="F202" s="109">
        <f t="shared" si="27"/>
        <v>6.1214818229557589E-3</v>
      </c>
      <c r="G202" s="109">
        <f t="shared" si="28"/>
        <v>6.1214818229557589E-3</v>
      </c>
      <c r="H202" s="109">
        <f t="shared" si="29"/>
        <v>0</v>
      </c>
      <c r="I202" s="109">
        <f t="shared" si="26"/>
        <v>4.7524988475635219E-3</v>
      </c>
      <c r="J202" s="109">
        <f t="shared" si="26"/>
        <v>1.9262637514859413E-3</v>
      </c>
      <c r="K202" s="110">
        <f t="shared" si="22"/>
        <v>2.4672108603494154</v>
      </c>
      <c r="L202" s="110">
        <f t="shared" si="23"/>
        <v>71.158373681973785</v>
      </c>
    </row>
    <row r="203" spans="1:12" x14ac:dyDescent="0.2">
      <c r="A203" s="3">
        <v>200</v>
      </c>
      <c r="B203" s="90">
        <v>45425</v>
      </c>
      <c r="C203" s="91">
        <v>185.66</v>
      </c>
      <c r="D203" s="91">
        <v>187.1</v>
      </c>
      <c r="E203" s="91">
        <v>184.62</v>
      </c>
      <c r="F203" s="109">
        <f t="shared" si="27"/>
        <v>1.7495692128286784E-2</v>
      </c>
      <c r="G203" s="109">
        <f t="shared" si="28"/>
        <v>1.7495692128286784E-2</v>
      </c>
      <c r="H203" s="109">
        <f t="shared" si="29"/>
        <v>0</v>
      </c>
      <c r="I203" s="109">
        <f t="shared" si="26"/>
        <v>5.8086512989460638E-3</v>
      </c>
      <c r="J203" s="109">
        <f t="shared" si="26"/>
        <v>1.9262637514859413E-3</v>
      </c>
      <c r="K203" s="110">
        <f t="shared" si="22"/>
        <v>3.0155015347535898</v>
      </c>
      <c r="L203" s="110">
        <f t="shared" si="23"/>
        <v>75.096510576695252</v>
      </c>
    </row>
    <row r="204" spans="1:12" x14ac:dyDescent="0.2">
      <c r="A204" s="3">
        <v>201</v>
      </c>
      <c r="B204" s="90">
        <v>45422</v>
      </c>
      <c r="C204" s="91">
        <v>182.44</v>
      </c>
      <c r="D204" s="91">
        <v>185.09</v>
      </c>
      <c r="E204" s="91">
        <v>182.13</v>
      </c>
      <c r="F204" s="109">
        <f t="shared" si="27"/>
        <v>-6.8826403775802325E-3</v>
      </c>
      <c r="G204" s="109">
        <f t="shared" si="28"/>
        <v>0</v>
      </c>
      <c r="H204" s="109">
        <f t="shared" si="29"/>
        <v>6.8826403775802325E-3</v>
      </c>
      <c r="I204" s="109">
        <f t="shared" si="26"/>
        <v>5.1956440446931339E-3</v>
      </c>
      <c r="J204" s="109">
        <f t="shared" si="26"/>
        <v>2.3851064433246237E-3</v>
      </c>
      <c r="K204" s="110">
        <f t="shared" si="22"/>
        <v>2.1783698833377323</v>
      </c>
      <c r="L204" s="110">
        <f t="shared" si="23"/>
        <v>68.537330873842151</v>
      </c>
    </row>
    <row r="205" spans="1:12" x14ac:dyDescent="0.2">
      <c r="A205" s="3">
        <v>202</v>
      </c>
      <c r="B205" s="90">
        <v>45421</v>
      </c>
      <c r="C205" s="91">
        <v>183.7</v>
      </c>
      <c r="D205" s="91">
        <v>184.66</v>
      </c>
      <c r="E205" s="91">
        <v>182.11</v>
      </c>
      <c r="F205" s="109">
        <f t="shared" si="27"/>
        <v>9.9568632642701698E-3</v>
      </c>
      <c r="G205" s="109">
        <f t="shared" si="28"/>
        <v>9.9568632642701698E-3</v>
      </c>
      <c r="H205" s="109">
        <f t="shared" si="29"/>
        <v>0</v>
      </c>
      <c r="I205" s="109">
        <f t="shared" si="26"/>
        <v>5.5245835997754901E-3</v>
      </c>
      <c r="J205" s="109">
        <f t="shared" si="26"/>
        <v>2.3851064433246237E-3</v>
      </c>
      <c r="K205" s="110">
        <f t="shared" si="22"/>
        <v>2.3162838770728897</v>
      </c>
      <c r="L205" s="110">
        <f t="shared" si="23"/>
        <v>69.845766011966148</v>
      </c>
    </row>
    <row r="206" spans="1:12" x14ac:dyDescent="0.2">
      <c r="A206" s="3">
        <v>203</v>
      </c>
      <c r="B206" s="90">
        <v>45420</v>
      </c>
      <c r="C206" s="91">
        <v>181.88</v>
      </c>
      <c r="D206" s="91">
        <v>183.07</v>
      </c>
      <c r="E206" s="91">
        <v>181.45</v>
      </c>
      <c r="F206" s="109">
        <f t="shared" si="27"/>
        <v>1.871113858328669E-3</v>
      </c>
      <c r="G206" s="109">
        <f t="shared" si="28"/>
        <v>1.871113858328669E-3</v>
      </c>
      <c r="H206" s="109">
        <f t="shared" si="29"/>
        <v>0</v>
      </c>
      <c r="I206" s="109">
        <f t="shared" si="26"/>
        <v>5.2987233124197498E-3</v>
      </c>
      <c r="J206" s="109">
        <f t="shared" si="26"/>
        <v>2.3851064433246237E-3</v>
      </c>
      <c r="K206" s="110">
        <f t="shared" si="22"/>
        <v>2.2215877732625664</v>
      </c>
      <c r="L206" s="110">
        <f t="shared" si="23"/>
        <v>68.959405411845097</v>
      </c>
    </row>
    <row r="207" spans="1:12" x14ac:dyDescent="0.2">
      <c r="A207" s="3">
        <v>204</v>
      </c>
      <c r="B207" s="90">
        <v>45419</v>
      </c>
      <c r="C207" s="91">
        <v>181.54</v>
      </c>
      <c r="D207" s="91">
        <v>184.9</v>
      </c>
      <c r="E207" s="91">
        <v>181.32</v>
      </c>
      <c r="F207" s="109">
        <f t="shared" si="27"/>
        <v>3.7527637861470148E-3</v>
      </c>
      <c r="G207" s="109">
        <f t="shared" si="28"/>
        <v>3.7527637861470148E-3</v>
      </c>
      <c r="H207" s="109">
        <f t="shared" si="29"/>
        <v>0</v>
      </c>
      <c r="I207" s="109">
        <f t="shared" si="26"/>
        <v>5.4433666456892805E-3</v>
      </c>
      <c r="J207" s="109">
        <f t="shared" si="26"/>
        <v>2.3851064433246237E-3</v>
      </c>
      <c r="K207" s="110">
        <f t="shared" si="22"/>
        <v>2.2822321665869625</v>
      </c>
      <c r="L207" s="110">
        <f t="shared" si="23"/>
        <v>69.532929139505313</v>
      </c>
    </row>
    <row r="208" spans="1:12" x14ac:dyDescent="0.2">
      <c r="A208" s="3">
        <v>205</v>
      </c>
      <c r="B208" s="90">
        <v>45418</v>
      </c>
      <c r="C208" s="91">
        <v>180.86</v>
      </c>
      <c r="D208" s="91">
        <v>184.2</v>
      </c>
      <c r="E208" s="91">
        <v>180.42</v>
      </c>
      <c r="F208" s="109">
        <f t="shared" si="27"/>
        <v>-9.1365047468676599E-3</v>
      </c>
      <c r="G208" s="109">
        <f t="shared" si="28"/>
        <v>0</v>
      </c>
      <c r="H208" s="109">
        <f t="shared" si="29"/>
        <v>9.1365047468676599E-3</v>
      </c>
      <c r="I208" s="109">
        <f t="shared" si="26"/>
        <v>5.4398457358853713E-3</v>
      </c>
      <c r="J208" s="109">
        <f t="shared" si="26"/>
        <v>2.9942067597824675E-3</v>
      </c>
      <c r="K208" s="110">
        <f t="shared" si="22"/>
        <v>1.8167902794663993</v>
      </c>
      <c r="L208" s="110">
        <f t="shared" si="23"/>
        <v>64.498599441722178</v>
      </c>
    </row>
    <row r="209" spans="1:12" x14ac:dyDescent="0.2">
      <c r="A209" s="3">
        <v>206</v>
      </c>
      <c r="B209" s="90">
        <v>45415</v>
      </c>
      <c r="C209" s="91">
        <v>182.52</v>
      </c>
      <c r="D209" s="91">
        <v>187</v>
      </c>
      <c r="E209" s="91">
        <v>182.66</v>
      </c>
      <c r="F209" s="109">
        <f t="shared" si="27"/>
        <v>5.8087026791182654E-2</v>
      </c>
      <c r="G209" s="109">
        <f t="shared" si="28"/>
        <v>5.8087026791182654E-2</v>
      </c>
      <c r="H209" s="109">
        <f t="shared" si="29"/>
        <v>0</v>
      </c>
      <c r="I209" s="109">
        <f t="shared" si="26"/>
        <v>8.2153486258924567E-3</v>
      </c>
      <c r="J209" s="109">
        <f t="shared" si="26"/>
        <v>2.9942067597824675E-3</v>
      </c>
      <c r="K209" s="110">
        <f t="shared" si="22"/>
        <v>2.7437479389330184</v>
      </c>
      <c r="L209" s="110">
        <f t="shared" si="23"/>
        <v>73.288799985690176</v>
      </c>
    </row>
    <row r="210" spans="1:12" x14ac:dyDescent="0.2">
      <c r="A210" s="3">
        <v>207</v>
      </c>
      <c r="B210" s="90">
        <v>45414</v>
      </c>
      <c r="C210" s="91">
        <v>172.22</v>
      </c>
      <c r="D210" s="91">
        <v>173.42</v>
      </c>
      <c r="E210" s="91">
        <v>170.89</v>
      </c>
      <c r="F210" s="109">
        <f t="shared" si="27"/>
        <v>2.1836979475602668E-2</v>
      </c>
      <c r="G210" s="109">
        <f t="shared" si="28"/>
        <v>2.1836979475602668E-2</v>
      </c>
      <c r="H210" s="109">
        <f t="shared" si="29"/>
        <v>0</v>
      </c>
      <c r="I210" s="109">
        <f t="shared" si="26"/>
        <v>9.671147257599301E-3</v>
      </c>
      <c r="J210" s="109">
        <f t="shared" si="26"/>
        <v>1.5740933918730029E-3</v>
      </c>
      <c r="K210" s="110">
        <f t="shared" si="22"/>
        <v>6.1439475621530111</v>
      </c>
      <c r="L210" s="110">
        <f t="shared" si="23"/>
        <v>86.002136895604195</v>
      </c>
    </row>
    <row r="211" spans="1:12" x14ac:dyDescent="0.2">
      <c r="A211" s="3">
        <v>208</v>
      </c>
      <c r="B211" s="90">
        <v>45413</v>
      </c>
      <c r="C211" s="91">
        <v>168.5</v>
      </c>
      <c r="D211" s="91">
        <v>172.71</v>
      </c>
      <c r="E211" s="91">
        <v>169.11</v>
      </c>
      <c r="F211" s="109" t="e">
        <f t="shared" si="27"/>
        <v>#DIV/0!</v>
      </c>
      <c r="G211" s="109" t="e">
        <f t="shared" si="28"/>
        <v>#DIV/0!</v>
      </c>
      <c r="H211" s="109" t="e">
        <f t="shared" si="29"/>
        <v>#DIV/0!</v>
      </c>
      <c r="I211" s="109" t="e">
        <f t="shared" ref="I211:J211" si="30">AVERAGE(G197:G211)</f>
        <v>#DIV/0!</v>
      </c>
      <c r="J211" s="109" t="e">
        <f t="shared" si="30"/>
        <v>#DIV/0!</v>
      </c>
      <c r="K211" s="110" t="e">
        <f t="shared" ref="K211" si="31">I211/J211</f>
        <v>#DIV/0!</v>
      </c>
      <c r="L211" s="110" t="e">
        <f t="shared" ref="L211" si="32">100-(100/(1+K211))</f>
        <v>#DIV/0!</v>
      </c>
    </row>
    <row r="212" spans="1:12" x14ac:dyDescent="0.2">
      <c r="B212" s="90"/>
    </row>
    <row r="213" spans="1:12" x14ac:dyDescent="0.2">
      <c r="B213" s="90"/>
    </row>
    <row r="214" spans="1:12" x14ac:dyDescent="0.2">
      <c r="B214" s="90"/>
    </row>
    <row r="215" spans="1:12" x14ac:dyDescent="0.2">
      <c r="B215" s="90"/>
    </row>
    <row r="216" spans="1:12" x14ac:dyDescent="0.2">
      <c r="B216" s="90"/>
    </row>
    <row r="217" spans="1:12" x14ac:dyDescent="0.2">
      <c r="B217" s="90"/>
    </row>
    <row r="218" spans="1:12" x14ac:dyDescent="0.2">
      <c r="B218" s="90"/>
    </row>
    <row r="219" spans="1:12" x14ac:dyDescent="0.2">
      <c r="B219" s="90"/>
    </row>
    <row r="220" spans="1:12" x14ac:dyDescent="0.2">
      <c r="B220" s="90"/>
    </row>
    <row r="221" spans="1:12" x14ac:dyDescent="0.2">
      <c r="B221" s="90"/>
    </row>
    <row r="222" spans="1:12" x14ac:dyDescent="0.2">
      <c r="B222" s="90"/>
    </row>
    <row r="223" spans="1:12" x14ac:dyDescent="0.2">
      <c r="B223" s="90"/>
    </row>
    <row r="224" spans="1:12" x14ac:dyDescent="0.2">
      <c r="B224" s="90"/>
    </row>
    <row r="225" spans="2:2" x14ac:dyDescent="0.2">
      <c r="B225" s="90"/>
    </row>
    <row r="226" spans="2:2" x14ac:dyDescent="0.2">
      <c r="B226" s="90"/>
    </row>
    <row r="227" spans="2:2" x14ac:dyDescent="0.2">
      <c r="B227" s="90"/>
    </row>
    <row r="228" spans="2:2" x14ac:dyDescent="0.2">
      <c r="B228" s="90"/>
    </row>
    <row r="229" spans="2:2" x14ac:dyDescent="0.2">
      <c r="B229" s="90"/>
    </row>
    <row r="230" spans="2:2" x14ac:dyDescent="0.2">
      <c r="B230" s="90"/>
    </row>
    <row r="231" spans="2:2" x14ac:dyDescent="0.2">
      <c r="B231" s="90"/>
    </row>
    <row r="232" spans="2:2" x14ac:dyDescent="0.2">
      <c r="B232" s="90"/>
    </row>
    <row r="233" spans="2:2" x14ac:dyDescent="0.2">
      <c r="B233" s="90"/>
    </row>
    <row r="234" spans="2:2" x14ac:dyDescent="0.2">
      <c r="B234" s="90"/>
    </row>
    <row r="235" spans="2:2" x14ac:dyDescent="0.2">
      <c r="B235" s="90"/>
    </row>
    <row r="236" spans="2:2" x14ac:dyDescent="0.2">
      <c r="B236" s="90"/>
    </row>
    <row r="237" spans="2:2" x14ac:dyDescent="0.2">
      <c r="B237" s="90"/>
    </row>
    <row r="241" spans="2:2" x14ac:dyDescent="0.2">
      <c r="B241" s="105"/>
    </row>
    <row r="245" spans="2:2" x14ac:dyDescent="0.2">
      <c r="B245" s="105"/>
    </row>
    <row r="249" spans="2:2" x14ac:dyDescent="0.2">
      <c r="B249" s="105"/>
    </row>
    <row r="253" spans="2:2" x14ac:dyDescent="0.2">
      <c r="B253" s="105"/>
    </row>
    <row r="256" spans="2:2" x14ac:dyDescent="0.2">
      <c r="B256" s="106"/>
    </row>
    <row r="257" spans="2:2" x14ac:dyDescent="0.2">
      <c r="B257" s="105"/>
    </row>
    <row r="261" spans="2:2" x14ac:dyDescent="0.2">
      <c r="B261" s="105"/>
    </row>
    <row r="265" spans="2:2" x14ac:dyDescent="0.2">
      <c r="B265" s="105"/>
    </row>
    <row r="269" spans="2:2" x14ac:dyDescent="0.2">
      <c r="B269" s="105"/>
    </row>
    <row r="273" spans="2:2" x14ac:dyDescent="0.2">
      <c r="B273" s="105"/>
    </row>
    <row r="277" spans="2:2" x14ac:dyDescent="0.2">
      <c r="B277" s="10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F9376-D6B0-EF4D-81C2-BE5DFB7E2323}">
  <dimension ref="A1:P210"/>
  <sheetViews>
    <sheetView workbookViewId="0">
      <selection activeCell="S29" sqref="S29"/>
    </sheetView>
  </sheetViews>
  <sheetFormatPr baseColWidth="10" defaultColWidth="7.5" defaultRowHeight="16" x14ac:dyDescent="0.2"/>
  <cols>
    <col min="2" max="2" width="9.5" customWidth="1"/>
  </cols>
  <sheetData>
    <row r="1" spans="1:7" ht="17" thickBot="1" x14ac:dyDescent="0.25"/>
    <row r="2" spans="1:7" s="117" customFormat="1" ht="30" x14ac:dyDescent="0.2">
      <c r="A2" s="111"/>
      <c r="B2" s="112" t="s">
        <v>1</v>
      </c>
      <c r="C2" s="113" t="s">
        <v>2</v>
      </c>
      <c r="D2" s="114" t="s">
        <v>65</v>
      </c>
      <c r="E2" s="115" t="s">
        <v>66</v>
      </c>
      <c r="F2" s="115" t="s">
        <v>67</v>
      </c>
      <c r="G2" s="116" t="s">
        <v>68</v>
      </c>
    </row>
    <row r="3" spans="1:7" x14ac:dyDescent="0.2">
      <c r="A3" s="118">
        <v>1</v>
      </c>
      <c r="B3" s="119">
        <v>45716</v>
      </c>
      <c r="C3" s="120">
        <v>241.84</v>
      </c>
      <c r="D3" s="121"/>
      <c r="E3" s="122"/>
      <c r="F3" s="122"/>
      <c r="G3" s="123"/>
    </row>
    <row r="4" spans="1:7" x14ac:dyDescent="0.2">
      <c r="A4" s="118">
        <v>2</v>
      </c>
      <c r="B4" s="119">
        <v>45715</v>
      </c>
      <c r="C4" s="120">
        <v>237.3</v>
      </c>
      <c r="D4" s="121"/>
      <c r="E4" s="122"/>
      <c r="F4" s="122"/>
      <c r="G4" s="123"/>
    </row>
    <row r="5" spans="1:7" x14ac:dyDescent="0.2">
      <c r="A5" s="118">
        <v>3</v>
      </c>
      <c r="B5" s="119">
        <v>45714</v>
      </c>
      <c r="C5" s="120">
        <v>240.36</v>
      </c>
      <c r="D5" s="121"/>
      <c r="E5" s="122"/>
      <c r="F5" s="122"/>
      <c r="G5" s="123"/>
    </row>
    <row r="6" spans="1:7" x14ac:dyDescent="0.2">
      <c r="A6" s="118">
        <v>4</v>
      </c>
      <c r="B6" s="119">
        <v>45713</v>
      </c>
      <c r="C6" s="120">
        <v>247.04</v>
      </c>
      <c r="D6" s="121"/>
      <c r="E6" s="122"/>
      <c r="F6" s="122"/>
      <c r="G6" s="123"/>
    </row>
    <row r="7" spans="1:7" x14ac:dyDescent="0.2">
      <c r="A7" s="118">
        <v>5</v>
      </c>
      <c r="B7" s="119">
        <v>45712</v>
      </c>
      <c r="C7" s="120">
        <v>247.1</v>
      </c>
      <c r="D7" s="121"/>
      <c r="E7" s="122"/>
      <c r="F7" s="122"/>
      <c r="G7" s="123"/>
    </row>
    <row r="8" spans="1:7" x14ac:dyDescent="0.2">
      <c r="A8" s="118">
        <v>6</v>
      </c>
      <c r="B8" s="119">
        <v>45709</v>
      </c>
      <c r="C8" s="120">
        <v>245.55</v>
      </c>
      <c r="D8" s="121"/>
      <c r="E8" s="122"/>
      <c r="F8" s="122"/>
      <c r="G8" s="123"/>
    </row>
    <row r="9" spans="1:7" x14ac:dyDescent="0.2">
      <c r="A9" s="118">
        <v>7</v>
      </c>
      <c r="B9" s="119">
        <v>45708</v>
      </c>
      <c r="C9" s="120">
        <v>245.83</v>
      </c>
      <c r="D9" s="121"/>
      <c r="E9" s="122"/>
      <c r="F9" s="122"/>
      <c r="G9" s="123"/>
    </row>
    <row r="10" spans="1:7" x14ac:dyDescent="0.2">
      <c r="A10" s="118">
        <v>8</v>
      </c>
      <c r="B10" s="119">
        <v>45707</v>
      </c>
      <c r="C10" s="120">
        <v>244.87</v>
      </c>
      <c r="D10" s="121"/>
      <c r="E10" s="122"/>
      <c r="F10" s="122"/>
      <c r="G10" s="123"/>
    </row>
    <row r="11" spans="1:7" x14ac:dyDescent="0.2">
      <c r="A11" s="118">
        <v>9</v>
      </c>
      <c r="B11" s="119">
        <v>45706</v>
      </c>
      <c r="C11" s="120">
        <v>244.47</v>
      </c>
      <c r="D11" s="121"/>
      <c r="E11" s="122"/>
      <c r="F11" s="122"/>
      <c r="G11" s="123"/>
    </row>
    <row r="12" spans="1:7" x14ac:dyDescent="0.2">
      <c r="A12" s="118">
        <v>10</v>
      </c>
      <c r="B12" s="119">
        <v>45702</v>
      </c>
      <c r="C12" s="120">
        <v>244.6</v>
      </c>
      <c r="D12" s="121"/>
      <c r="E12" s="122"/>
      <c r="F12" s="122"/>
      <c r="G12" s="123"/>
    </row>
    <row r="13" spans="1:7" x14ac:dyDescent="0.2">
      <c r="A13" s="118">
        <v>11</v>
      </c>
      <c r="B13" s="119">
        <v>45701</v>
      </c>
      <c r="C13" s="120">
        <v>241.53</v>
      </c>
      <c r="D13" s="121"/>
      <c r="E13" s="122"/>
      <c r="F13" s="122"/>
      <c r="G13" s="123"/>
    </row>
    <row r="14" spans="1:7" x14ac:dyDescent="0.2">
      <c r="A14" s="118">
        <v>12</v>
      </c>
      <c r="B14" s="119">
        <v>45700</v>
      </c>
      <c r="C14" s="120">
        <v>236.87</v>
      </c>
      <c r="D14" s="121"/>
      <c r="E14" s="122"/>
      <c r="F14" s="122"/>
      <c r="G14" s="123"/>
    </row>
    <row r="15" spans="1:7" x14ac:dyDescent="0.2">
      <c r="A15" s="118">
        <v>13</v>
      </c>
      <c r="B15" s="119">
        <v>45699</v>
      </c>
      <c r="C15" s="120">
        <v>232.62</v>
      </c>
      <c r="D15" s="121"/>
      <c r="E15" s="122"/>
      <c r="F15" s="122"/>
      <c r="G15" s="123"/>
    </row>
    <row r="16" spans="1:7" x14ac:dyDescent="0.2">
      <c r="A16" s="118">
        <v>14</v>
      </c>
      <c r="B16" s="119">
        <v>45698</v>
      </c>
      <c r="C16" s="120">
        <v>227.65</v>
      </c>
      <c r="D16" s="121"/>
      <c r="E16" s="122"/>
      <c r="F16" s="122"/>
      <c r="G16" s="123"/>
    </row>
    <row r="17" spans="1:16" x14ac:dyDescent="0.2">
      <c r="A17" s="118">
        <v>15</v>
      </c>
      <c r="B17" s="119">
        <v>45695</v>
      </c>
      <c r="C17" s="120">
        <v>227.38</v>
      </c>
      <c r="D17" s="121"/>
      <c r="E17" s="122"/>
      <c r="F17" s="122"/>
      <c r="G17" s="123"/>
    </row>
    <row r="18" spans="1:16" x14ac:dyDescent="0.2">
      <c r="A18" s="118">
        <v>16</v>
      </c>
      <c r="B18" s="119">
        <v>45694</v>
      </c>
      <c r="C18" s="120">
        <v>232.96</v>
      </c>
      <c r="D18" s="121"/>
      <c r="E18" s="122"/>
      <c r="F18" s="122"/>
      <c r="G18" s="123"/>
    </row>
    <row r="19" spans="1:16" ht="17" thickBot="1" x14ac:dyDescent="0.25">
      <c r="A19" s="118">
        <v>17</v>
      </c>
      <c r="B19" s="119">
        <v>45693</v>
      </c>
      <c r="C19" s="120">
        <v>232.21</v>
      </c>
      <c r="D19" s="121"/>
      <c r="E19" s="122"/>
      <c r="F19" s="122"/>
      <c r="G19" s="123"/>
    </row>
    <row r="20" spans="1:16" x14ac:dyDescent="0.2">
      <c r="A20" s="118">
        <v>18</v>
      </c>
      <c r="B20" s="119">
        <v>45692</v>
      </c>
      <c r="C20" s="120">
        <v>232.54</v>
      </c>
      <c r="D20" s="121"/>
      <c r="E20" s="122"/>
      <c r="F20" s="122"/>
      <c r="G20" s="123"/>
      <c r="I20" s="124" t="s">
        <v>69</v>
      </c>
      <c r="J20" s="125"/>
      <c r="K20" s="125"/>
      <c r="L20" s="125"/>
      <c r="M20" s="125"/>
      <c r="N20" s="125"/>
      <c r="O20" s="125"/>
      <c r="P20" s="126"/>
    </row>
    <row r="21" spans="1:16" x14ac:dyDescent="0.2">
      <c r="A21" s="118">
        <v>19</v>
      </c>
      <c r="B21" s="119">
        <v>45691</v>
      </c>
      <c r="C21" s="120">
        <v>227.76</v>
      </c>
      <c r="D21" s="121"/>
      <c r="E21" s="122"/>
      <c r="F21" s="122"/>
      <c r="G21" s="123"/>
      <c r="I21" s="127"/>
      <c r="J21" s="128"/>
      <c r="K21" s="128"/>
      <c r="L21" s="128"/>
      <c r="M21" s="128"/>
      <c r="N21" s="128"/>
      <c r="O21" s="128"/>
      <c r="P21" s="129"/>
    </row>
    <row r="22" spans="1:16" x14ac:dyDescent="0.2">
      <c r="A22" s="118">
        <v>20</v>
      </c>
      <c r="B22" s="119">
        <v>45688</v>
      </c>
      <c r="C22" s="120">
        <v>235.74</v>
      </c>
      <c r="D22" s="130">
        <f>AVERAGE(C2:C22)</f>
        <v>238.31100000000001</v>
      </c>
      <c r="E22" s="122">
        <f>_xlfn.STDEV.S(C2:C22)</f>
        <v>6.8657164305892477</v>
      </c>
      <c r="F22" s="122">
        <f>D22+(2*E22)</f>
        <v>252.0424328611785</v>
      </c>
      <c r="G22" s="123">
        <f>D22-(2*E22)</f>
        <v>224.57956713882152</v>
      </c>
      <c r="I22" s="127"/>
      <c r="J22" s="128"/>
      <c r="K22" s="128"/>
      <c r="L22" s="128"/>
      <c r="M22" s="128"/>
      <c r="N22" s="128"/>
      <c r="O22" s="128"/>
      <c r="P22" s="129"/>
    </row>
    <row r="23" spans="1:16" x14ac:dyDescent="0.2">
      <c r="A23" s="118">
        <v>21</v>
      </c>
      <c r="B23" s="119">
        <v>45687</v>
      </c>
      <c r="C23" s="120">
        <v>237.33</v>
      </c>
      <c r="D23" s="130">
        <f>AVERAGE(C3:C23)</f>
        <v>238.26428571428573</v>
      </c>
      <c r="E23" s="122">
        <f>_xlfn.STDEV.S(C3:C23)</f>
        <v>6.6952957899024677</v>
      </c>
      <c r="F23" s="122">
        <f t="shared" ref="F23:F86" si="0">D23+(2*E23)</f>
        <v>251.65487729409068</v>
      </c>
      <c r="G23" s="123">
        <f t="shared" ref="G23:G86" si="1">D23-(2*E23)</f>
        <v>224.87369413448079</v>
      </c>
      <c r="I23" s="127"/>
      <c r="J23" s="128"/>
      <c r="K23" s="128"/>
      <c r="L23" s="128"/>
      <c r="M23" s="128"/>
      <c r="N23" s="128"/>
      <c r="O23" s="128"/>
      <c r="P23" s="129"/>
    </row>
    <row r="24" spans="1:16" x14ac:dyDescent="0.2">
      <c r="A24" s="118">
        <v>22</v>
      </c>
      <c r="B24" s="119">
        <v>45686</v>
      </c>
      <c r="C24" s="120">
        <v>239.1</v>
      </c>
      <c r="D24" s="130">
        <f t="shared" ref="D24:D87" si="2">AVERAGE(C4:C24)</f>
        <v>238.13380952380953</v>
      </c>
      <c r="E24" s="122">
        <f t="shared" ref="E24:E87" si="3">_xlfn.STDEV.S(C4:C24)</f>
        <v>6.6486648856672552</v>
      </c>
      <c r="F24" s="122">
        <f t="shared" si="0"/>
        <v>251.43113929514405</v>
      </c>
      <c r="G24" s="123">
        <f t="shared" si="1"/>
        <v>224.83647975247501</v>
      </c>
      <c r="I24" s="127"/>
      <c r="J24" s="128"/>
      <c r="K24" s="128"/>
      <c r="L24" s="128"/>
      <c r="M24" s="128"/>
      <c r="N24" s="128"/>
      <c r="O24" s="128"/>
      <c r="P24" s="129"/>
    </row>
    <row r="25" spans="1:16" x14ac:dyDescent="0.2">
      <c r="A25" s="118">
        <v>23</v>
      </c>
      <c r="B25" s="119">
        <v>45685</v>
      </c>
      <c r="C25" s="120">
        <v>238</v>
      </c>
      <c r="D25" s="130">
        <f t="shared" si="2"/>
        <v>238.16714285714286</v>
      </c>
      <c r="E25" s="122">
        <f t="shared" si="3"/>
        <v>6.6460297492993083</v>
      </c>
      <c r="F25" s="122">
        <f t="shared" si="0"/>
        <v>251.45920235574147</v>
      </c>
      <c r="G25" s="123">
        <f t="shared" si="1"/>
        <v>224.87508335854426</v>
      </c>
      <c r="I25" s="127"/>
      <c r="J25" s="128"/>
      <c r="K25" s="128"/>
      <c r="L25" s="128"/>
      <c r="M25" s="128"/>
      <c r="N25" s="128"/>
      <c r="O25" s="128"/>
      <c r="P25" s="129"/>
    </row>
    <row r="26" spans="1:16" x14ac:dyDescent="0.2">
      <c r="A26" s="118">
        <v>24</v>
      </c>
      <c r="B26" s="119">
        <v>45684</v>
      </c>
      <c r="C26" s="120">
        <v>229.61</v>
      </c>
      <c r="D26" s="130">
        <f t="shared" si="2"/>
        <v>237.6552380952381</v>
      </c>
      <c r="E26" s="122">
        <f t="shared" si="3"/>
        <v>6.8786165898730092</v>
      </c>
      <c r="F26" s="122">
        <f t="shared" si="0"/>
        <v>251.41247127498411</v>
      </c>
      <c r="G26" s="123">
        <f t="shared" si="1"/>
        <v>223.89800491549209</v>
      </c>
      <c r="I26" s="127"/>
      <c r="J26" s="128"/>
      <c r="K26" s="128"/>
      <c r="L26" s="128"/>
      <c r="M26" s="128"/>
      <c r="N26" s="128"/>
      <c r="O26" s="128"/>
      <c r="P26" s="129"/>
    </row>
    <row r="27" spans="1:16" x14ac:dyDescent="0.2">
      <c r="A27" s="118">
        <v>25</v>
      </c>
      <c r="B27" s="119">
        <v>45681</v>
      </c>
      <c r="C27" s="120">
        <v>222.54</v>
      </c>
      <c r="D27" s="130">
        <f t="shared" si="2"/>
        <v>236.48857142857139</v>
      </c>
      <c r="E27" s="122">
        <f t="shared" si="3"/>
        <v>7.273653336332635</v>
      </c>
      <c r="F27" s="122">
        <f t="shared" si="0"/>
        <v>251.03587810123665</v>
      </c>
      <c r="G27" s="123">
        <f t="shared" si="1"/>
        <v>221.94126475590613</v>
      </c>
      <c r="I27" s="127"/>
      <c r="J27" s="128"/>
      <c r="K27" s="128"/>
      <c r="L27" s="128"/>
      <c r="M27" s="128"/>
      <c r="N27" s="128"/>
      <c r="O27" s="128"/>
      <c r="P27" s="129"/>
    </row>
    <row r="28" spans="1:16" x14ac:dyDescent="0.2">
      <c r="A28" s="118">
        <v>26</v>
      </c>
      <c r="B28" s="119">
        <v>45680</v>
      </c>
      <c r="C28" s="120">
        <v>223.41</v>
      </c>
      <c r="D28" s="130">
        <f t="shared" si="2"/>
        <v>235.36047619047616</v>
      </c>
      <c r="E28" s="122">
        <f t="shared" si="3"/>
        <v>7.3818788097546548</v>
      </c>
      <c r="F28" s="122">
        <f t="shared" si="0"/>
        <v>250.12423380998547</v>
      </c>
      <c r="G28" s="123">
        <f t="shared" si="1"/>
        <v>220.59671857096686</v>
      </c>
      <c r="I28" s="127"/>
      <c r="J28" s="128"/>
      <c r="K28" s="128"/>
      <c r="L28" s="128"/>
      <c r="M28" s="128"/>
      <c r="N28" s="128"/>
      <c r="O28" s="128"/>
      <c r="P28" s="129"/>
    </row>
    <row r="29" spans="1:16" ht="17" thickBot="1" x14ac:dyDescent="0.25">
      <c r="A29" s="118">
        <v>27</v>
      </c>
      <c r="B29" s="119">
        <v>45679</v>
      </c>
      <c r="C29" s="120">
        <v>223.58</v>
      </c>
      <c r="D29" s="130">
        <f t="shared" si="2"/>
        <v>234.31428571428569</v>
      </c>
      <c r="E29" s="122">
        <f t="shared" si="3"/>
        <v>7.4223012411438622</v>
      </c>
      <c r="F29" s="122">
        <f t="shared" si="0"/>
        <v>249.1588881965734</v>
      </c>
      <c r="G29" s="123">
        <f t="shared" si="1"/>
        <v>219.46968323199798</v>
      </c>
      <c r="I29" s="131"/>
      <c r="J29" s="132"/>
      <c r="K29" s="132"/>
      <c r="L29" s="132"/>
      <c r="M29" s="132"/>
      <c r="N29" s="132"/>
      <c r="O29" s="132"/>
      <c r="P29" s="133"/>
    </row>
    <row r="30" spans="1:16" x14ac:dyDescent="0.2">
      <c r="A30" s="118">
        <v>28</v>
      </c>
      <c r="B30" s="119">
        <v>45678</v>
      </c>
      <c r="C30" s="120">
        <v>222.4</v>
      </c>
      <c r="D30" s="130">
        <f t="shared" si="2"/>
        <v>233.1985714285714</v>
      </c>
      <c r="E30" s="122">
        <f t="shared" si="3"/>
        <v>7.3654886366854733</v>
      </c>
      <c r="F30" s="122">
        <f t="shared" si="0"/>
        <v>247.92954870194234</v>
      </c>
      <c r="G30" s="123">
        <f t="shared" si="1"/>
        <v>218.46759415520046</v>
      </c>
    </row>
    <row r="31" spans="1:16" x14ac:dyDescent="0.2">
      <c r="A31" s="118">
        <v>29</v>
      </c>
      <c r="B31" s="119">
        <v>45674</v>
      </c>
      <c r="C31" s="120">
        <v>229.73</v>
      </c>
      <c r="D31" s="130">
        <f t="shared" si="2"/>
        <v>232.47761904761899</v>
      </c>
      <c r="E31" s="122">
        <f t="shared" si="3"/>
        <v>6.8916688144178151</v>
      </c>
      <c r="F31" s="122">
        <f t="shared" si="0"/>
        <v>246.26095667645461</v>
      </c>
      <c r="G31" s="123">
        <f t="shared" si="1"/>
        <v>218.69428141878336</v>
      </c>
    </row>
    <row r="32" spans="1:16" x14ac:dyDescent="0.2">
      <c r="A32" s="118">
        <v>30</v>
      </c>
      <c r="B32" s="119">
        <v>45673</v>
      </c>
      <c r="C32" s="120">
        <v>228.01</v>
      </c>
      <c r="D32" s="130">
        <f t="shared" si="2"/>
        <v>231.69380952380948</v>
      </c>
      <c r="E32" s="122">
        <f t="shared" si="3"/>
        <v>6.3762955359601055</v>
      </c>
      <c r="F32" s="122">
        <f t="shared" si="0"/>
        <v>244.4464005957297</v>
      </c>
      <c r="G32" s="123">
        <f t="shared" si="1"/>
        <v>218.94121845188926</v>
      </c>
    </row>
    <row r="33" spans="1:7" x14ac:dyDescent="0.2">
      <c r="A33" s="118">
        <v>31</v>
      </c>
      <c r="B33" s="119">
        <v>45672</v>
      </c>
      <c r="C33" s="120">
        <v>237.61</v>
      </c>
      <c r="D33" s="130">
        <f t="shared" si="2"/>
        <v>231.36095238095234</v>
      </c>
      <c r="E33" s="122">
        <f t="shared" si="3"/>
        <v>5.8277258898835544</v>
      </c>
      <c r="F33" s="122">
        <f t="shared" si="0"/>
        <v>243.01640416071945</v>
      </c>
      <c r="G33" s="123">
        <f t="shared" si="1"/>
        <v>219.70550060118524</v>
      </c>
    </row>
    <row r="34" spans="1:7" x14ac:dyDescent="0.2">
      <c r="A34" s="118">
        <v>32</v>
      </c>
      <c r="B34" s="119">
        <v>45671</v>
      </c>
      <c r="C34" s="120">
        <v>233.02</v>
      </c>
      <c r="D34" s="130">
        <f t="shared" si="2"/>
        <v>230.95571428571427</v>
      </c>
      <c r="E34" s="122">
        <f t="shared" si="3"/>
        <v>5.3625652177186378</v>
      </c>
      <c r="F34" s="122">
        <f t="shared" si="0"/>
        <v>241.68084472115154</v>
      </c>
      <c r="G34" s="123">
        <f t="shared" si="1"/>
        <v>220.23058385027699</v>
      </c>
    </row>
    <row r="35" spans="1:7" x14ac:dyDescent="0.2">
      <c r="A35" s="118">
        <v>33</v>
      </c>
      <c r="B35" s="119">
        <v>45670</v>
      </c>
      <c r="C35" s="120">
        <v>234.14</v>
      </c>
      <c r="D35" s="130">
        <f t="shared" si="2"/>
        <v>230.8257142857143</v>
      </c>
      <c r="E35" s="122">
        <f t="shared" si="3"/>
        <v>5.2437968795793131</v>
      </c>
      <c r="F35" s="122">
        <f t="shared" si="0"/>
        <v>241.31330804487291</v>
      </c>
      <c r="G35" s="123">
        <f t="shared" si="1"/>
        <v>220.33812052655568</v>
      </c>
    </row>
    <row r="36" spans="1:7" x14ac:dyDescent="0.2">
      <c r="A36" s="118">
        <v>34</v>
      </c>
      <c r="B36" s="119">
        <v>45667</v>
      </c>
      <c r="C36" s="120">
        <v>236.59</v>
      </c>
      <c r="D36" s="130">
        <f t="shared" si="2"/>
        <v>231.01476190476191</v>
      </c>
      <c r="E36" s="122">
        <f t="shared" si="3"/>
        <v>5.3814734218870033</v>
      </c>
      <c r="F36" s="122">
        <f t="shared" si="0"/>
        <v>241.77770874853593</v>
      </c>
      <c r="G36" s="123">
        <f t="shared" si="1"/>
        <v>220.25181506098789</v>
      </c>
    </row>
    <row r="37" spans="1:7" x14ac:dyDescent="0.2">
      <c r="A37" s="118">
        <v>35</v>
      </c>
      <c r="B37" s="119">
        <v>45665</v>
      </c>
      <c r="C37" s="120">
        <v>242.43</v>
      </c>
      <c r="D37" s="130">
        <f t="shared" si="2"/>
        <v>231.71857142857144</v>
      </c>
      <c r="E37" s="122">
        <f t="shared" si="3"/>
        <v>5.8642512614265501</v>
      </c>
      <c r="F37" s="122">
        <f t="shared" si="0"/>
        <v>243.44707395142453</v>
      </c>
      <c r="G37" s="123">
        <f t="shared" si="1"/>
        <v>219.99006890571835</v>
      </c>
    </row>
    <row r="38" spans="1:7" x14ac:dyDescent="0.2">
      <c r="A38" s="118">
        <v>36</v>
      </c>
      <c r="B38" s="119">
        <v>45664</v>
      </c>
      <c r="C38" s="120">
        <v>241.94</v>
      </c>
      <c r="D38" s="130">
        <f t="shared" si="2"/>
        <v>232.41190476190479</v>
      </c>
      <c r="E38" s="122">
        <f t="shared" si="3"/>
        <v>6.1779783255103942</v>
      </c>
      <c r="F38" s="122">
        <f t="shared" si="0"/>
        <v>244.76786141292558</v>
      </c>
      <c r="G38" s="123">
        <f t="shared" si="1"/>
        <v>220.055948110884</v>
      </c>
    </row>
    <row r="39" spans="1:7" x14ac:dyDescent="0.2">
      <c r="A39" s="118">
        <v>37</v>
      </c>
      <c r="B39" s="119">
        <v>45663</v>
      </c>
      <c r="C39" s="120">
        <v>244.73</v>
      </c>
      <c r="D39" s="130">
        <f t="shared" si="2"/>
        <v>232.97238095238092</v>
      </c>
      <c r="E39" s="122">
        <f t="shared" si="3"/>
        <v>6.738644451788435</v>
      </c>
      <c r="F39" s="122">
        <f t="shared" si="0"/>
        <v>246.44966985595778</v>
      </c>
      <c r="G39" s="123">
        <f t="shared" si="1"/>
        <v>219.49509204880405</v>
      </c>
    </row>
    <row r="40" spans="1:7" x14ac:dyDescent="0.2">
      <c r="A40" s="118">
        <v>38</v>
      </c>
      <c r="B40" s="119">
        <v>45660</v>
      </c>
      <c r="C40" s="120">
        <v>243.09</v>
      </c>
      <c r="D40" s="130">
        <f t="shared" si="2"/>
        <v>233.49047619047616</v>
      </c>
      <c r="E40" s="122">
        <f t="shared" si="3"/>
        <v>7.0863767019475317</v>
      </c>
      <c r="F40" s="122">
        <f t="shared" si="0"/>
        <v>247.66322959437122</v>
      </c>
      <c r="G40" s="123">
        <f t="shared" si="1"/>
        <v>219.3177227865811</v>
      </c>
    </row>
    <row r="41" spans="1:7" x14ac:dyDescent="0.2">
      <c r="A41" s="118">
        <v>39</v>
      </c>
      <c r="B41" s="119">
        <v>45659</v>
      </c>
      <c r="C41" s="120">
        <v>243.58</v>
      </c>
      <c r="D41" s="130">
        <f t="shared" si="2"/>
        <v>234.01619047619045</v>
      </c>
      <c r="E41" s="122">
        <f t="shared" si="3"/>
        <v>7.4142629277565266</v>
      </c>
      <c r="F41" s="122">
        <f t="shared" si="0"/>
        <v>248.84471633170349</v>
      </c>
      <c r="G41" s="123">
        <f t="shared" si="1"/>
        <v>219.1876646206774</v>
      </c>
    </row>
    <row r="42" spans="1:7" x14ac:dyDescent="0.2">
      <c r="A42" s="118">
        <v>40</v>
      </c>
      <c r="B42" s="119">
        <v>45657</v>
      </c>
      <c r="C42" s="120">
        <v>250.14</v>
      </c>
      <c r="D42" s="130">
        <f t="shared" si="2"/>
        <v>235.08190476190478</v>
      </c>
      <c r="E42" s="122">
        <f t="shared" si="3"/>
        <v>8.051125771622015</v>
      </c>
      <c r="F42" s="122">
        <f t="shared" si="0"/>
        <v>251.1841563051488</v>
      </c>
      <c r="G42" s="123">
        <f t="shared" si="1"/>
        <v>218.97965321866076</v>
      </c>
    </row>
    <row r="43" spans="1:7" x14ac:dyDescent="0.2">
      <c r="A43" s="118">
        <v>41</v>
      </c>
      <c r="B43" s="119">
        <v>45656</v>
      </c>
      <c r="C43" s="120">
        <v>251.92</v>
      </c>
      <c r="D43" s="130">
        <f t="shared" si="2"/>
        <v>235.85238095238097</v>
      </c>
      <c r="E43" s="122">
        <f t="shared" si="3"/>
        <v>8.8516512045843179</v>
      </c>
      <c r="F43" s="122">
        <f t="shared" si="0"/>
        <v>253.5556833615496</v>
      </c>
      <c r="G43" s="123">
        <f t="shared" si="1"/>
        <v>218.14907854321234</v>
      </c>
    </row>
    <row r="44" spans="1:7" x14ac:dyDescent="0.2">
      <c r="A44" s="118">
        <v>42</v>
      </c>
      <c r="B44" s="119">
        <v>45653</v>
      </c>
      <c r="C44" s="120">
        <v>255.31</v>
      </c>
      <c r="D44" s="130">
        <f t="shared" si="2"/>
        <v>236.70857142857147</v>
      </c>
      <c r="E44" s="122">
        <f t="shared" si="3"/>
        <v>9.8184923922740204</v>
      </c>
      <c r="F44" s="122">
        <f t="shared" si="0"/>
        <v>256.34555621311949</v>
      </c>
      <c r="G44" s="123">
        <f t="shared" si="1"/>
        <v>217.07158664402343</v>
      </c>
    </row>
    <row r="45" spans="1:7" x14ac:dyDescent="0.2">
      <c r="A45" s="118">
        <v>43</v>
      </c>
      <c r="B45" s="119">
        <v>45652</v>
      </c>
      <c r="C45" s="120">
        <v>258.74</v>
      </c>
      <c r="D45" s="130">
        <f t="shared" si="2"/>
        <v>237.64380952380955</v>
      </c>
      <c r="E45" s="122">
        <f t="shared" si="3"/>
        <v>10.930125102756362</v>
      </c>
      <c r="F45" s="122">
        <f t="shared" si="0"/>
        <v>259.50405972932225</v>
      </c>
      <c r="G45" s="123">
        <f t="shared" si="1"/>
        <v>215.78355931829682</v>
      </c>
    </row>
    <row r="46" spans="1:7" x14ac:dyDescent="0.2">
      <c r="A46" s="118">
        <v>44</v>
      </c>
      <c r="B46" s="119">
        <v>45650</v>
      </c>
      <c r="C46" s="120">
        <v>257.92</v>
      </c>
      <c r="D46" s="130">
        <f t="shared" si="2"/>
        <v>238.59238095238092</v>
      </c>
      <c r="E46" s="122">
        <f t="shared" si="3"/>
        <v>11.792909269879891</v>
      </c>
      <c r="F46" s="122">
        <f t="shared" si="0"/>
        <v>262.17819949214072</v>
      </c>
      <c r="G46" s="123">
        <f t="shared" si="1"/>
        <v>215.00656241262115</v>
      </c>
    </row>
    <row r="47" spans="1:7" x14ac:dyDescent="0.2">
      <c r="A47" s="118">
        <v>45</v>
      </c>
      <c r="B47" s="119">
        <v>45649</v>
      </c>
      <c r="C47" s="120">
        <v>254.99</v>
      </c>
      <c r="D47" s="130">
        <f t="shared" si="2"/>
        <v>239.80095238095237</v>
      </c>
      <c r="E47" s="122">
        <f t="shared" si="3"/>
        <v>12.122250989301413</v>
      </c>
      <c r="F47" s="122">
        <f t="shared" si="0"/>
        <v>264.04545435955521</v>
      </c>
      <c r="G47" s="123">
        <f t="shared" si="1"/>
        <v>215.55645040234953</v>
      </c>
    </row>
    <row r="48" spans="1:7" x14ac:dyDescent="0.2">
      <c r="A48" s="118">
        <v>46</v>
      </c>
      <c r="B48" s="119">
        <v>45646</v>
      </c>
      <c r="C48" s="120">
        <v>254.21</v>
      </c>
      <c r="D48" s="130">
        <f t="shared" si="2"/>
        <v>241.30904761904762</v>
      </c>
      <c r="E48" s="122">
        <f t="shared" si="3"/>
        <v>11.834057167667352</v>
      </c>
      <c r="F48" s="122">
        <f t="shared" si="0"/>
        <v>264.97716195438232</v>
      </c>
      <c r="G48" s="123">
        <f t="shared" si="1"/>
        <v>217.64093328371291</v>
      </c>
    </row>
    <row r="49" spans="1:7" x14ac:dyDescent="0.2">
      <c r="A49" s="118">
        <v>47</v>
      </c>
      <c r="B49" s="119">
        <v>45645</v>
      </c>
      <c r="C49" s="120">
        <v>249.52</v>
      </c>
      <c r="D49" s="130">
        <f t="shared" si="2"/>
        <v>242.55238095238096</v>
      </c>
      <c r="E49" s="122">
        <f t="shared" si="3"/>
        <v>11.214897638749052</v>
      </c>
      <c r="F49" s="122">
        <f t="shared" si="0"/>
        <v>264.98217622987909</v>
      </c>
      <c r="G49" s="123">
        <f t="shared" si="1"/>
        <v>220.12258567488286</v>
      </c>
    </row>
    <row r="50" spans="1:7" x14ac:dyDescent="0.2">
      <c r="A50" s="118">
        <v>48</v>
      </c>
      <c r="B50" s="119">
        <v>45644</v>
      </c>
      <c r="C50" s="120">
        <v>247.78</v>
      </c>
      <c r="D50" s="130">
        <f t="shared" si="2"/>
        <v>243.70476190476191</v>
      </c>
      <c r="E50" s="122">
        <f t="shared" si="3"/>
        <v>10.380192011252792</v>
      </c>
      <c r="F50" s="122">
        <f t="shared" si="0"/>
        <v>264.46514592726749</v>
      </c>
      <c r="G50" s="123">
        <f t="shared" si="1"/>
        <v>222.94437788225633</v>
      </c>
    </row>
    <row r="51" spans="1:7" x14ac:dyDescent="0.2">
      <c r="A51" s="118">
        <v>49</v>
      </c>
      <c r="B51" s="119">
        <v>45643</v>
      </c>
      <c r="C51" s="120">
        <v>253.2</v>
      </c>
      <c r="D51" s="130">
        <f t="shared" si="2"/>
        <v>245.17142857142855</v>
      </c>
      <c r="E51" s="122">
        <f t="shared" si="3"/>
        <v>9.3436102689026423</v>
      </c>
      <c r="F51" s="122">
        <f t="shared" si="0"/>
        <v>263.85864910923385</v>
      </c>
      <c r="G51" s="123">
        <f t="shared" si="1"/>
        <v>226.48420803362328</v>
      </c>
    </row>
    <row r="52" spans="1:7" x14ac:dyDescent="0.2">
      <c r="A52" s="118">
        <v>50</v>
      </c>
      <c r="B52" s="119">
        <v>45642</v>
      </c>
      <c r="C52" s="120">
        <v>250.76</v>
      </c>
      <c r="D52" s="130">
        <f t="shared" si="2"/>
        <v>246.17285714285714</v>
      </c>
      <c r="E52" s="122">
        <f t="shared" si="3"/>
        <v>8.7114735509310623</v>
      </c>
      <c r="F52" s="122">
        <f t="shared" si="0"/>
        <v>263.59580424471926</v>
      </c>
      <c r="G52" s="123">
        <f t="shared" si="1"/>
        <v>228.74991004099502</v>
      </c>
    </row>
    <row r="53" spans="1:7" x14ac:dyDescent="0.2">
      <c r="A53" s="118">
        <v>51</v>
      </c>
      <c r="B53" s="119">
        <v>45639</v>
      </c>
      <c r="C53" s="120">
        <v>247.86</v>
      </c>
      <c r="D53" s="130">
        <f t="shared" si="2"/>
        <v>247.11809523809521</v>
      </c>
      <c r="E53" s="122">
        <f t="shared" si="3"/>
        <v>7.6550294702552399</v>
      </c>
      <c r="F53" s="122">
        <f t="shared" si="0"/>
        <v>262.42815417860567</v>
      </c>
      <c r="G53" s="123">
        <f t="shared" si="1"/>
        <v>231.80803629758472</v>
      </c>
    </row>
    <row r="54" spans="1:7" x14ac:dyDescent="0.2">
      <c r="A54" s="118">
        <v>52</v>
      </c>
      <c r="B54" s="119">
        <v>45638</v>
      </c>
      <c r="C54" s="120">
        <v>247.69</v>
      </c>
      <c r="D54" s="130">
        <f t="shared" si="2"/>
        <v>247.59809523809523</v>
      </c>
      <c r="E54" s="122">
        <f t="shared" si="3"/>
        <v>7.338509125869928</v>
      </c>
      <c r="F54" s="122">
        <f t="shared" si="0"/>
        <v>262.27511348983506</v>
      </c>
      <c r="G54" s="123">
        <f t="shared" si="1"/>
        <v>232.92107698635536</v>
      </c>
    </row>
    <row r="55" spans="1:7" x14ac:dyDescent="0.2">
      <c r="A55" s="118">
        <v>53</v>
      </c>
      <c r="B55" s="119">
        <v>45637</v>
      </c>
      <c r="C55" s="120">
        <v>246.22</v>
      </c>
      <c r="D55" s="130">
        <f t="shared" si="2"/>
        <v>248.22666666666663</v>
      </c>
      <c r="E55" s="122">
        <f t="shared" si="3"/>
        <v>6.5504025321603994</v>
      </c>
      <c r="F55" s="122">
        <f t="shared" si="0"/>
        <v>261.32747173098744</v>
      </c>
      <c r="G55" s="123">
        <f t="shared" si="1"/>
        <v>235.12586160234582</v>
      </c>
    </row>
    <row r="56" spans="1:7" x14ac:dyDescent="0.2">
      <c r="A56" s="118">
        <v>54</v>
      </c>
      <c r="B56" s="119">
        <v>45636</v>
      </c>
      <c r="C56" s="120">
        <v>247.5</v>
      </c>
      <c r="D56" s="130">
        <f t="shared" si="2"/>
        <v>248.86285714285714</v>
      </c>
      <c r="E56" s="122">
        <f t="shared" si="3"/>
        <v>5.7085454739864741</v>
      </c>
      <c r="F56" s="122">
        <f t="shared" si="0"/>
        <v>260.27994809083009</v>
      </c>
      <c r="G56" s="123">
        <f t="shared" si="1"/>
        <v>237.44576619488419</v>
      </c>
    </row>
    <row r="57" spans="1:7" x14ac:dyDescent="0.2">
      <c r="A57" s="118">
        <v>55</v>
      </c>
      <c r="B57" s="119">
        <v>45635</v>
      </c>
      <c r="C57" s="120">
        <v>246.48</v>
      </c>
      <c r="D57" s="130">
        <f t="shared" si="2"/>
        <v>249.33380952380949</v>
      </c>
      <c r="E57" s="122">
        <f t="shared" si="3"/>
        <v>5.0107239758247291</v>
      </c>
      <c r="F57" s="122">
        <f t="shared" si="0"/>
        <v>259.35525747545893</v>
      </c>
      <c r="G57" s="123">
        <f t="shared" si="1"/>
        <v>239.31236157216003</v>
      </c>
    </row>
    <row r="58" spans="1:7" x14ac:dyDescent="0.2">
      <c r="A58" s="118">
        <v>56</v>
      </c>
      <c r="B58" s="119">
        <v>45632</v>
      </c>
      <c r="C58" s="120">
        <v>242.57</v>
      </c>
      <c r="D58" s="130">
        <f t="shared" si="2"/>
        <v>249.34047619047618</v>
      </c>
      <c r="E58" s="122">
        <f t="shared" si="3"/>
        <v>5.0011633408542844</v>
      </c>
      <c r="F58" s="122">
        <f t="shared" si="0"/>
        <v>259.34280287218473</v>
      </c>
      <c r="G58" s="123">
        <f t="shared" si="1"/>
        <v>239.3381495087676</v>
      </c>
    </row>
    <row r="59" spans="1:7" x14ac:dyDescent="0.2">
      <c r="A59" s="118">
        <v>57</v>
      </c>
      <c r="B59" s="119">
        <v>45631</v>
      </c>
      <c r="C59" s="120">
        <v>242.77</v>
      </c>
      <c r="D59" s="130">
        <f t="shared" si="2"/>
        <v>249.38000000000002</v>
      </c>
      <c r="E59" s="122">
        <f t="shared" si="3"/>
        <v>4.9426915744359379</v>
      </c>
      <c r="F59" s="122">
        <f t="shared" si="0"/>
        <v>259.26538314887188</v>
      </c>
      <c r="G59" s="123">
        <f t="shared" si="1"/>
        <v>239.49461685112814</v>
      </c>
    </row>
    <row r="60" spans="1:7" x14ac:dyDescent="0.2">
      <c r="A60" s="118">
        <v>58</v>
      </c>
      <c r="B60" s="119">
        <v>45630</v>
      </c>
      <c r="C60" s="120">
        <v>242.74</v>
      </c>
      <c r="D60" s="130">
        <f t="shared" si="2"/>
        <v>249.28523809523807</v>
      </c>
      <c r="E60" s="122">
        <f t="shared" si="3"/>
        <v>5.0541197245886647</v>
      </c>
      <c r="F60" s="122">
        <f t="shared" si="0"/>
        <v>259.39347754441542</v>
      </c>
      <c r="G60" s="123">
        <f t="shared" si="1"/>
        <v>239.17699864606075</v>
      </c>
    </row>
    <row r="61" spans="1:7" x14ac:dyDescent="0.2">
      <c r="A61" s="118">
        <v>59</v>
      </c>
      <c r="B61" s="119">
        <v>45629</v>
      </c>
      <c r="C61" s="120">
        <v>242.38</v>
      </c>
      <c r="D61" s="130">
        <f t="shared" si="2"/>
        <v>249.25142857142859</v>
      </c>
      <c r="E61" s="122">
        <f t="shared" si="3"/>
        <v>5.0998032174921093</v>
      </c>
      <c r="F61" s="122">
        <f t="shared" si="0"/>
        <v>259.45103500641278</v>
      </c>
      <c r="G61" s="123">
        <f t="shared" si="1"/>
        <v>239.05182213644437</v>
      </c>
    </row>
    <row r="62" spans="1:7" x14ac:dyDescent="0.2">
      <c r="A62" s="118">
        <v>60</v>
      </c>
      <c r="B62" s="119">
        <v>45628</v>
      </c>
      <c r="C62" s="120">
        <v>239.33</v>
      </c>
      <c r="D62" s="130">
        <f t="shared" si="2"/>
        <v>249.0490476190476</v>
      </c>
      <c r="E62" s="122">
        <f t="shared" si="3"/>
        <v>5.4109582374676535</v>
      </c>
      <c r="F62" s="122">
        <f t="shared" si="0"/>
        <v>259.87096409398293</v>
      </c>
      <c r="G62" s="123">
        <f t="shared" si="1"/>
        <v>238.22713114411229</v>
      </c>
    </row>
    <row r="63" spans="1:7" x14ac:dyDescent="0.2">
      <c r="A63" s="118">
        <v>61</v>
      </c>
      <c r="B63" s="119">
        <v>45625</v>
      </c>
      <c r="C63" s="120">
        <v>237.07</v>
      </c>
      <c r="D63" s="130">
        <f t="shared" si="2"/>
        <v>248.42666666666668</v>
      </c>
      <c r="E63" s="122">
        <f t="shared" si="3"/>
        <v>5.9989260149907961</v>
      </c>
      <c r="F63" s="122">
        <f t="shared" si="0"/>
        <v>260.42451869664825</v>
      </c>
      <c r="G63" s="123">
        <f t="shared" si="1"/>
        <v>236.42881463668508</v>
      </c>
    </row>
    <row r="64" spans="1:7" x14ac:dyDescent="0.2">
      <c r="A64" s="118">
        <v>62</v>
      </c>
      <c r="B64" s="119">
        <v>45623</v>
      </c>
      <c r="C64" s="120">
        <v>234.67</v>
      </c>
      <c r="D64" s="130">
        <f t="shared" si="2"/>
        <v>247.60523809523809</v>
      </c>
      <c r="E64" s="122">
        <f t="shared" si="3"/>
        <v>6.6430983878365257</v>
      </c>
      <c r="F64" s="122">
        <f t="shared" si="0"/>
        <v>260.89143487091116</v>
      </c>
      <c r="G64" s="123">
        <f t="shared" si="1"/>
        <v>234.31904131956503</v>
      </c>
    </row>
    <row r="65" spans="1:7" x14ac:dyDescent="0.2">
      <c r="A65" s="118">
        <v>63</v>
      </c>
      <c r="B65" s="119">
        <v>45622</v>
      </c>
      <c r="C65" s="120">
        <v>234.8</v>
      </c>
      <c r="D65" s="130">
        <f t="shared" si="2"/>
        <v>246.62857142857143</v>
      </c>
      <c r="E65" s="122">
        <f t="shared" si="3"/>
        <v>6.954115533778749</v>
      </c>
      <c r="F65" s="122">
        <f t="shared" si="0"/>
        <v>260.53680249612893</v>
      </c>
      <c r="G65" s="123">
        <f t="shared" si="1"/>
        <v>232.72034036101394</v>
      </c>
    </row>
    <row r="66" spans="1:7" x14ac:dyDescent="0.2">
      <c r="A66" s="118">
        <v>64</v>
      </c>
      <c r="B66" s="119">
        <v>45621</v>
      </c>
      <c r="C66" s="120">
        <v>232.61</v>
      </c>
      <c r="D66" s="130">
        <f t="shared" si="2"/>
        <v>245.38428571428571</v>
      </c>
      <c r="E66" s="122">
        <f t="shared" si="3"/>
        <v>7.0161061646960361</v>
      </c>
      <c r="F66" s="122">
        <f t="shared" si="0"/>
        <v>259.41649804367779</v>
      </c>
      <c r="G66" s="123">
        <f t="shared" si="1"/>
        <v>231.35207338489363</v>
      </c>
    </row>
    <row r="67" spans="1:7" x14ac:dyDescent="0.2">
      <c r="A67" s="118">
        <v>65</v>
      </c>
      <c r="B67" s="119">
        <v>45618</v>
      </c>
      <c r="C67" s="120">
        <v>229.62</v>
      </c>
      <c r="D67" s="130">
        <f t="shared" si="2"/>
        <v>244.03666666666663</v>
      </c>
      <c r="E67" s="122">
        <f t="shared" si="3"/>
        <v>7.2032835105480411</v>
      </c>
      <c r="F67" s="122">
        <f t="shared" si="0"/>
        <v>258.4432336877627</v>
      </c>
      <c r="G67" s="123">
        <f t="shared" si="1"/>
        <v>229.63009964557054</v>
      </c>
    </row>
    <row r="68" spans="1:7" x14ac:dyDescent="0.2">
      <c r="A68" s="118">
        <v>66</v>
      </c>
      <c r="B68" s="119">
        <v>45617</v>
      </c>
      <c r="C68" s="120">
        <v>228.27</v>
      </c>
      <c r="D68" s="130">
        <f t="shared" si="2"/>
        <v>242.76428571428573</v>
      </c>
      <c r="E68" s="122">
        <f t="shared" si="3"/>
        <v>7.5244937181371672</v>
      </c>
      <c r="F68" s="122">
        <f t="shared" si="0"/>
        <v>257.81327315056006</v>
      </c>
      <c r="G68" s="123">
        <f t="shared" si="1"/>
        <v>227.7152982780114</v>
      </c>
    </row>
    <row r="69" spans="1:7" x14ac:dyDescent="0.2">
      <c r="A69" s="118">
        <v>67</v>
      </c>
      <c r="B69" s="119">
        <v>45616</v>
      </c>
      <c r="C69" s="120">
        <v>228.75</v>
      </c>
      <c r="D69" s="130">
        <f t="shared" si="2"/>
        <v>241.55190476190478</v>
      </c>
      <c r="E69" s="122">
        <f t="shared" si="3"/>
        <v>7.6383529762950957</v>
      </c>
      <c r="F69" s="122">
        <f t="shared" si="0"/>
        <v>256.82861071449497</v>
      </c>
      <c r="G69" s="123">
        <f t="shared" si="1"/>
        <v>226.27519880931459</v>
      </c>
    </row>
    <row r="70" spans="1:7" x14ac:dyDescent="0.2">
      <c r="A70" s="118">
        <v>68</v>
      </c>
      <c r="B70" s="119">
        <v>45615</v>
      </c>
      <c r="C70" s="120">
        <v>228.03</v>
      </c>
      <c r="D70" s="130">
        <f t="shared" si="2"/>
        <v>240.52857142857144</v>
      </c>
      <c r="E70" s="122">
        <f t="shared" si="3"/>
        <v>7.9506246834536727</v>
      </c>
      <c r="F70" s="122">
        <f t="shared" si="0"/>
        <v>256.4298207954788</v>
      </c>
      <c r="G70" s="123">
        <f t="shared" si="1"/>
        <v>224.6273220616641</v>
      </c>
    </row>
    <row r="71" spans="1:7" x14ac:dyDescent="0.2">
      <c r="A71" s="118">
        <v>69</v>
      </c>
      <c r="B71" s="119">
        <v>45614</v>
      </c>
      <c r="C71" s="120">
        <v>227.77</v>
      </c>
      <c r="D71" s="130">
        <f t="shared" si="2"/>
        <v>239.57571428571433</v>
      </c>
      <c r="E71" s="122">
        <f t="shared" si="3"/>
        <v>8.2321926431714196</v>
      </c>
      <c r="F71" s="122">
        <f t="shared" si="0"/>
        <v>256.04009957205716</v>
      </c>
      <c r="G71" s="123">
        <f t="shared" si="1"/>
        <v>223.11132899937149</v>
      </c>
    </row>
    <row r="72" spans="1:7" x14ac:dyDescent="0.2">
      <c r="A72" s="118">
        <v>70</v>
      </c>
      <c r="B72" s="119">
        <v>45611</v>
      </c>
      <c r="C72" s="120">
        <v>224.75</v>
      </c>
      <c r="D72" s="130">
        <f t="shared" si="2"/>
        <v>238.22095238095238</v>
      </c>
      <c r="E72" s="122">
        <f t="shared" si="3"/>
        <v>8.2189341795404953</v>
      </c>
      <c r="F72" s="122">
        <f t="shared" si="0"/>
        <v>254.65882074003338</v>
      </c>
      <c r="G72" s="123">
        <f t="shared" si="1"/>
        <v>221.78308402187139</v>
      </c>
    </row>
    <row r="73" spans="1:7" x14ac:dyDescent="0.2">
      <c r="A73" s="118">
        <v>71</v>
      </c>
      <c r="B73" s="119">
        <v>45610</v>
      </c>
      <c r="C73" s="120">
        <v>227.97</v>
      </c>
      <c r="D73" s="130">
        <f t="shared" si="2"/>
        <v>237.13571428571436</v>
      </c>
      <c r="E73" s="122">
        <f t="shared" si="3"/>
        <v>7.9816643448773066</v>
      </c>
      <c r="F73" s="122">
        <f t="shared" si="0"/>
        <v>253.09904297546896</v>
      </c>
      <c r="G73" s="123">
        <f t="shared" si="1"/>
        <v>221.17238559595975</v>
      </c>
    </row>
    <row r="74" spans="1:7" x14ac:dyDescent="0.2">
      <c r="A74" s="118">
        <v>72</v>
      </c>
      <c r="B74" s="119">
        <v>45609</v>
      </c>
      <c r="C74" s="120">
        <v>224.87</v>
      </c>
      <c r="D74" s="130">
        <f t="shared" si="2"/>
        <v>236.0409523809524</v>
      </c>
      <c r="E74" s="122">
        <f t="shared" si="3"/>
        <v>8.013763725467518</v>
      </c>
      <c r="F74" s="122">
        <f t="shared" si="0"/>
        <v>252.06847983188743</v>
      </c>
      <c r="G74" s="123">
        <f t="shared" si="1"/>
        <v>220.01342493001738</v>
      </c>
    </row>
    <row r="75" spans="1:7" x14ac:dyDescent="0.2">
      <c r="A75" s="118">
        <v>73</v>
      </c>
      <c r="B75" s="119">
        <v>45608</v>
      </c>
      <c r="C75" s="120">
        <v>223.98</v>
      </c>
      <c r="D75" s="130">
        <f t="shared" si="2"/>
        <v>234.91190476190474</v>
      </c>
      <c r="E75" s="122">
        <f t="shared" si="3"/>
        <v>7.9605424557925808</v>
      </c>
      <c r="F75" s="122">
        <f t="shared" si="0"/>
        <v>250.83298967348989</v>
      </c>
      <c r="G75" s="123">
        <f t="shared" si="1"/>
        <v>218.99081985031958</v>
      </c>
    </row>
    <row r="76" spans="1:7" x14ac:dyDescent="0.2">
      <c r="A76" s="118">
        <v>74</v>
      </c>
      <c r="B76" s="119">
        <v>45607</v>
      </c>
      <c r="C76" s="120">
        <v>223.98</v>
      </c>
      <c r="D76" s="130">
        <f t="shared" si="2"/>
        <v>233.85285714285709</v>
      </c>
      <c r="E76" s="122">
        <f t="shared" si="3"/>
        <v>7.85965975272285</v>
      </c>
      <c r="F76" s="122">
        <f t="shared" si="0"/>
        <v>249.57217664830279</v>
      </c>
      <c r="G76" s="123">
        <f t="shared" si="1"/>
        <v>218.13353763741139</v>
      </c>
    </row>
    <row r="77" spans="1:7" x14ac:dyDescent="0.2">
      <c r="A77" s="118">
        <v>75</v>
      </c>
      <c r="B77" s="119">
        <v>45604</v>
      </c>
      <c r="C77" s="120">
        <v>226.71</v>
      </c>
      <c r="D77" s="130">
        <f t="shared" si="2"/>
        <v>232.86285714285708</v>
      </c>
      <c r="E77" s="122">
        <f t="shared" si="3"/>
        <v>7.3473764997154873</v>
      </c>
      <c r="F77" s="122">
        <f t="shared" si="0"/>
        <v>247.55761014228807</v>
      </c>
      <c r="G77" s="123">
        <f t="shared" si="1"/>
        <v>218.16810414342609</v>
      </c>
    </row>
    <row r="78" spans="1:7" x14ac:dyDescent="0.2">
      <c r="A78" s="118">
        <v>76</v>
      </c>
      <c r="B78" s="119">
        <v>45603</v>
      </c>
      <c r="C78" s="120">
        <v>226.98</v>
      </c>
      <c r="D78" s="130">
        <f t="shared" si="2"/>
        <v>231.93428571428566</v>
      </c>
      <c r="E78" s="122">
        <f t="shared" si="3"/>
        <v>6.7481594315995332</v>
      </c>
      <c r="F78" s="122">
        <f t="shared" si="0"/>
        <v>245.43060457748473</v>
      </c>
      <c r="G78" s="123">
        <f t="shared" si="1"/>
        <v>218.4379668510866</v>
      </c>
    </row>
    <row r="79" spans="1:7" x14ac:dyDescent="0.2">
      <c r="A79" s="118">
        <v>77</v>
      </c>
      <c r="B79" s="119">
        <v>45602</v>
      </c>
      <c r="C79" s="120">
        <v>222.23</v>
      </c>
      <c r="D79" s="130">
        <f t="shared" si="2"/>
        <v>230.96571428571423</v>
      </c>
      <c r="E79" s="122">
        <f t="shared" si="3"/>
        <v>6.60343514500489</v>
      </c>
      <c r="F79" s="122">
        <f t="shared" si="0"/>
        <v>244.17258457572402</v>
      </c>
      <c r="G79" s="123">
        <f t="shared" si="1"/>
        <v>217.75884399570444</v>
      </c>
    </row>
    <row r="80" spans="1:7" x14ac:dyDescent="0.2">
      <c r="A80" s="118">
        <v>78</v>
      </c>
      <c r="B80" s="119">
        <v>45601</v>
      </c>
      <c r="C80" s="120">
        <v>222.96</v>
      </c>
      <c r="D80" s="130">
        <f t="shared" si="2"/>
        <v>230.02238095238087</v>
      </c>
      <c r="E80" s="122">
        <f t="shared" si="3"/>
        <v>6.2376677570722752</v>
      </c>
      <c r="F80" s="122">
        <f t="shared" si="0"/>
        <v>242.49771646652542</v>
      </c>
      <c r="G80" s="123">
        <f t="shared" si="1"/>
        <v>217.54704543823632</v>
      </c>
    </row>
    <row r="81" spans="1:7" x14ac:dyDescent="0.2">
      <c r="A81" s="118">
        <v>79</v>
      </c>
      <c r="B81" s="119">
        <v>45600</v>
      </c>
      <c r="C81" s="120">
        <v>221.52</v>
      </c>
      <c r="D81" s="130">
        <f t="shared" si="2"/>
        <v>229.01190476190476</v>
      </c>
      <c r="E81" s="122">
        <f t="shared" si="3"/>
        <v>5.7761592940704283</v>
      </c>
      <c r="F81" s="122">
        <f t="shared" si="0"/>
        <v>240.56422335004561</v>
      </c>
      <c r="G81" s="123">
        <f t="shared" si="1"/>
        <v>217.45958617376391</v>
      </c>
    </row>
    <row r="82" spans="1:7" x14ac:dyDescent="0.2">
      <c r="A82" s="118">
        <v>80</v>
      </c>
      <c r="B82" s="119">
        <v>45597</v>
      </c>
      <c r="C82" s="120">
        <v>222.42</v>
      </c>
      <c r="D82" s="130">
        <f t="shared" si="2"/>
        <v>228.06142857142856</v>
      </c>
      <c r="E82" s="122">
        <f t="shared" si="3"/>
        <v>5.0648596088285487</v>
      </c>
      <c r="F82" s="122">
        <f t="shared" si="0"/>
        <v>238.19114778908568</v>
      </c>
      <c r="G82" s="123">
        <f t="shared" si="1"/>
        <v>217.93170935377145</v>
      </c>
    </row>
    <row r="83" spans="1:7" x14ac:dyDescent="0.2">
      <c r="A83" s="118">
        <v>81</v>
      </c>
      <c r="B83" s="119">
        <v>45596</v>
      </c>
      <c r="C83" s="120">
        <v>225.41</v>
      </c>
      <c r="D83" s="130">
        <f t="shared" si="2"/>
        <v>227.39857142857142</v>
      </c>
      <c r="E83" s="122">
        <f t="shared" si="3"/>
        <v>4.3810869492790108</v>
      </c>
      <c r="F83" s="122">
        <f t="shared" si="0"/>
        <v>236.16074532712943</v>
      </c>
      <c r="G83" s="123">
        <f t="shared" si="1"/>
        <v>218.6363975300134</v>
      </c>
    </row>
    <row r="84" spans="1:7" x14ac:dyDescent="0.2">
      <c r="A84" s="118">
        <v>82</v>
      </c>
      <c r="B84" s="119">
        <v>45595</v>
      </c>
      <c r="C84" s="120">
        <v>229.59</v>
      </c>
      <c r="D84" s="130">
        <f t="shared" si="2"/>
        <v>227.04238095238094</v>
      </c>
      <c r="E84" s="122">
        <f t="shared" si="3"/>
        <v>3.824133764347041</v>
      </c>
      <c r="F84" s="122">
        <f t="shared" si="0"/>
        <v>234.69064848107502</v>
      </c>
      <c r="G84" s="123">
        <f t="shared" si="1"/>
        <v>219.39411342368686</v>
      </c>
    </row>
    <row r="85" spans="1:7" x14ac:dyDescent="0.2">
      <c r="A85" s="118">
        <v>83</v>
      </c>
      <c r="B85" s="119">
        <v>45594</v>
      </c>
      <c r="C85" s="120">
        <v>233.16</v>
      </c>
      <c r="D85" s="130">
        <f t="shared" si="2"/>
        <v>226.97047619047621</v>
      </c>
      <c r="E85" s="122">
        <f t="shared" si="3"/>
        <v>3.6852143440924556</v>
      </c>
      <c r="F85" s="122">
        <f t="shared" si="0"/>
        <v>234.34090487866112</v>
      </c>
      <c r="G85" s="123">
        <f t="shared" si="1"/>
        <v>219.60004750229129</v>
      </c>
    </row>
    <row r="86" spans="1:7" x14ac:dyDescent="0.2">
      <c r="A86" s="118">
        <v>84</v>
      </c>
      <c r="B86" s="119">
        <v>45593</v>
      </c>
      <c r="C86" s="120">
        <v>232.89</v>
      </c>
      <c r="D86" s="130">
        <f t="shared" si="2"/>
        <v>226.87952380952382</v>
      </c>
      <c r="E86" s="122">
        <f t="shared" si="3"/>
        <v>3.501297582597739</v>
      </c>
      <c r="F86" s="122">
        <f t="shared" si="0"/>
        <v>233.8821189747193</v>
      </c>
      <c r="G86" s="123">
        <f t="shared" si="1"/>
        <v>219.87692864432833</v>
      </c>
    </row>
    <row r="87" spans="1:7" x14ac:dyDescent="0.2">
      <c r="A87" s="118">
        <v>85</v>
      </c>
      <c r="B87" s="119">
        <v>45590</v>
      </c>
      <c r="C87" s="120">
        <v>230.9</v>
      </c>
      <c r="D87" s="130">
        <f t="shared" si="2"/>
        <v>226.79809523809524</v>
      </c>
      <c r="E87" s="122">
        <f t="shared" si="3"/>
        <v>3.3791147051374555</v>
      </c>
      <c r="F87" s="122">
        <f t="shared" ref="F87:F150" si="4">D87+(2*E87)</f>
        <v>233.55632464837015</v>
      </c>
      <c r="G87" s="123">
        <f t="shared" ref="G87:G150" si="5">D87-(2*E87)</f>
        <v>220.03986582782034</v>
      </c>
    </row>
    <row r="88" spans="1:7" x14ac:dyDescent="0.2">
      <c r="A88" s="118">
        <v>86</v>
      </c>
      <c r="B88" s="119">
        <v>45589</v>
      </c>
      <c r="C88" s="120">
        <v>230.06</v>
      </c>
      <c r="D88" s="130">
        <f t="shared" ref="D88:D151" si="6">AVERAGE(C68:C88)</f>
        <v>226.81904761904761</v>
      </c>
      <c r="E88" s="122">
        <f t="shared" ref="E88:E151" si="7">_xlfn.STDEV.S(C68:C88)</f>
        <v>3.398793763619536</v>
      </c>
      <c r="F88" s="122">
        <f t="shared" si="4"/>
        <v>233.61663514628668</v>
      </c>
      <c r="G88" s="123">
        <f t="shared" si="5"/>
        <v>220.02146009180854</v>
      </c>
    </row>
    <row r="89" spans="1:7" x14ac:dyDescent="0.2">
      <c r="A89" s="118">
        <v>87</v>
      </c>
      <c r="B89" s="119">
        <v>45588</v>
      </c>
      <c r="C89" s="120">
        <v>230.25</v>
      </c>
      <c r="D89" s="130">
        <f t="shared" si="6"/>
        <v>226.91333333333336</v>
      </c>
      <c r="E89" s="122">
        <f t="shared" si="7"/>
        <v>3.4678196800487382</v>
      </c>
      <c r="F89" s="122">
        <f t="shared" si="4"/>
        <v>233.84897269343082</v>
      </c>
      <c r="G89" s="123">
        <f t="shared" si="5"/>
        <v>219.97769397323589</v>
      </c>
    </row>
    <row r="90" spans="1:7" x14ac:dyDescent="0.2">
      <c r="A90" s="118">
        <v>88</v>
      </c>
      <c r="B90" s="119">
        <v>45587</v>
      </c>
      <c r="C90" s="120">
        <v>235.34</v>
      </c>
      <c r="D90" s="130">
        <f t="shared" si="6"/>
        <v>227.22714285714287</v>
      </c>
      <c r="E90" s="122">
        <f t="shared" si="7"/>
        <v>3.9120507957555244</v>
      </c>
      <c r="F90" s="122">
        <f t="shared" si="4"/>
        <v>235.0512444486539</v>
      </c>
      <c r="G90" s="123">
        <f t="shared" si="5"/>
        <v>219.40304126563183</v>
      </c>
    </row>
    <row r="91" spans="1:7" x14ac:dyDescent="0.2">
      <c r="A91" s="118">
        <v>89</v>
      </c>
      <c r="B91" s="119">
        <v>45586</v>
      </c>
      <c r="C91" s="120">
        <v>235.96</v>
      </c>
      <c r="D91" s="130">
        <f t="shared" si="6"/>
        <v>227.60476190476189</v>
      </c>
      <c r="E91" s="122">
        <f t="shared" si="7"/>
        <v>4.3514740250260262</v>
      </c>
      <c r="F91" s="122">
        <f t="shared" si="4"/>
        <v>236.30770995481393</v>
      </c>
      <c r="G91" s="123">
        <f t="shared" si="5"/>
        <v>218.90181385470984</v>
      </c>
    </row>
    <row r="92" spans="1:7" x14ac:dyDescent="0.2">
      <c r="A92" s="118">
        <v>90</v>
      </c>
      <c r="B92" s="119">
        <v>45583</v>
      </c>
      <c r="C92" s="120">
        <v>234.48</v>
      </c>
      <c r="D92" s="130">
        <f t="shared" si="6"/>
        <v>227.9242857142857</v>
      </c>
      <c r="E92" s="122">
        <f t="shared" si="7"/>
        <v>4.6032820589537762</v>
      </c>
      <c r="F92" s="122">
        <f t="shared" si="4"/>
        <v>237.13084983219326</v>
      </c>
      <c r="G92" s="123">
        <f t="shared" si="5"/>
        <v>218.71772159637814</v>
      </c>
    </row>
    <row r="93" spans="1:7" x14ac:dyDescent="0.2">
      <c r="A93" s="118">
        <v>91</v>
      </c>
      <c r="B93" s="119">
        <v>45582</v>
      </c>
      <c r="C93" s="120">
        <v>231.64</v>
      </c>
      <c r="D93" s="130">
        <f t="shared" si="6"/>
        <v>228.25238095238092</v>
      </c>
      <c r="E93" s="122">
        <f t="shared" si="7"/>
        <v>4.6112578595887532</v>
      </c>
      <c r="F93" s="122">
        <f t="shared" si="4"/>
        <v>237.47489667155841</v>
      </c>
      <c r="G93" s="123">
        <f t="shared" si="5"/>
        <v>219.02986523320342</v>
      </c>
    </row>
    <row r="94" spans="1:7" x14ac:dyDescent="0.2">
      <c r="A94" s="118">
        <v>92</v>
      </c>
      <c r="B94" s="119">
        <v>45581</v>
      </c>
      <c r="C94" s="120">
        <v>231.27</v>
      </c>
      <c r="D94" s="130">
        <f t="shared" si="6"/>
        <v>228.40952380952382</v>
      </c>
      <c r="E94" s="122">
        <f t="shared" si="7"/>
        <v>4.6571541483941417</v>
      </c>
      <c r="F94" s="122">
        <f t="shared" si="4"/>
        <v>237.7238321063121</v>
      </c>
      <c r="G94" s="123">
        <f t="shared" si="5"/>
        <v>219.09521551273554</v>
      </c>
    </row>
    <row r="95" spans="1:7" x14ac:dyDescent="0.2">
      <c r="A95" s="118">
        <v>93</v>
      </c>
      <c r="B95" s="119">
        <v>45580</v>
      </c>
      <c r="C95" s="120">
        <v>233.34</v>
      </c>
      <c r="D95" s="130">
        <f t="shared" si="6"/>
        <v>228.81285714285718</v>
      </c>
      <c r="E95" s="122">
        <f t="shared" si="7"/>
        <v>4.7018444709040983</v>
      </c>
      <c r="F95" s="122">
        <f t="shared" si="4"/>
        <v>238.21654608466537</v>
      </c>
      <c r="G95" s="123">
        <f t="shared" si="5"/>
        <v>219.409168201049</v>
      </c>
    </row>
    <row r="96" spans="1:7" x14ac:dyDescent="0.2">
      <c r="A96" s="118">
        <v>94</v>
      </c>
      <c r="B96" s="119">
        <v>45579</v>
      </c>
      <c r="C96" s="120">
        <v>230.79</v>
      </c>
      <c r="D96" s="130">
        <f t="shared" si="6"/>
        <v>229.13714285714292</v>
      </c>
      <c r="E96" s="122">
        <f t="shared" si="7"/>
        <v>4.5852536929347147</v>
      </c>
      <c r="F96" s="122">
        <f t="shared" si="4"/>
        <v>238.30765024301235</v>
      </c>
      <c r="G96" s="123">
        <f t="shared" si="5"/>
        <v>219.96663547127349</v>
      </c>
    </row>
    <row r="97" spans="1:7" x14ac:dyDescent="0.2">
      <c r="A97" s="118">
        <v>95</v>
      </c>
      <c r="B97" s="119">
        <v>45576</v>
      </c>
      <c r="C97" s="120">
        <v>227.05</v>
      </c>
      <c r="D97" s="130">
        <f t="shared" si="6"/>
        <v>229.28333333333336</v>
      </c>
      <c r="E97" s="122">
        <f t="shared" si="7"/>
        <v>4.4598333302191167</v>
      </c>
      <c r="F97" s="122">
        <f t="shared" si="4"/>
        <v>238.20299999377158</v>
      </c>
      <c r="G97" s="123">
        <f t="shared" si="5"/>
        <v>220.36366667289514</v>
      </c>
    </row>
    <row r="98" spans="1:7" x14ac:dyDescent="0.2">
      <c r="A98" s="118">
        <v>96</v>
      </c>
      <c r="B98" s="119">
        <v>45575</v>
      </c>
      <c r="C98" s="120">
        <v>228.54</v>
      </c>
      <c r="D98" s="130">
        <f t="shared" si="6"/>
        <v>229.37047619047618</v>
      </c>
      <c r="E98" s="122">
        <f t="shared" si="7"/>
        <v>4.4247784986262042</v>
      </c>
      <c r="F98" s="122">
        <f t="shared" si="4"/>
        <v>238.2200331877286</v>
      </c>
      <c r="G98" s="123">
        <f t="shared" si="5"/>
        <v>220.52091919322376</v>
      </c>
    </row>
    <row r="99" spans="1:7" x14ac:dyDescent="0.2">
      <c r="A99" s="118">
        <v>97</v>
      </c>
      <c r="B99" s="119">
        <v>45574</v>
      </c>
      <c r="C99" s="120">
        <v>229.04</v>
      </c>
      <c r="D99" s="130">
        <f t="shared" si="6"/>
        <v>229.46857142857144</v>
      </c>
      <c r="E99" s="122">
        <f t="shared" si="7"/>
        <v>4.391845040201539</v>
      </c>
      <c r="F99" s="122">
        <f t="shared" si="4"/>
        <v>238.25226150897453</v>
      </c>
      <c r="G99" s="123">
        <f t="shared" si="5"/>
        <v>220.68488134816835</v>
      </c>
    </row>
    <row r="100" spans="1:7" x14ac:dyDescent="0.2">
      <c r="A100" s="118">
        <v>98</v>
      </c>
      <c r="B100" s="119">
        <v>45573</v>
      </c>
      <c r="C100" s="120">
        <v>225.27</v>
      </c>
      <c r="D100" s="130">
        <f t="shared" si="6"/>
        <v>229.61333333333334</v>
      </c>
      <c r="E100" s="122">
        <f t="shared" si="7"/>
        <v>4.186627919141289</v>
      </c>
      <c r="F100" s="122">
        <f t="shared" si="4"/>
        <v>237.98658917161592</v>
      </c>
      <c r="G100" s="123">
        <f t="shared" si="5"/>
        <v>221.24007749505077</v>
      </c>
    </row>
    <row r="101" spans="1:7" x14ac:dyDescent="0.2">
      <c r="A101" s="118">
        <v>99</v>
      </c>
      <c r="B101" s="119">
        <v>45572</v>
      </c>
      <c r="C101" s="120">
        <v>221.2</v>
      </c>
      <c r="D101" s="130">
        <f t="shared" si="6"/>
        <v>229.52952380952385</v>
      </c>
      <c r="E101" s="122">
        <f t="shared" si="7"/>
        <v>4.3412376993093522</v>
      </c>
      <c r="F101" s="122">
        <f t="shared" si="4"/>
        <v>238.21199920814254</v>
      </c>
      <c r="G101" s="123">
        <f t="shared" si="5"/>
        <v>220.84704841090516</v>
      </c>
    </row>
    <row r="102" spans="1:7" x14ac:dyDescent="0.2">
      <c r="A102" s="118">
        <v>100</v>
      </c>
      <c r="B102" s="119">
        <v>45569</v>
      </c>
      <c r="C102" s="120">
        <v>226.3</v>
      </c>
      <c r="D102" s="130">
        <f t="shared" si="6"/>
        <v>229.7571428571429</v>
      </c>
      <c r="E102" s="122">
        <f t="shared" si="7"/>
        <v>4.0132046332789253</v>
      </c>
      <c r="F102" s="122">
        <f t="shared" si="4"/>
        <v>237.78355212370076</v>
      </c>
      <c r="G102" s="123">
        <f t="shared" si="5"/>
        <v>221.73073359058503</v>
      </c>
    </row>
    <row r="103" spans="1:7" x14ac:dyDescent="0.2">
      <c r="A103" s="118">
        <v>101</v>
      </c>
      <c r="B103" s="119">
        <v>45568</v>
      </c>
      <c r="C103" s="120">
        <v>225.17</v>
      </c>
      <c r="D103" s="130">
        <f t="shared" si="6"/>
        <v>229.88809523809527</v>
      </c>
      <c r="E103" s="122">
        <f t="shared" si="7"/>
        <v>3.8010809239578407</v>
      </c>
      <c r="F103" s="122">
        <f t="shared" si="4"/>
        <v>237.49025708601096</v>
      </c>
      <c r="G103" s="123">
        <f t="shared" si="5"/>
        <v>222.28593339017959</v>
      </c>
    </row>
    <row r="104" spans="1:7" x14ac:dyDescent="0.2">
      <c r="A104" s="118">
        <v>102</v>
      </c>
      <c r="B104" s="119">
        <v>45567</v>
      </c>
      <c r="C104" s="120">
        <v>226.28</v>
      </c>
      <c r="D104" s="130">
        <f t="shared" si="6"/>
        <v>229.9295238095238</v>
      </c>
      <c r="E104" s="122">
        <f t="shared" si="7"/>
        <v>3.7542861854025942</v>
      </c>
      <c r="F104" s="122">
        <f t="shared" si="4"/>
        <v>237.43809618032898</v>
      </c>
      <c r="G104" s="123">
        <f t="shared" si="5"/>
        <v>222.42095143871862</v>
      </c>
    </row>
    <row r="105" spans="1:7" x14ac:dyDescent="0.2">
      <c r="A105" s="118">
        <v>103</v>
      </c>
      <c r="B105" s="119">
        <v>45566</v>
      </c>
      <c r="C105" s="120">
        <v>225.71</v>
      </c>
      <c r="D105" s="130">
        <f t="shared" si="6"/>
        <v>229.74476190476187</v>
      </c>
      <c r="E105" s="122">
        <f t="shared" si="7"/>
        <v>3.8656533976129039</v>
      </c>
      <c r="F105" s="122">
        <f t="shared" si="4"/>
        <v>237.47606869998768</v>
      </c>
      <c r="G105" s="123">
        <f t="shared" si="5"/>
        <v>222.01345510953607</v>
      </c>
    </row>
    <row r="106" spans="1:7" x14ac:dyDescent="0.2">
      <c r="A106" s="118">
        <v>104</v>
      </c>
      <c r="B106" s="119">
        <v>45565</v>
      </c>
      <c r="C106" s="120">
        <v>232.49</v>
      </c>
      <c r="D106" s="130">
        <f t="shared" si="6"/>
        <v>229.7128571428571</v>
      </c>
      <c r="E106" s="122">
        <f t="shared" si="7"/>
        <v>3.8387278398671909</v>
      </c>
      <c r="F106" s="122">
        <f t="shared" si="4"/>
        <v>237.39031282259148</v>
      </c>
      <c r="G106" s="123">
        <f t="shared" si="5"/>
        <v>222.03540146312272</v>
      </c>
    </row>
    <row r="107" spans="1:7" x14ac:dyDescent="0.2">
      <c r="A107" s="118">
        <v>105</v>
      </c>
      <c r="B107" s="119">
        <v>45562</v>
      </c>
      <c r="C107" s="120">
        <v>227.29</v>
      </c>
      <c r="D107" s="130">
        <f t="shared" si="6"/>
        <v>229.44619047619048</v>
      </c>
      <c r="E107" s="122">
        <f t="shared" si="7"/>
        <v>3.8013109267599736</v>
      </c>
      <c r="F107" s="122">
        <f t="shared" si="4"/>
        <v>237.04881232971042</v>
      </c>
      <c r="G107" s="123">
        <f t="shared" si="5"/>
        <v>221.84356862267055</v>
      </c>
    </row>
    <row r="108" spans="1:7" x14ac:dyDescent="0.2">
      <c r="A108" s="118">
        <v>106</v>
      </c>
      <c r="B108" s="119">
        <v>45561</v>
      </c>
      <c r="C108" s="120">
        <v>227.02</v>
      </c>
      <c r="D108" s="130">
        <f t="shared" si="6"/>
        <v>229.26142857142861</v>
      </c>
      <c r="E108" s="122">
        <f t="shared" si="7"/>
        <v>3.8213561541870003</v>
      </c>
      <c r="F108" s="122">
        <f t="shared" si="4"/>
        <v>236.90414087980261</v>
      </c>
      <c r="G108" s="123">
        <f t="shared" si="5"/>
        <v>221.61871626305461</v>
      </c>
    </row>
    <row r="109" spans="1:7" x14ac:dyDescent="0.2">
      <c r="A109" s="118">
        <v>107</v>
      </c>
      <c r="B109" s="119">
        <v>45560</v>
      </c>
      <c r="C109" s="120">
        <v>225.87</v>
      </c>
      <c r="D109" s="130">
        <f t="shared" si="6"/>
        <v>229.06190476190477</v>
      </c>
      <c r="E109" s="122">
        <f t="shared" si="7"/>
        <v>3.8864078775234328</v>
      </c>
      <c r="F109" s="122">
        <f t="shared" si="4"/>
        <v>236.83472051695165</v>
      </c>
      <c r="G109" s="123">
        <f t="shared" si="5"/>
        <v>221.28908900685789</v>
      </c>
    </row>
    <row r="110" spans="1:7" x14ac:dyDescent="0.2">
      <c r="A110" s="118">
        <v>108</v>
      </c>
      <c r="B110" s="119">
        <v>45559</v>
      </c>
      <c r="C110" s="120">
        <v>226.87</v>
      </c>
      <c r="D110" s="130">
        <f t="shared" si="6"/>
        <v>228.90095238095239</v>
      </c>
      <c r="E110" s="122">
        <f t="shared" si="7"/>
        <v>3.9046906468527123</v>
      </c>
      <c r="F110" s="122">
        <f t="shared" si="4"/>
        <v>236.71033367465782</v>
      </c>
      <c r="G110" s="123">
        <f t="shared" si="5"/>
        <v>221.09157108724696</v>
      </c>
    </row>
    <row r="111" spans="1:7" x14ac:dyDescent="0.2">
      <c r="A111" s="118">
        <v>109</v>
      </c>
      <c r="B111" s="119">
        <v>45558</v>
      </c>
      <c r="C111" s="120">
        <v>225.97</v>
      </c>
      <c r="D111" s="130">
        <f t="shared" si="6"/>
        <v>228.45476190476191</v>
      </c>
      <c r="E111" s="122">
        <f t="shared" si="7"/>
        <v>3.6597849923835954</v>
      </c>
      <c r="F111" s="122">
        <f t="shared" si="4"/>
        <v>235.77433188952909</v>
      </c>
      <c r="G111" s="123">
        <f t="shared" si="5"/>
        <v>221.13519191999472</v>
      </c>
    </row>
    <row r="112" spans="1:7" x14ac:dyDescent="0.2">
      <c r="A112" s="118">
        <v>110</v>
      </c>
      <c r="B112" s="119">
        <v>45555</v>
      </c>
      <c r="C112" s="120">
        <v>227.7</v>
      </c>
      <c r="D112" s="130">
        <f t="shared" si="6"/>
        <v>228.06142857142862</v>
      </c>
      <c r="E112" s="122">
        <f t="shared" si="7"/>
        <v>3.2316610059136548</v>
      </c>
      <c r="F112" s="122">
        <f t="shared" si="4"/>
        <v>234.52475058325592</v>
      </c>
      <c r="G112" s="123">
        <f t="shared" si="5"/>
        <v>221.59810655960132</v>
      </c>
    </row>
    <row r="113" spans="1:7" x14ac:dyDescent="0.2">
      <c r="A113" s="118">
        <v>111</v>
      </c>
      <c r="B113" s="119">
        <v>45554</v>
      </c>
      <c r="C113" s="120">
        <v>228.37</v>
      </c>
      <c r="D113" s="130">
        <f t="shared" si="6"/>
        <v>227.77047619047622</v>
      </c>
      <c r="E113" s="122">
        <f t="shared" si="7"/>
        <v>2.8809034627881518</v>
      </c>
      <c r="F113" s="122">
        <f t="shared" si="4"/>
        <v>233.53228311605253</v>
      </c>
      <c r="G113" s="123">
        <f t="shared" si="5"/>
        <v>222.00866926489991</v>
      </c>
    </row>
    <row r="114" spans="1:7" x14ac:dyDescent="0.2">
      <c r="A114" s="118">
        <v>112</v>
      </c>
      <c r="B114" s="119">
        <v>45553</v>
      </c>
      <c r="C114" s="120">
        <v>220.21</v>
      </c>
      <c r="D114" s="130">
        <f t="shared" si="6"/>
        <v>227.22619047619048</v>
      </c>
      <c r="E114" s="122">
        <f t="shared" si="7"/>
        <v>3.177723204104594</v>
      </c>
      <c r="F114" s="122">
        <f t="shared" si="4"/>
        <v>233.58163688439967</v>
      </c>
      <c r="G114" s="123">
        <f t="shared" si="5"/>
        <v>220.87074406798129</v>
      </c>
    </row>
    <row r="115" spans="1:7" x14ac:dyDescent="0.2">
      <c r="A115" s="118">
        <v>113</v>
      </c>
      <c r="B115" s="119">
        <v>45552</v>
      </c>
      <c r="C115" s="120">
        <v>216.31</v>
      </c>
      <c r="D115" s="130">
        <f t="shared" si="6"/>
        <v>226.51380952380953</v>
      </c>
      <c r="E115" s="122">
        <f t="shared" si="7"/>
        <v>3.8347887506230065</v>
      </c>
      <c r="F115" s="122">
        <f t="shared" si="4"/>
        <v>234.18338702505554</v>
      </c>
      <c r="G115" s="123">
        <f t="shared" si="5"/>
        <v>218.84423202256352</v>
      </c>
    </row>
    <row r="116" spans="1:7" x14ac:dyDescent="0.2">
      <c r="A116" s="118">
        <v>114</v>
      </c>
      <c r="B116" s="119">
        <v>45551</v>
      </c>
      <c r="C116" s="120">
        <v>215.84</v>
      </c>
      <c r="D116" s="130">
        <f t="shared" si="6"/>
        <v>225.68047619047618</v>
      </c>
      <c r="E116" s="122">
        <f t="shared" si="7"/>
        <v>4.1645053442041293</v>
      </c>
      <c r="F116" s="122">
        <f t="shared" si="4"/>
        <v>234.00948687888445</v>
      </c>
      <c r="G116" s="123">
        <f t="shared" si="5"/>
        <v>217.35146550206792</v>
      </c>
    </row>
    <row r="117" spans="1:7" x14ac:dyDescent="0.2">
      <c r="A117" s="118">
        <v>115</v>
      </c>
      <c r="B117" s="119">
        <v>45548</v>
      </c>
      <c r="C117" s="120">
        <v>222.01</v>
      </c>
      <c r="D117" s="130">
        <f t="shared" si="6"/>
        <v>225.26238095238097</v>
      </c>
      <c r="E117" s="122">
        <f t="shared" si="7"/>
        <v>4.0654420482426081</v>
      </c>
      <c r="F117" s="122">
        <f t="shared" si="4"/>
        <v>233.39326504886617</v>
      </c>
      <c r="G117" s="123">
        <f t="shared" si="5"/>
        <v>217.13149685589576</v>
      </c>
    </row>
    <row r="118" spans="1:7" x14ac:dyDescent="0.2">
      <c r="A118" s="118">
        <v>116</v>
      </c>
      <c r="B118" s="119">
        <v>45547</v>
      </c>
      <c r="C118" s="120">
        <v>222.28</v>
      </c>
      <c r="D118" s="130">
        <f t="shared" si="6"/>
        <v>225.03523809523804</v>
      </c>
      <c r="E118" s="122">
        <f t="shared" si="7"/>
        <v>4.0937264430438178</v>
      </c>
      <c r="F118" s="122">
        <f t="shared" si="4"/>
        <v>233.22269098132568</v>
      </c>
      <c r="G118" s="123">
        <f t="shared" si="5"/>
        <v>216.8477852091504</v>
      </c>
    </row>
    <row r="119" spans="1:7" x14ac:dyDescent="0.2">
      <c r="A119" s="118">
        <v>117</v>
      </c>
      <c r="B119" s="119">
        <v>45546</v>
      </c>
      <c r="C119" s="120">
        <v>222.17</v>
      </c>
      <c r="D119" s="130">
        <f t="shared" si="6"/>
        <v>224.7319047619047</v>
      </c>
      <c r="E119" s="122">
        <f t="shared" si="7"/>
        <v>4.0568825704568034</v>
      </c>
      <c r="F119" s="122">
        <f t="shared" si="4"/>
        <v>232.84566990281832</v>
      </c>
      <c r="G119" s="123">
        <f t="shared" si="5"/>
        <v>216.61813962099109</v>
      </c>
    </row>
    <row r="120" spans="1:7" x14ac:dyDescent="0.2">
      <c r="A120" s="118">
        <v>118</v>
      </c>
      <c r="B120" s="119">
        <v>45545</v>
      </c>
      <c r="C120" s="120">
        <v>219.63</v>
      </c>
      <c r="D120" s="130">
        <f t="shared" si="6"/>
        <v>224.28380952380948</v>
      </c>
      <c r="E120" s="122">
        <f t="shared" si="7"/>
        <v>4.0768805184730121</v>
      </c>
      <c r="F120" s="122">
        <f t="shared" si="4"/>
        <v>232.43757056075552</v>
      </c>
      <c r="G120" s="123">
        <f t="shared" si="5"/>
        <v>216.13004848686344</v>
      </c>
    </row>
    <row r="121" spans="1:7" x14ac:dyDescent="0.2">
      <c r="A121" s="118">
        <v>119</v>
      </c>
      <c r="B121" s="119">
        <v>45544</v>
      </c>
      <c r="C121" s="120">
        <v>220.42</v>
      </c>
      <c r="D121" s="130">
        <f t="shared" si="6"/>
        <v>224.05285714285714</v>
      </c>
      <c r="E121" s="122">
        <f t="shared" si="7"/>
        <v>4.1548491463074138</v>
      </c>
      <c r="F121" s="122">
        <f t="shared" si="4"/>
        <v>232.36255543547196</v>
      </c>
      <c r="G121" s="123">
        <f t="shared" si="5"/>
        <v>215.74315885024231</v>
      </c>
    </row>
    <row r="122" spans="1:7" x14ac:dyDescent="0.2">
      <c r="A122" s="118">
        <v>120</v>
      </c>
      <c r="B122" s="119">
        <v>45541</v>
      </c>
      <c r="C122" s="120">
        <v>220.34</v>
      </c>
      <c r="D122" s="130">
        <f t="shared" si="6"/>
        <v>224.01190476190476</v>
      </c>
      <c r="E122" s="122">
        <f t="shared" si="7"/>
        <v>4.188476595431351</v>
      </c>
      <c r="F122" s="122">
        <f t="shared" si="4"/>
        <v>232.38885795276747</v>
      </c>
      <c r="G122" s="123">
        <f t="shared" si="5"/>
        <v>215.63495157104205</v>
      </c>
    </row>
    <row r="123" spans="1:7" x14ac:dyDescent="0.2">
      <c r="A123" s="118">
        <v>121</v>
      </c>
      <c r="B123" s="119">
        <v>45540</v>
      </c>
      <c r="C123" s="120">
        <v>221.89</v>
      </c>
      <c r="D123" s="130">
        <f t="shared" si="6"/>
        <v>223.80190476190478</v>
      </c>
      <c r="E123" s="122">
        <f t="shared" si="7"/>
        <v>4.1785626943335679</v>
      </c>
      <c r="F123" s="122">
        <f t="shared" si="4"/>
        <v>232.15903015057191</v>
      </c>
      <c r="G123" s="123">
        <f t="shared" si="5"/>
        <v>215.44477937323765</v>
      </c>
    </row>
    <row r="124" spans="1:7" x14ac:dyDescent="0.2">
      <c r="A124" s="118">
        <v>122</v>
      </c>
      <c r="B124" s="119">
        <v>45539</v>
      </c>
      <c r="C124" s="120">
        <v>220.37</v>
      </c>
      <c r="D124" s="130">
        <f t="shared" si="6"/>
        <v>223.57333333333332</v>
      </c>
      <c r="E124" s="122">
        <f t="shared" si="7"/>
        <v>4.230938824106695</v>
      </c>
      <c r="F124" s="122">
        <f t="shared" si="4"/>
        <v>232.03521098154673</v>
      </c>
      <c r="G124" s="123">
        <f t="shared" si="5"/>
        <v>215.11145568511992</v>
      </c>
    </row>
    <row r="125" spans="1:7" x14ac:dyDescent="0.2">
      <c r="A125" s="118">
        <v>123</v>
      </c>
      <c r="B125" s="119">
        <v>45538</v>
      </c>
      <c r="C125" s="120">
        <v>222.28</v>
      </c>
      <c r="D125" s="130">
        <f t="shared" si="6"/>
        <v>223.38285714285715</v>
      </c>
      <c r="E125" s="122">
        <f t="shared" si="7"/>
        <v>4.1928607690419959</v>
      </c>
      <c r="F125" s="122">
        <f t="shared" si="4"/>
        <v>231.76857868094115</v>
      </c>
      <c r="G125" s="123">
        <f t="shared" si="5"/>
        <v>214.99713560477315</v>
      </c>
    </row>
    <row r="126" spans="1:7" x14ac:dyDescent="0.2">
      <c r="A126" s="118">
        <v>124</v>
      </c>
      <c r="B126" s="119">
        <v>45534</v>
      </c>
      <c r="C126" s="120">
        <v>228.5</v>
      </c>
      <c r="D126" s="130">
        <f t="shared" si="6"/>
        <v>223.5157142857143</v>
      </c>
      <c r="E126" s="122">
        <f t="shared" si="7"/>
        <v>4.3127747117471502</v>
      </c>
      <c r="F126" s="122">
        <f t="shared" si="4"/>
        <v>232.1412637092086</v>
      </c>
      <c r="G126" s="123">
        <f t="shared" si="5"/>
        <v>214.89016486221999</v>
      </c>
    </row>
    <row r="127" spans="1:7" x14ac:dyDescent="0.2">
      <c r="A127" s="118">
        <v>125</v>
      </c>
      <c r="B127" s="119">
        <v>45533</v>
      </c>
      <c r="C127" s="120">
        <v>229.29</v>
      </c>
      <c r="D127" s="130">
        <f t="shared" si="6"/>
        <v>223.36333333333334</v>
      </c>
      <c r="E127" s="122">
        <f t="shared" si="7"/>
        <v>4.0268937573933243</v>
      </c>
      <c r="F127" s="122">
        <f t="shared" si="4"/>
        <v>231.41712084811999</v>
      </c>
      <c r="G127" s="123">
        <f t="shared" si="5"/>
        <v>215.3095458185467</v>
      </c>
    </row>
    <row r="128" spans="1:7" x14ac:dyDescent="0.2">
      <c r="A128" s="118">
        <v>126</v>
      </c>
      <c r="B128" s="119">
        <v>45532</v>
      </c>
      <c r="C128" s="120">
        <v>225.99</v>
      </c>
      <c r="D128" s="130">
        <f t="shared" si="6"/>
        <v>223.3014285714286</v>
      </c>
      <c r="E128" s="122">
        <f t="shared" si="7"/>
        <v>3.9731452096724151</v>
      </c>
      <c r="F128" s="122">
        <f t="shared" si="4"/>
        <v>231.24771899077342</v>
      </c>
      <c r="G128" s="123">
        <f t="shared" si="5"/>
        <v>215.35513815208378</v>
      </c>
    </row>
    <row r="129" spans="1:7" x14ac:dyDescent="0.2">
      <c r="A129" s="118">
        <v>127</v>
      </c>
      <c r="B129" s="119">
        <v>45531</v>
      </c>
      <c r="C129" s="120">
        <v>227.53</v>
      </c>
      <c r="D129" s="130">
        <f t="shared" si="6"/>
        <v>223.3257142857143</v>
      </c>
      <c r="E129" s="122">
        <f t="shared" si="7"/>
        <v>3.9984891789631889</v>
      </c>
      <c r="F129" s="122">
        <f t="shared" si="4"/>
        <v>231.32269264364066</v>
      </c>
      <c r="G129" s="123">
        <f t="shared" si="5"/>
        <v>215.32873592778793</v>
      </c>
    </row>
    <row r="130" spans="1:7" x14ac:dyDescent="0.2">
      <c r="A130" s="118">
        <v>128</v>
      </c>
      <c r="B130" s="119">
        <v>45530</v>
      </c>
      <c r="C130" s="120">
        <v>226.68</v>
      </c>
      <c r="D130" s="130">
        <f t="shared" si="6"/>
        <v>223.3642857142857</v>
      </c>
      <c r="E130" s="122">
        <f t="shared" si="7"/>
        <v>4.0280573126863173</v>
      </c>
      <c r="F130" s="122">
        <f t="shared" si="4"/>
        <v>231.42040033965833</v>
      </c>
      <c r="G130" s="123">
        <f t="shared" si="5"/>
        <v>215.30817108891307</v>
      </c>
    </row>
    <row r="131" spans="1:7" x14ac:dyDescent="0.2">
      <c r="A131" s="118">
        <v>129</v>
      </c>
      <c r="B131" s="119">
        <v>45527</v>
      </c>
      <c r="C131" s="120">
        <v>226.34</v>
      </c>
      <c r="D131" s="130">
        <f t="shared" si="6"/>
        <v>223.33904761904762</v>
      </c>
      <c r="E131" s="122">
        <f t="shared" si="7"/>
        <v>4.0065969409985636</v>
      </c>
      <c r="F131" s="122">
        <f t="shared" si="4"/>
        <v>231.35224150104474</v>
      </c>
      <c r="G131" s="123">
        <f t="shared" si="5"/>
        <v>215.32585373705049</v>
      </c>
    </row>
    <row r="132" spans="1:7" x14ac:dyDescent="0.2">
      <c r="A132" s="118">
        <v>130</v>
      </c>
      <c r="B132" s="119">
        <v>45526</v>
      </c>
      <c r="C132" s="120">
        <v>224.04</v>
      </c>
      <c r="D132" s="130">
        <f t="shared" si="6"/>
        <v>223.24714285714288</v>
      </c>
      <c r="E132" s="122">
        <f t="shared" si="7"/>
        <v>3.9651508708460801</v>
      </c>
      <c r="F132" s="122">
        <f t="shared" si="4"/>
        <v>231.17744459883502</v>
      </c>
      <c r="G132" s="123">
        <f t="shared" si="5"/>
        <v>215.31684111545073</v>
      </c>
    </row>
    <row r="133" spans="1:7" x14ac:dyDescent="0.2">
      <c r="A133" s="118">
        <v>131</v>
      </c>
      <c r="B133" s="119">
        <v>45525</v>
      </c>
      <c r="C133" s="120">
        <v>225.9</v>
      </c>
      <c r="D133" s="130">
        <f t="shared" si="6"/>
        <v>223.16142857142859</v>
      </c>
      <c r="E133" s="122">
        <f t="shared" si="7"/>
        <v>3.8826785673221602</v>
      </c>
      <c r="F133" s="122">
        <f t="shared" si="4"/>
        <v>230.92678570607291</v>
      </c>
      <c r="G133" s="123">
        <f t="shared" si="5"/>
        <v>215.39607143678427</v>
      </c>
    </row>
    <row r="134" spans="1:7" x14ac:dyDescent="0.2">
      <c r="A134" s="118">
        <v>132</v>
      </c>
      <c r="B134" s="119">
        <v>45524</v>
      </c>
      <c r="C134" s="120">
        <v>226.01</v>
      </c>
      <c r="D134" s="130">
        <f t="shared" si="6"/>
        <v>223.04904761904766</v>
      </c>
      <c r="E134" s="122">
        <f t="shared" si="7"/>
        <v>3.7564862634673704</v>
      </c>
      <c r="F134" s="122">
        <f t="shared" si="4"/>
        <v>230.56202014598239</v>
      </c>
      <c r="G134" s="123">
        <f t="shared" si="5"/>
        <v>215.53607509211292</v>
      </c>
    </row>
    <row r="135" spans="1:7" x14ac:dyDescent="0.2">
      <c r="A135" s="118">
        <v>133</v>
      </c>
      <c r="B135" s="119">
        <v>45523</v>
      </c>
      <c r="C135" s="120">
        <v>225.39</v>
      </c>
      <c r="D135" s="130">
        <f t="shared" si="6"/>
        <v>223.2957142857143</v>
      </c>
      <c r="E135" s="122">
        <f t="shared" si="7"/>
        <v>3.7307232159844976</v>
      </c>
      <c r="F135" s="122">
        <f t="shared" si="4"/>
        <v>230.75716071768329</v>
      </c>
      <c r="G135" s="123">
        <f t="shared" si="5"/>
        <v>215.8342678537453</v>
      </c>
    </row>
    <row r="136" spans="1:7" x14ac:dyDescent="0.2">
      <c r="A136" s="118">
        <v>134</v>
      </c>
      <c r="B136" s="119">
        <v>45520</v>
      </c>
      <c r="C136" s="120">
        <v>225.55</v>
      </c>
      <c r="D136" s="130">
        <f t="shared" si="6"/>
        <v>223.73571428571432</v>
      </c>
      <c r="E136" s="122">
        <f t="shared" si="7"/>
        <v>3.3954522105730951</v>
      </c>
      <c r="F136" s="122">
        <f t="shared" si="4"/>
        <v>230.52661870686052</v>
      </c>
      <c r="G136" s="123">
        <f t="shared" si="5"/>
        <v>216.94480986456813</v>
      </c>
    </row>
    <row r="137" spans="1:7" x14ac:dyDescent="0.2">
      <c r="A137" s="118">
        <v>135</v>
      </c>
      <c r="B137" s="119">
        <v>45519</v>
      </c>
      <c r="C137" s="120">
        <v>224.23</v>
      </c>
      <c r="D137" s="130">
        <f t="shared" si="6"/>
        <v>224.13523809523807</v>
      </c>
      <c r="E137" s="122">
        <f t="shared" si="7"/>
        <v>2.8734293432197351</v>
      </c>
      <c r="F137" s="122">
        <f t="shared" si="4"/>
        <v>229.88209678167755</v>
      </c>
      <c r="G137" s="123">
        <f t="shared" si="5"/>
        <v>218.38837940879858</v>
      </c>
    </row>
    <row r="138" spans="1:7" x14ac:dyDescent="0.2">
      <c r="A138" s="118">
        <v>136</v>
      </c>
      <c r="B138" s="119">
        <v>45518</v>
      </c>
      <c r="C138" s="120">
        <v>221.23</v>
      </c>
      <c r="D138" s="130">
        <f t="shared" si="6"/>
        <v>224.09809523809517</v>
      </c>
      <c r="E138" s="122">
        <f t="shared" si="7"/>
        <v>2.9071181934135737</v>
      </c>
      <c r="F138" s="122">
        <f t="shared" si="4"/>
        <v>229.91233162492233</v>
      </c>
      <c r="G138" s="123">
        <f t="shared" si="5"/>
        <v>218.28385885126801</v>
      </c>
    </row>
    <row r="139" spans="1:7" x14ac:dyDescent="0.2">
      <c r="A139" s="118">
        <v>137</v>
      </c>
      <c r="B139" s="119">
        <v>45517</v>
      </c>
      <c r="C139" s="120">
        <v>220.78</v>
      </c>
      <c r="D139" s="130">
        <f t="shared" si="6"/>
        <v>224.02666666666664</v>
      </c>
      <c r="E139" s="122">
        <f t="shared" si="7"/>
        <v>2.9717323791575421</v>
      </c>
      <c r="F139" s="122">
        <f t="shared" si="4"/>
        <v>229.97013142498173</v>
      </c>
      <c r="G139" s="123">
        <f t="shared" si="5"/>
        <v>218.08320190835155</v>
      </c>
    </row>
    <row r="140" spans="1:7" x14ac:dyDescent="0.2">
      <c r="A140" s="118">
        <v>138</v>
      </c>
      <c r="B140" s="119">
        <v>45516</v>
      </c>
      <c r="C140" s="120">
        <v>217.05</v>
      </c>
      <c r="D140" s="130">
        <f t="shared" si="6"/>
        <v>223.78285714285713</v>
      </c>
      <c r="E140" s="122">
        <f t="shared" si="7"/>
        <v>3.3211611566696715</v>
      </c>
      <c r="F140" s="122">
        <f t="shared" si="4"/>
        <v>230.42517945619647</v>
      </c>
      <c r="G140" s="123">
        <f t="shared" si="5"/>
        <v>217.14053482951778</v>
      </c>
    </row>
    <row r="141" spans="1:7" x14ac:dyDescent="0.2">
      <c r="A141" s="118">
        <v>139</v>
      </c>
      <c r="B141" s="119">
        <v>45513</v>
      </c>
      <c r="C141" s="120">
        <v>215.52</v>
      </c>
      <c r="D141" s="130">
        <f t="shared" si="6"/>
        <v>223.58714285714291</v>
      </c>
      <c r="E141" s="122">
        <f t="shared" si="7"/>
        <v>3.6798534520509669</v>
      </c>
      <c r="F141" s="122">
        <f t="shared" si="4"/>
        <v>230.94684976124483</v>
      </c>
      <c r="G141" s="123">
        <f t="shared" si="5"/>
        <v>216.22743595304098</v>
      </c>
    </row>
    <row r="142" spans="1:7" x14ac:dyDescent="0.2">
      <c r="A142" s="118">
        <v>140</v>
      </c>
      <c r="B142" s="119">
        <v>45512</v>
      </c>
      <c r="C142" s="120">
        <v>212.6</v>
      </c>
      <c r="D142" s="130">
        <f t="shared" si="6"/>
        <v>223.21476190476196</v>
      </c>
      <c r="E142" s="122">
        <f t="shared" si="7"/>
        <v>4.3508672917564581</v>
      </c>
      <c r="F142" s="122">
        <f t="shared" si="4"/>
        <v>231.91649648827487</v>
      </c>
      <c r="G142" s="123">
        <f t="shared" si="5"/>
        <v>214.51302732124904</v>
      </c>
    </row>
    <row r="143" spans="1:7" x14ac:dyDescent="0.2">
      <c r="A143" s="118">
        <v>141</v>
      </c>
      <c r="B143" s="119">
        <v>45511</v>
      </c>
      <c r="C143" s="120">
        <v>209.12</v>
      </c>
      <c r="D143" s="130">
        <f t="shared" si="6"/>
        <v>222.68047619047624</v>
      </c>
      <c r="E143" s="122">
        <f t="shared" si="7"/>
        <v>5.3056775968677883</v>
      </c>
      <c r="F143" s="122">
        <f t="shared" si="4"/>
        <v>233.29183138421183</v>
      </c>
      <c r="G143" s="123">
        <f t="shared" si="5"/>
        <v>212.06912099674065</v>
      </c>
    </row>
    <row r="144" spans="1:7" x14ac:dyDescent="0.2">
      <c r="A144" s="118">
        <v>142</v>
      </c>
      <c r="B144" s="119">
        <v>45510</v>
      </c>
      <c r="C144" s="120">
        <v>206.54</v>
      </c>
      <c r="D144" s="130">
        <f t="shared" si="6"/>
        <v>221.94952380952378</v>
      </c>
      <c r="E144" s="122">
        <f t="shared" si="7"/>
        <v>6.3705348882103108</v>
      </c>
      <c r="F144" s="122">
        <f t="shared" si="4"/>
        <v>234.69059358594441</v>
      </c>
      <c r="G144" s="123">
        <f t="shared" si="5"/>
        <v>209.20845403310315</v>
      </c>
    </row>
    <row r="145" spans="1:7" x14ac:dyDescent="0.2">
      <c r="A145" s="118">
        <v>143</v>
      </c>
      <c r="B145" s="119">
        <v>45509</v>
      </c>
      <c r="C145" s="120">
        <v>208.57</v>
      </c>
      <c r="D145" s="130">
        <f t="shared" si="6"/>
        <v>221.38761904761907</v>
      </c>
      <c r="E145" s="122">
        <f t="shared" si="7"/>
        <v>7.005571286313419</v>
      </c>
      <c r="F145" s="122">
        <f t="shared" si="4"/>
        <v>235.39876162024592</v>
      </c>
      <c r="G145" s="123">
        <f t="shared" si="5"/>
        <v>207.37647647499222</v>
      </c>
    </row>
    <row r="146" spans="1:7" x14ac:dyDescent="0.2">
      <c r="A146" s="118">
        <v>144</v>
      </c>
      <c r="B146" s="119">
        <v>45506</v>
      </c>
      <c r="C146" s="120">
        <v>219.12</v>
      </c>
      <c r="D146" s="130">
        <f t="shared" si="6"/>
        <v>221.23714285714289</v>
      </c>
      <c r="E146" s="122">
        <f t="shared" si="7"/>
        <v>7.0193690192617337</v>
      </c>
      <c r="F146" s="122">
        <f t="shared" si="4"/>
        <v>235.27588089566635</v>
      </c>
      <c r="G146" s="123">
        <f t="shared" si="5"/>
        <v>207.19840481861942</v>
      </c>
    </row>
    <row r="147" spans="1:7" x14ac:dyDescent="0.2">
      <c r="A147" s="118">
        <v>145</v>
      </c>
      <c r="B147" s="119">
        <v>45505</v>
      </c>
      <c r="C147" s="120">
        <v>217.63</v>
      </c>
      <c r="D147" s="130">
        <f t="shared" si="6"/>
        <v>220.71952380952385</v>
      </c>
      <c r="E147" s="122">
        <f t="shared" si="7"/>
        <v>6.8558978085955147</v>
      </c>
      <c r="F147" s="122">
        <f t="shared" si="4"/>
        <v>234.43131942671488</v>
      </c>
      <c r="G147" s="123">
        <f t="shared" si="5"/>
        <v>207.00772819233282</v>
      </c>
    </row>
    <row r="148" spans="1:7" x14ac:dyDescent="0.2">
      <c r="A148" s="118">
        <v>146</v>
      </c>
      <c r="B148" s="119">
        <v>45504</v>
      </c>
      <c r="C148" s="120">
        <v>221.34</v>
      </c>
      <c r="D148" s="130">
        <f t="shared" si="6"/>
        <v>220.34095238095242</v>
      </c>
      <c r="E148" s="122">
        <f t="shared" si="7"/>
        <v>6.5726287775607002</v>
      </c>
      <c r="F148" s="122">
        <f t="shared" si="4"/>
        <v>233.48620993607381</v>
      </c>
      <c r="G148" s="123">
        <f t="shared" si="5"/>
        <v>207.19569482583103</v>
      </c>
    </row>
    <row r="149" spans="1:7" x14ac:dyDescent="0.2">
      <c r="A149" s="118">
        <v>147</v>
      </c>
      <c r="B149" s="119">
        <v>45503</v>
      </c>
      <c r="C149" s="120">
        <v>218.07</v>
      </c>
      <c r="D149" s="130">
        <f t="shared" si="6"/>
        <v>219.96380952380952</v>
      </c>
      <c r="E149" s="122">
        <f t="shared" si="7"/>
        <v>6.4585118070577821</v>
      </c>
      <c r="F149" s="122">
        <f t="shared" si="4"/>
        <v>232.88083313792509</v>
      </c>
      <c r="G149" s="123">
        <f t="shared" si="5"/>
        <v>207.04678590969394</v>
      </c>
    </row>
    <row r="150" spans="1:7" x14ac:dyDescent="0.2">
      <c r="A150" s="118">
        <v>148</v>
      </c>
      <c r="B150" s="119">
        <v>45502</v>
      </c>
      <c r="C150" s="120">
        <v>217.51</v>
      </c>
      <c r="D150" s="130">
        <f t="shared" si="6"/>
        <v>219.48666666666662</v>
      </c>
      <c r="E150" s="122">
        <f t="shared" si="7"/>
        <v>6.2379502509504947</v>
      </c>
      <c r="F150" s="122">
        <f t="shared" si="4"/>
        <v>231.9625671685676</v>
      </c>
      <c r="G150" s="123">
        <f t="shared" si="5"/>
        <v>207.01076616476564</v>
      </c>
    </row>
    <row r="151" spans="1:7" x14ac:dyDescent="0.2">
      <c r="A151" s="118">
        <v>149</v>
      </c>
      <c r="B151" s="119">
        <v>45499</v>
      </c>
      <c r="C151" s="120">
        <v>217.23</v>
      </c>
      <c r="D151" s="130">
        <f t="shared" si="6"/>
        <v>219.03666666666663</v>
      </c>
      <c r="E151" s="122">
        <f t="shared" si="7"/>
        <v>6.0304911353332846</v>
      </c>
      <c r="F151" s="122">
        <f t="shared" ref="F151:F210" si="8">D151+(2*E151)</f>
        <v>231.09764893733319</v>
      </c>
      <c r="G151" s="123">
        <f t="shared" ref="G151:G210" si="9">D151-(2*E151)</f>
        <v>206.97568439600008</v>
      </c>
    </row>
    <row r="152" spans="1:7" x14ac:dyDescent="0.2">
      <c r="A152" s="118">
        <v>150</v>
      </c>
      <c r="B152" s="119">
        <v>45498</v>
      </c>
      <c r="C152" s="120">
        <v>216.76</v>
      </c>
      <c r="D152" s="130">
        <f t="shared" ref="D152:D210" si="10">AVERAGE(C132:C152)</f>
        <v>218.58047619047622</v>
      </c>
      <c r="E152" s="122">
        <f t="shared" ref="E152:E210" si="11">_xlfn.STDEV.S(C132:C152)</f>
        <v>5.8086603241973753</v>
      </c>
      <c r="F152" s="122">
        <f t="shared" si="8"/>
        <v>230.19779683887097</v>
      </c>
      <c r="G152" s="123">
        <f t="shared" si="9"/>
        <v>206.96315554208147</v>
      </c>
    </row>
    <row r="153" spans="1:7" x14ac:dyDescent="0.2">
      <c r="A153" s="118">
        <v>151</v>
      </c>
      <c r="B153" s="119">
        <v>45497</v>
      </c>
      <c r="C153" s="120">
        <v>217.81</v>
      </c>
      <c r="D153" s="130">
        <f t="shared" si="10"/>
        <v>218.28380952380954</v>
      </c>
      <c r="E153" s="122">
        <f t="shared" si="11"/>
        <v>5.6734015160135423</v>
      </c>
      <c r="F153" s="122">
        <f t="shared" si="8"/>
        <v>229.63061255583662</v>
      </c>
      <c r="G153" s="123">
        <f t="shared" si="9"/>
        <v>206.93700649178245</v>
      </c>
    </row>
    <row r="154" spans="1:7" x14ac:dyDescent="0.2">
      <c r="A154" s="118">
        <v>152</v>
      </c>
      <c r="B154" s="119">
        <v>45496</v>
      </c>
      <c r="C154" s="120">
        <v>224.26</v>
      </c>
      <c r="D154" s="130">
        <f t="shared" si="10"/>
        <v>218.20571428571432</v>
      </c>
      <c r="E154" s="122">
        <f t="shared" si="11"/>
        <v>5.5737335525019231</v>
      </c>
      <c r="F154" s="122">
        <f t="shared" si="8"/>
        <v>229.35318139071816</v>
      </c>
      <c r="G154" s="123">
        <f t="shared" si="9"/>
        <v>207.05824718071048</v>
      </c>
    </row>
    <row r="155" spans="1:7" x14ac:dyDescent="0.2">
      <c r="A155" s="118">
        <v>153</v>
      </c>
      <c r="B155" s="119">
        <v>45495</v>
      </c>
      <c r="C155" s="120">
        <v>223.21</v>
      </c>
      <c r="D155" s="130">
        <f t="shared" si="10"/>
        <v>218.07238095238097</v>
      </c>
      <c r="E155" s="122">
        <f t="shared" si="11"/>
        <v>5.4087557762963421</v>
      </c>
      <c r="F155" s="122">
        <f t="shared" si="8"/>
        <v>228.88989250497366</v>
      </c>
      <c r="G155" s="123">
        <f t="shared" si="9"/>
        <v>207.25486939978828</v>
      </c>
    </row>
    <row r="156" spans="1:7" x14ac:dyDescent="0.2">
      <c r="A156" s="118">
        <v>154</v>
      </c>
      <c r="B156" s="119">
        <v>45492</v>
      </c>
      <c r="C156" s="120">
        <v>223.56</v>
      </c>
      <c r="D156" s="130">
        <f t="shared" si="10"/>
        <v>217.98523809523812</v>
      </c>
      <c r="E156" s="122">
        <f t="shared" si="11"/>
        <v>5.2985834135621754</v>
      </c>
      <c r="F156" s="122">
        <f t="shared" si="8"/>
        <v>228.58240492236246</v>
      </c>
      <c r="G156" s="123">
        <f t="shared" si="9"/>
        <v>207.38807126811378</v>
      </c>
    </row>
    <row r="157" spans="1:7" x14ac:dyDescent="0.2">
      <c r="A157" s="118">
        <v>155</v>
      </c>
      <c r="B157" s="119">
        <v>45491</v>
      </c>
      <c r="C157" s="120">
        <v>223.43</v>
      </c>
      <c r="D157" s="130">
        <f t="shared" si="10"/>
        <v>217.88428571428574</v>
      </c>
      <c r="E157" s="122">
        <f t="shared" si="11"/>
        <v>5.1657792939967662</v>
      </c>
      <c r="F157" s="122">
        <f t="shared" si="8"/>
        <v>228.21584430227927</v>
      </c>
      <c r="G157" s="123">
        <f t="shared" si="9"/>
        <v>207.55272712629221</v>
      </c>
    </row>
    <row r="158" spans="1:7" x14ac:dyDescent="0.2">
      <c r="A158" s="118">
        <v>156</v>
      </c>
      <c r="B158" s="119">
        <v>45490</v>
      </c>
      <c r="C158" s="120">
        <v>228.11</v>
      </c>
      <c r="D158" s="130">
        <f t="shared" si="10"/>
        <v>218.06904761904761</v>
      </c>
      <c r="E158" s="122">
        <f t="shared" si="11"/>
        <v>5.4648228743134091</v>
      </c>
      <c r="F158" s="122">
        <f t="shared" si="8"/>
        <v>228.99869336767443</v>
      </c>
      <c r="G158" s="123">
        <f t="shared" si="9"/>
        <v>207.13940187042078</v>
      </c>
    </row>
    <row r="159" spans="1:7" x14ac:dyDescent="0.2">
      <c r="A159" s="118">
        <v>157</v>
      </c>
      <c r="B159" s="119">
        <v>45489</v>
      </c>
      <c r="C159" s="120">
        <v>234.03</v>
      </c>
      <c r="D159" s="130">
        <f t="shared" si="10"/>
        <v>218.67857142857139</v>
      </c>
      <c r="E159" s="122">
        <f t="shared" si="11"/>
        <v>6.458499272829787</v>
      </c>
      <c r="F159" s="122">
        <f t="shared" si="8"/>
        <v>231.59556997423095</v>
      </c>
      <c r="G159" s="123">
        <f t="shared" si="9"/>
        <v>205.76157288291182</v>
      </c>
    </row>
    <row r="160" spans="1:7" x14ac:dyDescent="0.2">
      <c r="A160" s="118">
        <v>158</v>
      </c>
      <c r="B160" s="119">
        <v>45488</v>
      </c>
      <c r="C160" s="120">
        <v>233.61</v>
      </c>
      <c r="D160" s="130">
        <f t="shared" si="10"/>
        <v>219.28952380952373</v>
      </c>
      <c r="E160" s="122">
        <f t="shared" si="11"/>
        <v>7.2281992751932913</v>
      </c>
      <c r="F160" s="122">
        <f t="shared" si="8"/>
        <v>233.74592235991031</v>
      </c>
      <c r="G160" s="123">
        <f t="shared" si="9"/>
        <v>204.83312525913715</v>
      </c>
    </row>
    <row r="161" spans="1:7" x14ac:dyDescent="0.2">
      <c r="A161" s="118">
        <v>159</v>
      </c>
      <c r="B161" s="119">
        <v>45485</v>
      </c>
      <c r="C161" s="120">
        <v>229.77</v>
      </c>
      <c r="D161" s="130">
        <f t="shared" si="10"/>
        <v>219.89523809523806</v>
      </c>
      <c r="E161" s="122">
        <f t="shared" si="11"/>
        <v>7.5566445060275429</v>
      </c>
      <c r="F161" s="122">
        <f t="shared" si="8"/>
        <v>235.00852710729313</v>
      </c>
      <c r="G161" s="123">
        <f t="shared" si="9"/>
        <v>204.78194908318298</v>
      </c>
    </row>
    <row r="162" spans="1:7" x14ac:dyDescent="0.2">
      <c r="A162" s="118">
        <v>160</v>
      </c>
      <c r="B162" s="119">
        <v>45484</v>
      </c>
      <c r="C162" s="120">
        <v>226.81</v>
      </c>
      <c r="D162" s="130">
        <f t="shared" si="10"/>
        <v>220.43285714285716</v>
      </c>
      <c r="E162" s="122">
        <f t="shared" si="11"/>
        <v>7.6310517904527106</v>
      </c>
      <c r="F162" s="122">
        <f t="shared" si="8"/>
        <v>235.69496072376259</v>
      </c>
      <c r="G162" s="123">
        <f t="shared" si="9"/>
        <v>205.17075356195173</v>
      </c>
    </row>
    <row r="163" spans="1:7" x14ac:dyDescent="0.2">
      <c r="A163" s="118">
        <v>161</v>
      </c>
      <c r="B163" s="119">
        <v>45483</v>
      </c>
      <c r="C163" s="120">
        <v>232.2</v>
      </c>
      <c r="D163" s="130">
        <f t="shared" si="10"/>
        <v>221.3661904761905</v>
      </c>
      <c r="E163" s="122">
        <f t="shared" si="11"/>
        <v>7.8213735853688009</v>
      </c>
      <c r="F163" s="122">
        <f t="shared" si="8"/>
        <v>237.0089376469281</v>
      </c>
      <c r="G163" s="123">
        <f t="shared" si="9"/>
        <v>205.72344330545289</v>
      </c>
    </row>
    <row r="164" spans="1:7" x14ac:dyDescent="0.2">
      <c r="A164" s="118">
        <v>162</v>
      </c>
      <c r="B164" s="119">
        <v>45482</v>
      </c>
      <c r="C164" s="120">
        <v>227.91</v>
      </c>
      <c r="D164" s="130">
        <f t="shared" si="10"/>
        <v>222.2609523809524</v>
      </c>
      <c r="E164" s="122">
        <f t="shared" si="11"/>
        <v>7.4145714001295522</v>
      </c>
      <c r="F164" s="122">
        <f t="shared" si="8"/>
        <v>237.0900951812115</v>
      </c>
      <c r="G164" s="123">
        <f t="shared" si="9"/>
        <v>207.43180958069331</v>
      </c>
    </row>
    <row r="165" spans="1:7" x14ac:dyDescent="0.2">
      <c r="A165" s="118">
        <v>163</v>
      </c>
      <c r="B165" s="119">
        <v>45481</v>
      </c>
      <c r="C165" s="120">
        <v>227.06</v>
      </c>
      <c r="D165" s="130">
        <f t="shared" si="10"/>
        <v>223.23809523809527</v>
      </c>
      <c r="E165" s="122">
        <f t="shared" si="11"/>
        <v>6.5396824227538932</v>
      </c>
      <c r="F165" s="122">
        <f t="shared" si="8"/>
        <v>236.31746008360307</v>
      </c>
      <c r="G165" s="123">
        <f t="shared" si="9"/>
        <v>210.15873039258747</v>
      </c>
    </row>
    <row r="166" spans="1:7" x14ac:dyDescent="0.2">
      <c r="A166" s="118">
        <v>164</v>
      </c>
      <c r="B166" s="119">
        <v>45478</v>
      </c>
      <c r="C166" s="120">
        <v>225.58</v>
      </c>
      <c r="D166" s="130">
        <f t="shared" si="10"/>
        <v>224.04809523809524</v>
      </c>
      <c r="E166" s="122">
        <f t="shared" si="11"/>
        <v>5.6209533168739476</v>
      </c>
      <c r="F166" s="122">
        <f t="shared" si="8"/>
        <v>235.29000187184315</v>
      </c>
      <c r="G166" s="123">
        <f t="shared" si="9"/>
        <v>212.80618860434734</v>
      </c>
    </row>
    <row r="167" spans="1:7" x14ac:dyDescent="0.2">
      <c r="A167" s="118">
        <v>165</v>
      </c>
      <c r="B167" s="119">
        <v>45476</v>
      </c>
      <c r="C167" s="120">
        <v>220.81</v>
      </c>
      <c r="D167" s="130">
        <f t="shared" si="10"/>
        <v>224.12857142857146</v>
      </c>
      <c r="E167" s="122">
        <f t="shared" si="11"/>
        <v>5.5586214889253691</v>
      </c>
      <c r="F167" s="122">
        <f t="shared" si="8"/>
        <v>235.2458144064222</v>
      </c>
      <c r="G167" s="123">
        <f t="shared" si="9"/>
        <v>213.01132845072073</v>
      </c>
    </row>
    <row r="168" spans="1:7" x14ac:dyDescent="0.2">
      <c r="A168" s="118">
        <v>166</v>
      </c>
      <c r="B168" s="119">
        <v>45475</v>
      </c>
      <c r="C168" s="120">
        <v>219.53</v>
      </c>
      <c r="D168" s="130">
        <f t="shared" si="10"/>
        <v>224.21904761904764</v>
      </c>
      <c r="E168" s="122">
        <f t="shared" si="11"/>
        <v>5.4621835421028369</v>
      </c>
      <c r="F168" s="122">
        <f t="shared" si="8"/>
        <v>235.14341470325331</v>
      </c>
      <c r="G168" s="123">
        <f t="shared" si="9"/>
        <v>213.29468053484197</v>
      </c>
    </row>
    <row r="169" spans="1:7" x14ac:dyDescent="0.2">
      <c r="A169" s="118">
        <v>167</v>
      </c>
      <c r="B169" s="119">
        <v>45474</v>
      </c>
      <c r="C169" s="120">
        <v>216.02</v>
      </c>
      <c r="D169" s="130">
        <f t="shared" si="10"/>
        <v>223.96571428571428</v>
      </c>
      <c r="E169" s="122">
        <f t="shared" si="11"/>
        <v>5.7196884280776814</v>
      </c>
      <c r="F169" s="122">
        <f t="shared" si="8"/>
        <v>235.40509114186966</v>
      </c>
      <c r="G169" s="123">
        <f t="shared" si="9"/>
        <v>212.52633742955891</v>
      </c>
    </row>
    <row r="170" spans="1:7" x14ac:dyDescent="0.2">
      <c r="A170" s="118">
        <v>168</v>
      </c>
      <c r="B170" s="119">
        <v>45471</v>
      </c>
      <c r="C170" s="120">
        <v>209.91</v>
      </c>
      <c r="D170" s="130">
        <f t="shared" si="10"/>
        <v>223.57714285714286</v>
      </c>
      <c r="E170" s="122">
        <f t="shared" si="11"/>
        <v>6.3793793921173441</v>
      </c>
      <c r="F170" s="122">
        <f t="shared" si="8"/>
        <v>236.33590164137755</v>
      </c>
      <c r="G170" s="123">
        <f t="shared" si="9"/>
        <v>210.81838407290817</v>
      </c>
    </row>
    <row r="171" spans="1:7" x14ac:dyDescent="0.2">
      <c r="A171" s="118">
        <v>169</v>
      </c>
      <c r="B171" s="119">
        <v>45470</v>
      </c>
      <c r="C171" s="120">
        <v>213.38</v>
      </c>
      <c r="D171" s="130">
        <f t="shared" si="10"/>
        <v>223.38047619047617</v>
      </c>
      <c r="E171" s="122">
        <f t="shared" si="11"/>
        <v>6.6343383062596972</v>
      </c>
      <c r="F171" s="122">
        <f t="shared" si="8"/>
        <v>236.64915280299556</v>
      </c>
      <c r="G171" s="123">
        <f t="shared" si="9"/>
        <v>210.11179957795679</v>
      </c>
    </row>
    <row r="172" spans="1:7" x14ac:dyDescent="0.2">
      <c r="A172" s="118">
        <v>170</v>
      </c>
      <c r="B172" s="119">
        <v>45469</v>
      </c>
      <c r="C172" s="120">
        <v>212.54</v>
      </c>
      <c r="D172" s="130">
        <f t="shared" si="10"/>
        <v>223.15714285714282</v>
      </c>
      <c r="E172" s="122">
        <f t="shared" si="11"/>
        <v>6.9243376165934789</v>
      </c>
      <c r="F172" s="122">
        <f t="shared" si="8"/>
        <v>237.00581809032977</v>
      </c>
      <c r="G172" s="123">
        <f t="shared" si="9"/>
        <v>209.30846762395586</v>
      </c>
    </row>
    <row r="173" spans="1:7" x14ac:dyDescent="0.2">
      <c r="A173" s="118">
        <v>171</v>
      </c>
      <c r="B173" s="119">
        <v>45468</v>
      </c>
      <c r="C173" s="120">
        <v>208.37</v>
      </c>
      <c r="D173" s="130">
        <f t="shared" si="10"/>
        <v>222.75761904761899</v>
      </c>
      <c r="E173" s="122">
        <f t="shared" si="11"/>
        <v>7.5276595996112272</v>
      </c>
      <c r="F173" s="122">
        <f t="shared" si="8"/>
        <v>237.81293824684144</v>
      </c>
      <c r="G173" s="123">
        <f t="shared" si="9"/>
        <v>207.70229984839654</v>
      </c>
    </row>
    <row r="174" spans="1:7" x14ac:dyDescent="0.2">
      <c r="A174" s="118">
        <v>172</v>
      </c>
      <c r="B174" s="119">
        <v>45467</v>
      </c>
      <c r="C174" s="120">
        <v>207.44</v>
      </c>
      <c r="D174" s="130">
        <f t="shared" si="10"/>
        <v>222.26380952380947</v>
      </c>
      <c r="E174" s="122">
        <f t="shared" si="11"/>
        <v>8.1802900169801305</v>
      </c>
      <c r="F174" s="122">
        <f t="shared" si="8"/>
        <v>238.62438955776975</v>
      </c>
      <c r="G174" s="123">
        <f t="shared" si="9"/>
        <v>205.9032294898492</v>
      </c>
    </row>
    <row r="175" spans="1:7" x14ac:dyDescent="0.2">
      <c r="A175" s="118">
        <v>173</v>
      </c>
      <c r="B175" s="119">
        <v>45464</v>
      </c>
      <c r="C175" s="120">
        <v>206.79</v>
      </c>
      <c r="D175" s="130">
        <f t="shared" si="10"/>
        <v>221.43190476190475</v>
      </c>
      <c r="E175" s="122">
        <f t="shared" si="11"/>
        <v>8.8296758825268462</v>
      </c>
      <c r="F175" s="122">
        <f t="shared" si="8"/>
        <v>239.09125652695843</v>
      </c>
      <c r="G175" s="123">
        <f t="shared" si="9"/>
        <v>203.77255299685106</v>
      </c>
    </row>
    <row r="176" spans="1:7" x14ac:dyDescent="0.2">
      <c r="A176" s="118">
        <v>174</v>
      </c>
      <c r="B176" s="119">
        <v>45463</v>
      </c>
      <c r="C176" s="120">
        <v>208.98</v>
      </c>
      <c r="D176" s="130">
        <f t="shared" si="10"/>
        <v>220.75428571428569</v>
      </c>
      <c r="E176" s="122">
        <f t="shared" si="11"/>
        <v>9.2236362522752255</v>
      </c>
      <c r="F176" s="122">
        <f t="shared" si="8"/>
        <v>239.20155821883614</v>
      </c>
      <c r="G176" s="123">
        <f t="shared" si="9"/>
        <v>202.30701320973523</v>
      </c>
    </row>
    <row r="177" spans="1:7" x14ac:dyDescent="0.2">
      <c r="A177" s="118">
        <v>175</v>
      </c>
      <c r="B177" s="119">
        <v>45461</v>
      </c>
      <c r="C177" s="120">
        <v>213.57</v>
      </c>
      <c r="D177" s="130">
        <f t="shared" si="10"/>
        <v>220.27857142857141</v>
      </c>
      <c r="E177" s="122">
        <f t="shared" si="11"/>
        <v>9.3287160347575657</v>
      </c>
      <c r="F177" s="122">
        <f t="shared" si="8"/>
        <v>238.93600349808654</v>
      </c>
      <c r="G177" s="123">
        <f t="shared" si="9"/>
        <v>201.62113935905629</v>
      </c>
    </row>
    <row r="178" spans="1:7" x14ac:dyDescent="0.2">
      <c r="A178" s="118">
        <v>176</v>
      </c>
      <c r="B178" s="119">
        <v>45460</v>
      </c>
      <c r="C178" s="120">
        <v>215.94</v>
      </c>
      <c r="D178" s="130">
        <f t="shared" si="10"/>
        <v>219.9219047619047</v>
      </c>
      <c r="E178" s="122">
        <f t="shared" si="11"/>
        <v>9.3453708428545657</v>
      </c>
      <c r="F178" s="122">
        <f t="shared" si="8"/>
        <v>238.61264644761383</v>
      </c>
      <c r="G178" s="123">
        <f t="shared" si="9"/>
        <v>201.23116307619557</v>
      </c>
    </row>
    <row r="179" spans="1:7" x14ac:dyDescent="0.2">
      <c r="A179" s="118">
        <v>177</v>
      </c>
      <c r="B179" s="119">
        <v>45457</v>
      </c>
      <c r="C179" s="120">
        <v>211.78</v>
      </c>
      <c r="D179" s="130">
        <f t="shared" si="10"/>
        <v>219.1442857142857</v>
      </c>
      <c r="E179" s="122">
        <f t="shared" si="11"/>
        <v>9.3093133857597561</v>
      </c>
      <c r="F179" s="122">
        <f t="shared" si="8"/>
        <v>237.7629124858052</v>
      </c>
      <c r="G179" s="123">
        <f t="shared" si="9"/>
        <v>200.5256589427662</v>
      </c>
    </row>
    <row r="180" spans="1:7" x14ac:dyDescent="0.2">
      <c r="A180" s="118">
        <v>178</v>
      </c>
      <c r="B180" s="119">
        <v>45456</v>
      </c>
      <c r="C180" s="120">
        <v>213.52</v>
      </c>
      <c r="D180" s="130">
        <f t="shared" si="10"/>
        <v>218.16761904761907</v>
      </c>
      <c r="E180" s="122">
        <f t="shared" si="11"/>
        <v>8.7272074025783919</v>
      </c>
      <c r="F180" s="122">
        <f t="shared" si="8"/>
        <v>235.62203385277584</v>
      </c>
      <c r="G180" s="123">
        <f t="shared" si="9"/>
        <v>200.7132042424623</v>
      </c>
    </row>
    <row r="181" spans="1:7" x14ac:dyDescent="0.2">
      <c r="A181" s="118">
        <v>179</v>
      </c>
      <c r="B181" s="119">
        <v>45455</v>
      </c>
      <c r="C181" s="120">
        <v>212.36</v>
      </c>
      <c r="D181" s="130">
        <f t="shared" si="10"/>
        <v>217.15571428571431</v>
      </c>
      <c r="E181" s="122">
        <f t="shared" si="11"/>
        <v>8.0530780273312743</v>
      </c>
      <c r="F181" s="122">
        <f t="shared" si="8"/>
        <v>233.26187034037684</v>
      </c>
      <c r="G181" s="123">
        <f t="shared" si="9"/>
        <v>201.04955823105178</v>
      </c>
    </row>
    <row r="182" spans="1:7" x14ac:dyDescent="0.2">
      <c r="A182" s="118">
        <v>180</v>
      </c>
      <c r="B182" s="119">
        <v>45454</v>
      </c>
      <c r="C182" s="120">
        <v>206.46</v>
      </c>
      <c r="D182" s="130">
        <f t="shared" si="10"/>
        <v>216.0457142857143</v>
      </c>
      <c r="E182" s="122">
        <f t="shared" si="11"/>
        <v>7.8308534473763292</v>
      </c>
      <c r="F182" s="122">
        <f t="shared" si="8"/>
        <v>231.70742118046695</v>
      </c>
      <c r="G182" s="123">
        <f t="shared" si="9"/>
        <v>200.38400739096164</v>
      </c>
    </row>
    <row r="183" spans="1:7" x14ac:dyDescent="0.2">
      <c r="A183" s="118">
        <v>181</v>
      </c>
      <c r="B183" s="119">
        <v>45453</v>
      </c>
      <c r="C183" s="120">
        <v>192.47</v>
      </c>
      <c r="D183" s="130">
        <f t="shared" si="10"/>
        <v>214.41047619047623</v>
      </c>
      <c r="E183" s="122">
        <f t="shared" si="11"/>
        <v>8.9728359375341729</v>
      </c>
      <c r="F183" s="122">
        <f t="shared" si="8"/>
        <v>232.35614806554457</v>
      </c>
      <c r="G183" s="123">
        <f t="shared" si="9"/>
        <v>196.46480431540789</v>
      </c>
    </row>
    <row r="184" spans="1:7" x14ac:dyDescent="0.2">
      <c r="A184" s="118">
        <v>182</v>
      </c>
      <c r="B184" s="119">
        <v>45450</v>
      </c>
      <c r="C184" s="120">
        <v>196.23</v>
      </c>
      <c r="D184" s="130">
        <f t="shared" si="10"/>
        <v>212.69761904761907</v>
      </c>
      <c r="E184" s="122">
        <f t="shared" si="11"/>
        <v>8.8393630453567802</v>
      </c>
      <c r="F184" s="122">
        <f t="shared" si="8"/>
        <v>230.37634513833262</v>
      </c>
      <c r="G184" s="123">
        <f t="shared" si="9"/>
        <v>195.01889295690552</v>
      </c>
    </row>
    <row r="185" spans="1:7" x14ac:dyDescent="0.2">
      <c r="A185" s="118">
        <v>183</v>
      </c>
      <c r="B185" s="119">
        <v>45449</v>
      </c>
      <c r="C185" s="120">
        <v>193.83</v>
      </c>
      <c r="D185" s="130">
        <f t="shared" si="10"/>
        <v>211.07476190476189</v>
      </c>
      <c r="E185" s="122">
        <f t="shared" si="11"/>
        <v>9.0331343502948194</v>
      </c>
      <c r="F185" s="122">
        <f t="shared" si="8"/>
        <v>229.14103060535152</v>
      </c>
      <c r="G185" s="123">
        <f t="shared" si="9"/>
        <v>193.00849320417225</v>
      </c>
    </row>
    <row r="186" spans="1:7" x14ac:dyDescent="0.2">
      <c r="A186" s="118">
        <v>184</v>
      </c>
      <c r="B186" s="119">
        <v>45448</v>
      </c>
      <c r="C186" s="120">
        <v>195.21</v>
      </c>
      <c r="D186" s="130">
        <f t="shared" si="10"/>
        <v>209.55809523809526</v>
      </c>
      <c r="E186" s="122">
        <f t="shared" si="11"/>
        <v>8.8876524566657196</v>
      </c>
      <c r="F186" s="122">
        <f t="shared" si="8"/>
        <v>227.3334001514267</v>
      </c>
      <c r="G186" s="123">
        <f t="shared" si="9"/>
        <v>191.78279032476382</v>
      </c>
    </row>
    <row r="187" spans="1:7" x14ac:dyDescent="0.2">
      <c r="A187" s="118">
        <v>185</v>
      </c>
      <c r="B187" s="119">
        <v>45447</v>
      </c>
      <c r="C187" s="120">
        <v>193.7</v>
      </c>
      <c r="D187" s="130">
        <f t="shared" si="10"/>
        <v>208.04000000000002</v>
      </c>
      <c r="E187" s="122">
        <f t="shared" si="11"/>
        <v>8.7355257426213342</v>
      </c>
      <c r="F187" s="122">
        <f t="shared" si="8"/>
        <v>225.51105148524269</v>
      </c>
      <c r="G187" s="123">
        <f t="shared" si="9"/>
        <v>190.56894851475735</v>
      </c>
    </row>
    <row r="188" spans="1:7" x14ac:dyDescent="0.2">
      <c r="A188" s="118">
        <v>186</v>
      </c>
      <c r="B188" s="119">
        <v>45446</v>
      </c>
      <c r="C188" s="120">
        <v>193.38</v>
      </c>
      <c r="D188" s="130">
        <f t="shared" si="10"/>
        <v>206.73380952380955</v>
      </c>
      <c r="E188" s="122">
        <f t="shared" si="11"/>
        <v>8.7812359472858237</v>
      </c>
      <c r="F188" s="122">
        <f t="shared" si="8"/>
        <v>224.2962814183812</v>
      </c>
      <c r="G188" s="123">
        <f t="shared" si="9"/>
        <v>189.17133762923791</v>
      </c>
    </row>
    <row r="189" spans="1:7" x14ac:dyDescent="0.2">
      <c r="A189" s="118">
        <v>187</v>
      </c>
      <c r="B189" s="119">
        <v>45443</v>
      </c>
      <c r="C189" s="120">
        <v>191.61</v>
      </c>
      <c r="D189" s="130">
        <f t="shared" si="10"/>
        <v>205.40428571428566</v>
      </c>
      <c r="E189" s="122">
        <f t="shared" si="11"/>
        <v>8.8602170241075751</v>
      </c>
      <c r="F189" s="122">
        <f t="shared" si="8"/>
        <v>223.1247197625008</v>
      </c>
      <c r="G189" s="123">
        <f t="shared" si="9"/>
        <v>187.68385166607052</v>
      </c>
    </row>
    <row r="190" spans="1:7" x14ac:dyDescent="0.2">
      <c r="A190" s="118">
        <v>188</v>
      </c>
      <c r="B190" s="119">
        <v>45442</v>
      </c>
      <c r="C190" s="120">
        <v>190.65</v>
      </c>
      <c r="D190" s="130">
        <f t="shared" si="10"/>
        <v>204.19619047619042</v>
      </c>
      <c r="E190" s="122">
        <f t="shared" si="11"/>
        <v>9.0675660880913753</v>
      </c>
      <c r="F190" s="122">
        <f t="shared" si="8"/>
        <v>222.33132265237316</v>
      </c>
      <c r="G190" s="123">
        <f t="shared" si="9"/>
        <v>186.06105830000769</v>
      </c>
    </row>
    <row r="191" spans="1:7" x14ac:dyDescent="0.2">
      <c r="A191" s="118">
        <v>189</v>
      </c>
      <c r="B191" s="119">
        <v>45441</v>
      </c>
      <c r="C191" s="120">
        <v>189.65</v>
      </c>
      <c r="D191" s="130">
        <f t="shared" si="10"/>
        <v>203.23142857142855</v>
      </c>
      <c r="E191" s="122">
        <f t="shared" si="11"/>
        <v>9.4968759524984225</v>
      </c>
      <c r="F191" s="122">
        <f t="shared" si="8"/>
        <v>222.22518047642541</v>
      </c>
      <c r="G191" s="123">
        <f t="shared" si="9"/>
        <v>184.2376766664317</v>
      </c>
    </row>
    <row r="192" spans="1:7" x14ac:dyDescent="0.2">
      <c r="A192" s="118">
        <v>190</v>
      </c>
      <c r="B192" s="119">
        <v>45440</v>
      </c>
      <c r="C192" s="120">
        <v>189.35</v>
      </c>
      <c r="D192" s="130">
        <f t="shared" si="10"/>
        <v>202.08714285714285</v>
      </c>
      <c r="E192" s="122">
        <f t="shared" si="11"/>
        <v>9.6592350333021404</v>
      </c>
      <c r="F192" s="122">
        <f t="shared" si="8"/>
        <v>221.40561292374713</v>
      </c>
      <c r="G192" s="123">
        <f t="shared" si="9"/>
        <v>182.76867279053857</v>
      </c>
    </row>
    <row r="193" spans="1:7" x14ac:dyDescent="0.2">
      <c r="A193" s="118">
        <v>191</v>
      </c>
      <c r="B193" s="119">
        <v>45436</v>
      </c>
      <c r="C193" s="120">
        <v>189.34</v>
      </c>
      <c r="D193" s="130">
        <f t="shared" si="10"/>
        <v>200.98238095238096</v>
      </c>
      <c r="E193" s="122">
        <f t="shared" si="11"/>
        <v>9.7303992234449996</v>
      </c>
      <c r="F193" s="122">
        <f t="shared" si="8"/>
        <v>220.44317939927097</v>
      </c>
      <c r="G193" s="123">
        <f t="shared" si="9"/>
        <v>181.52158250549095</v>
      </c>
    </row>
    <row r="194" spans="1:7" x14ac:dyDescent="0.2">
      <c r="A194" s="118">
        <v>192</v>
      </c>
      <c r="B194" s="119">
        <v>45435</v>
      </c>
      <c r="C194" s="120">
        <v>186.25</v>
      </c>
      <c r="D194" s="130">
        <f t="shared" si="10"/>
        <v>199.92904761904762</v>
      </c>
      <c r="E194" s="122">
        <f t="shared" si="11"/>
        <v>10.081616390620059</v>
      </c>
      <c r="F194" s="122">
        <f t="shared" si="8"/>
        <v>220.09228040028773</v>
      </c>
      <c r="G194" s="123">
        <f t="shared" si="9"/>
        <v>179.76581483780751</v>
      </c>
    </row>
    <row r="195" spans="1:7" x14ac:dyDescent="0.2">
      <c r="A195" s="118">
        <v>193</v>
      </c>
      <c r="B195" s="119">
        <v>45434</v>
      </c>
      <c r="C195" s="120">
        <v>190.26</v>
      </c>
      <c r="D195" s="130">
        <f t="shared" si="10"/>
        <v>199.11095238095237</v>
      </c>
      <c r="E195" s="122">
        <f t="shared" si="11"/>
        <v>10.138542747733474</v>
      </c>
      <c r="F195" s="122">
        <f t="shared" si="8"/>
        <v>219.38803787641933</v>
      </c>
      <c r="G195" s="123">
        <f t="shared" si="9"/>
        <v>178.83386688548541</v>
      </c>
    </row>
    <row r="196" spans="1:7" x14ac:dyDescent="0.2">
      <c r="A196" s="118">
        <v>194</v>
      </c>
      <c r="B196" s="119">
        <v>45433</v>
      </c>
      <c r="C196" s="120">
        <v>191.71</v>
      </c>
      <c r="D196" s="130">
        <f t="shared" si="10"/>
        <v>198.3928571428572</v>
      </c>
      <c r="E196" s="122">
        <f t="shared" si="11"/>
        <v>10.10143165242291</v>
      </c>
      <c r="F196" s="122">
        <f t="shared" si="8"/>
        <v>218.595720447703</v>
      </c>
      <c r="G196" s="123">
        <f t="shared" si="9"/>
        <v>178.18999383801139</v>
      </c>
    </row>
    <row r="197" spans="1:7" x14ac:dyDescent="0.2">
      <c r="A197" s="118">
        <v>195</v>
      </c>
      <c r="B197" s="119">
        <v>45432</v>
      </c>
      <c r="C197" s="120">
        <v>190.4</v>
      </c>
      <c r="D197" s="130">
        <f t="shared" si="10"/>
        <v>197.50809523809525</v>
      </c>
      <c r="E197" s="122">
        <f t="shared" si="11"/>
        <v>9.94016529995735</v>
      </c>
      <c r="F197" s="122">
        <f t="shared" si="8"/>
        <v>217.38842583800994</v>
      </c>
      <c r="G197" s="123">
        <f t="shared" si="9"/>
        <v>177.62776463818057</v>
      </c>
    </row>
    <row r="198" spans="1:7" x14ac:dyDescent="0.2">
      <c r="A198" s="118">
        <v>196</v>
      </c>
      <c r="B198" s="119">
        <v>45429</v>
      </c>
      <c r="C198" s="120">
        <v>189.23</v>
      </c>
      <c r="D198" s="130">
        <f t="shared" si="10"/>
        <v>196.34904761904767</v>
      </c>
      <c r="E198" s="122">
        <f t="shared" si="11"/>
        <v>9.3767493859876136</v>
      </c>
      <c r="F198" s="122">
        <f t="shared" si="8"/>
        <v>215.10254639102288</v>
      </c>
      <c r="G198" s="123">
        <f t="shared" si="9"/>
        <v>177.59554884707245</v>
      </c>
    </row>
    <row r="199" spans="1:7" x14ac:dyDescent="0.2">
      <c r="A199" s="118">
        <v>197</v>
      </c>
      <c r="B199" s="119">
        <v>45428</v>
      </c>
      <c r="C199" s="120">
        <v>189.2</v>
      </c>
      <c r="D199" s="130">
        <f t="shared" si="10"/>
        <v>195.0757142857143</v>
      </c>
      <c r="E199" s="122">
        <f t="shared" si="11"/>
        <v>8.3418316762139089</v>
      </c>
      <c r="F199" s="122">
        <f t="shared" si="8"/>
        <v>211.75937763814213</v>
      </c>
      <c r="G199" s="123">
        <f t="shared" si="9"/>
        <v>178.39205093328647</v>
      </c>
    </row>
    <row r="200" spans="1:7" x14ac:dyDescent="0.2">
      <c r="A200" s="118">
        <v>198</v>
      </c>
      <c r="B200" s="119">
        <v>45427</v>
      </c>
      <c r="C200" s="120">
        <v>189.08</v>
      </c>
      <c r="D200" s="130">
        <f t="shared" si="10"/>
        <v>193.99476190476193</v>
      </c>
      <c r="E200" s="122">
        <f t="shared" si="11"/>
        <v>7.4970024803568158</v>
      </c>
      <c r="F200" s="122">
        <f t="shared" si="8"/>
        <v>208.98876686547555</v>
      </c>
      <c r="G200" s="123">
        <f t="shared" si="9"/>
        <v>179.00075694404831</v>
      </c>
    </row>
    <row r="201" spans="1:7" x14ac:dyDescent="0.2">
      <c r="A201" s="118">
        <v>199</v>
      </c>
      <c r="B201" s="119">
        <v>45426</v>
      </c>
      <c r="C201" s="120">
        <v>186.8</v>
      </c>
      <c r="D201" s="130">
        <f t="shared" si="10"/>
        <v>192.722380952381</v>
      </c>
      <c r="E201" s="122">
        <f t="shared" si="11"/>
        <v>6.1669789238831587</v>
      </c>
      <c r="F201" s="122">
        <f t="shared" si="8"/>
        <v>205.05633880014733</v>
      </c>
      <c r="G201" s="123">
        <f t="shared" si="9"/>
        <v>180.38842310461467</v>
      </c>
    </row>
    <row r="202" spans="1:7" x14ac:dyDescent="0.2">
      <c r="A202" s="118">
        <v>200</v>
      </c>
      <c r="B202" s="119">
        <v>45425</v>
      </c>
      <c r="C202" s="120">
        <v>185.66</v>
      </c>
      <c r="D202" s="130">
        <f t="shared" si="10"/>
        <v>191.4509523809524</v>
      </c>
      <c r="E202" s="122">
        <f t="shared" si="11"/>
        <v>4.4211230527569638</v>
      </c>
      <c r="F202" s="122">
        <f t="shared" si="8"/>
        <v>200.29319848646634</v>
      </c>
      <c r="G202" s="123">
        <f t="shared" si="9"/>
        <v>182.60870627543846</v>
      </c>
    </row>
    <row r="203" spans="1:7" x14ac:dyDescent="0.2">
      <c r="A203" s="118">
        <v>201</v>
      </c>
      <c r="B203" s="119">
        <v>45422</v>
      </c>
      <c r="C203" s="120">
        <v>182.44</v>
      </c>
      <c r="D203" s="130">
        <f t="shared" si="10"/>
        <v>190.30714285714288</v>
      </c>
      <c r="E203" s="122">
        <f t="shared" si="11"/>
        <v>3.3119331860065397</v>
      </c>
      <c r="F203" s="122">
        <f t="shared" si="8"/>
        <v>196.93100922915596</v>
      </c>
      <c r="G203" s="123">
        <f t="shared" si="9"/>
        <v>183.6832764851298</v>
      </c>
    </row>
    <row r="204" spans="1:7" x14ac:dyDescent="0.2">
      <c r="A204" s="118">
        <v>202</v>
      </c>
      <c r="B204" s="119">
        <v>45421</v>
      </c>
      <c r="C204" s="120">
        <v>183.7</v>
      </c>
      <c r="D204" s="130">
        <f t="shared" si="10"/>
        <v>189.88952380952381</v>
      </c>
      <c r="E204" s="122">
        <f t="shared" si="11"/>
        <v>3.5685563974672965</v>
      </c>
      <c r="F204" s="122">
        <f t="shared" si="8"/>
        <v>197.02663660445839</v>
      </c>
      <c r="G204" s="123">
        <f t="shared" si="9"/>
        <v>182.75241101458923</v>
      </c>
    </row>
    <row r="205" spans="1:7" x14ac:dyDescent="0.2">
      <c r="A205" s="118">
        <v>203</v>
      </c>
      <c r="B205" s="119">
        <v>45420</v>
      </c>
      <c r="C205" s="120">
        <v>181.88</v>
      </c>
      <c r="D205" s="130">
        <f t="shared" si="10"/>
        <v>189.20619047619047</v>
      </c>
      <c r="E205" s="122">
        <f t="shared" si="11"/>
        <v>3.6663121473634486</v>
      </c>
      <c r="F205" s="122">
        <f t="shared" si="8"/>
        <v>196.53881477091736</v>
      </c>
      <c r="G205" s="123">
        <f t="shared" si="9"/>
        <v>181.87356618146359</v>
      </c>
    </row>
    <row r="206" spans="1:7" x14ac:dyDescent="0.2">
      <c r="A206" s="118">
        <v>204</v>
      </c>
      <c r="B206" s="119">
        <v>45419</v>
      </c>
      <c r="C206" s="120">
        <v>181.54</v>
      </c>
      <c r="D206" s="130">
        <f t="shared" si="10"/>
        <v>188.62095238095236</v>
      </c>
      <c r="E206" s="122">
        <f t="shared" si="11"/>
        <v>3.8667504506522099</v>
      </c>
      <c r="F206" s="122">
        <f t="shared" si="8"/>
        <v>196.35445328225677</v>
      </c>
      <c r="G206" s="123">
        <f t="shared" si="9"/>
        <v>180.88745147964795</v>
      </c>
    </row>
    <row r="207" spans="1:7" x14ac:dyDescent="0.2">
      <c r="A207" s="118">
        <v>205</v>
      </c>
      <c r="B207" s="119">
        <v>45418</v>
      </c>
      <c r="C207" s="120">
        <v>180.86</v>
      </c>
      <c r="D207" s="130">
        <f t="shared" si="10"/>
        <v>187.93761904761902</v>
      </c>
      <c r="E207" s="122">
        <f t="shared" si="11"/>
        <v>3.9118165917664203</v>
      </c>
      <c r="F207" s="122">
        <f t="shared" si="8"/>
        <v>195.76125223115187</v>
      </c>
      <c r="G207" s="123">
        <f t="shared" si="9"/>
        <v>180.11398586408617</v>
      </c>
    </row>
    <row r="208" spans="1:7" x14ac:dyDescent="0.2">
      <c r="A208" s="118">
        <v>206</v>
      </c>
      <c r="B208" s="119">
        <v>45415</v>
      </c>
      <c r="C208" s="120">
        <v>182.52</v>
      </c>
      <c r="D208" s="130">
        <f t="shared" si="10"/>
        <v>187.40523809523808</v>
      </c>
      <c r="E208" s="122">
        <f t="shared" si="11"/>
        <v>3.8486343279761193</v>
      </c>
      <c r="F208" s="122">
        <f t="shared" si="8"/>
        <v>195.1025067511903</v>
      </c>
      <c r="G208" s="123">
        <f t="shared" si="9"/>
        <v>179.70796943928585</v>
      </c>
    </row>
    <row r="209" spans="1:7" x14ac:dyDescent="0.2">
      <c r="A209" s="118">
        <v>207</v>
      </c>
      <c r="B209" s="119">
        <v>45414</v>
      </c>
      <c r="C209" s="120">
        <v>172.22</v>
      </c>
      <c r="D209" s="130">
        <f t="shared" si="10"/>
        <v>186.39761904761903</v>
      </c>
      <c r="E209" s="122">
        <f t="shared" si="11"/>
        <v>4.8467111578491098</v>
      </c>
      <c r="F209" s="122">
        <f t="shared" si="8"/>
        <v>196.09104136331726</v>
      </c>
      <c r="G209" s="123">
        <f t="shared" si="9"/>
        <v>176.7041967319208</v>
      </c>
    </row>
    <row r="210" spans="1:7" ht="17" thickBot="1" x14ac:dyDescent="0.25">
      <c r="A210" s="134">
        <v>208</v>
      </c>
      <c r="B210" s="135">
        <v>45413</v>
      </c>
      <c r="C210" s="136">
        <v>168.5</v>
      </c>
      <c r="D210" s="137">
        <f t="shared" si="10"/>
        <v>185.29714285714286</v>
      </c>
      <c r="E210" s="138">
        <f t="shared" si="11"/>
        <v>6.0726272262153085</v>
      </c>
      <c r="F210" s="138">
        <f t="shared" si="8"/>
        <v>197.44239730957347</v>
      </c>
      <c r="G210" s="139">
        <f t="shared" si="9"/>
        <v>173.15188840471225</v>
      </c>
    </row>
  </sheetData>
  <mergeCells count="1">
    <mergeCell ref="I20:P2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3AF5E-F74A-714E-B00D-E8640BDB3B56}">
  <dimension ref="A1:T276"/>
  <sheetViews>
    <sheetView workbookViewId="0">
      <selection activeCell="U29" sqref="U29"/>
    </sheetView>
  </sheetViews>
  <sheetFormatPr baseColWidth="10" defaultColWidth="7.5" defaultRowHeight="16" x14ac:dyDescent="0.2"/>
  <cols>
    <col min="1" max="1" width="7.5" style="3"/>
    <col min="2" max="2" width="8.83203125" style="3" customWidth="1"/>
    <col min="3" max="5" width="7.5" style="3"/>
    <col min="6" max="6" width="8.33203125" customWidth="1"/>
    <col min="7" max="7" width="9.1640625" customWidth="1"/>
    <col min="9" max="9" width="6.33203125" customWidth="1"/>
  </cols>
  <sheetData>
    <row r="1" spans="1:9" ht="17" thickBot="1" x14ac:dyDescent="0.25"/>
    <row r="2" spans="1:9" s="143" customFormat="1" ht="31" thickBot="1" x14ac:dyDescent="0.25">
      <c r="A2" s="5"/>
      <c r="B2" s="5" t="s">
        <v>1</v>
      </c>
      <c r="C2" s="5" t="s">
        <v>2</v>
      </c>
      <c r="D2" s="5" t="s">
        <v>49</v>
      </c>
      <c r="E2" s="5" t="s">
        <v>50</v>
      </c>
      <c r="F2" s="140" t="s">
        <v>70</v>
      </c>
      <c r="G2" s="141" t="s">
        <v>71</v>
      </c>
      <c r="H2" s="141" t="s">
        <v>72</v>
      </c>
      <c r="I2" s="142" t="s">
        <v>73</v>
      </c>
    </row>
    <row r="3" spans="1:9" x14ac:dyDescent="0.2">
      <c r="A3" s="3">
        <v>1</v>
      </c>
      <c r="B3" s="90">
        <v>45716</v>
      </c>
      <c r="C3" s="91">
        <v>241.84</v>
      </c>
      <c r="D3" s="91">
        <v>242.09</v>
      </c>
      <c r="E3" s="91">
        <v>230.2</v>
      </c>
      <c r="F3" s="144"/>
      <c r="G3" s="145"/>
      <c r="H3" s="145"/>
      <c r="I3" s="146"/>
    </row>
    <row r="4" spans="1:9" x14ac:dyDescent="0.2">
      <c r="A4" s="3">
        <v>2</v>
      </c>
      <c r="B4" s="90">
        <v>45715</v>
      </c>
      <c r="C4" s="91">
        <v>237.3</v>
      </c>
      <c r="D4" s="91">
        <v>242.46</v>
      </c>
      <c r="E4" s="91">
        <v>237.06</v>
      </c>
      <c r="F4" s="147"/>
      <c r="G4" s="148"/>
      <c r="H4" s="148"/>
      <c r="I4" s="149"/>
    </row>
    <row r="5" spans="1:9" x14ac:dyDescent="0.2">
      <c r="A5" s="3">
        <v>3</v>
      </c>
      <c r="B5" s="90">
        <v>45714</v>
      </c>
      <c r="C5" s="91">
        <v>240.36</v>
      </c>
      <c r="D5" s="91">
        <v>244.98</v>
      </c>
      <c r="E5" s="91">
        <v>239.13</v>
      </c>
      <c r="F5" s="147"/>
      <c r="G5" s="148"/>
      <c r="H5" s="148"/>
      <c r="I5" s="149"/>
    </row>
    <row r="6" spans="1:9" x14ac:dyDescent="0.2">
      <c r="A6" s="3">
        <v>4</v>
      </c>
      <c r="B6" s="90">
        <v>45713</v>
      </c>
      <c r="C6" s="91">
        <v>247.04</v>
      </c>
      <c r="D6" s="91">
        <v>250</v>
      </c>
      <c r="E6" s="91">
        <v>244.91</v>
      </c>
      <c r="F6" s="147"/>
      <c r="G6" s="148"/>
      <c r="H6" s="148"/>
      <c r="I6" s="149"/>
    </row>
    <row r="7" spans="1:9" x14ac:dyDescent="0.2">
      <c r="A7" s="3">
        <v>5</v>
      </c>
      <c r="B7" s="90">
        <v>45712</v>
      </c>
      <c r="C7" s="91">
        <v>247.1</v>
      </c>
      <c r="D7" s="91">
        <v>248.86</v>
      </c>
      <c r="E7" s="91">
        <v>244.42</v>
      </c>
      <c r="F7" s="147"/>
      <c r="G7" s="148"/>
      <c r="H7" s="148"/>
      <c r="I7" s="149"/>
    </row>
    <row r="8" spans="1:9" x14ac:dyDescent="0.2">
      <c r="A8" s="3">
        <v>6</v>
      </c>
      <c r="B8" s="90">
        <v>45709</v>
      </c>
      <c r="C8" s="91">
        <v>245.55</v>
      </c>
      <c r="D8" s="91">
        <v>248.69</v>
      </c>
      <c r="E8" s="91">
        <v>245.22</v>
      </c>
      <c r="F8" s="147"/>
      <c r="G8" s="148"/>
      <c r="H8" s="148"/>
      <c r="I8" s="149"/>
    </row>
    <row r="9" spans="1:9" x14ac:dyDescent="0.2">
      <c r="A9" s="3">
        <v>7</v>
      </c>
      <c r="B9" s="90">
        <v>45708</v>
      </c>
      <c r="C9" s="91">
        <v>245.83</v>
      </c>
      <c r="D9" s="91">
        <v>246.78</v>
      </c>
      <c r="E9" s="91">
        <v>244.29</v>
      </c>
      <c r="F9" s="147"/>
      <c r="G9" s="148"/>
      <c r="H9" s="148"/>
      <c r="I9" s="149"/>
    </row>
    <row r="10" spans="1:9" x14ac:dyDescent="0.2">
      <c r="A10" s="3">
        <v>8</v>
      </c>
      <c r="B10" s="90">
        <v>45707</v>
      </c>
      <c r="C10" s="91">
        <v>244.87</v>
      </c>
      <c r="D10" s="91">
        <v>246.01</v>
      </c>
      <c r="E10" s="91">
        <v>243.16</v>
      </c>
      <c r="F10" s="147"/>
      <c r="G10" s="148"/>
      <c r="H10" s="148"/>
      <c r="I10" s="149"/>
    </row>
    <row r="11" spans="1:9" x14ac:dyDescent="0.2">
      <c r="A11" s="3">
        <v>9</v>
      </c>
      <c r="B11" s="90">
        <v>45706</v>
      </c>
      <c r="C11" s="91">
        <v>244.47</v>
      </c>
      <c r="D11" s="91">
        <v>245.18</v>
      </c>
      <c r="E11" s="91">
        <v>241.84</v>
      </c>
      <c r="F11" s="147"/>
      <c r="G11" s="148"/>
      <c r="H11" s="148"/>
      <c r="I11" s="149"/>
    </row>
    <row r="12" spans="1:9" x14ac:dyDescent="0.2">
      <c r="A12" s="3">
        <v>10</v>
      </c>
      <c r="B12" s="90">
        <v>45702</v>
      </c>
      <c r="C12" s="91">
        <v>244.6</v>
      </c>
      <c r="D12" s="91">
        <v>245.55</v>
      </c>
      <c r="E12" s="91">
        <v>240.99</v>
      </c>
      <c r="F12" s="147"/>
      <c r="G12" s="148"/>
      <c r="H12" s="148"/>
      <c r="I12" s="149"/>
    </row>
    <row r="13" spans="1:9" x14ac:dyDescent="0.2">
      <c r="A13" s="3">
        <v>11</v>
      </c>
      <c r="B13" s="90">
        <v>45701</v>
      </c>
      <c r="C13" s="91">
        <v>241.53</v>
      </c>
      <c r="D13" s="91">
        <v>242.34</v>
      </c>
      <c r="E13" s="91">
        <v>235.57</v>
      </c>
      <c r="F13" s="147"/>
      <c r="G13" s="148"/>
      <c r="H13" s="148"/>
      <c r="I13" s="149"/>
    </row>
    <row r="14" spans="1:9" x14ac:dyDescent="0.2">
      <c r="A14" s="3">
        <v>12</v>
      </c>
      <c r="B14" s="90">
        <v>45700</v>
      </c>
      <c r="C14" s="91">
        <v>236.87</v>
      </c>
      <c r="D14" s="91">
        <v>236.96</v>
      </c>
      <c r="E14" s="91">
        <v>230.68</v>
      </c>
      <c r="F14" s="147"/>
      <c r="G14" s="148"/>
      <c r="H14" s="148"/>
      <c r="I14" s="149"/>
    </row>
    <row r="15" spans="1:9" x14ac:dyDescent="0.2">
      <c r="A15" s="3">
        <v>13</v>
      </c>
      <c r="B15" s="90">
        <v>45699</v>
      </c>
      <c r="C15" s="91">
        <v>232.62</v>
      </c>
      <c r="D15" s="91">
        <v>235.23</v>
      </c>
      <c r="E15" s="91">
        <v>228.13</v>
      </c>
      <c r="F15" s="147"/>
      <c r="G15" s="148"/>
      <c r="H15" s="148"/>
      <c r="I15" s="149"/>
    </row>
    <row r="16" spans="1:9" x14ac:dyDescent="0.2">
      <c r="A16" s="3">
        <v>14</v>
      </c>
      <c r="B16" s="90">
        <v>45698</v>
      </c>
      <c r="C16" s="91">
        <v>227.65</v>
      </c>
      <c r="D16" s="91">
        <v>230.59</v>
      </c>
      <c r="E16" s="91">
        <v>227.2</v>
      </c>
      <c r="F16" s="150">
        <f>((C16-MIN(C3:C16))/((MAX(C3:C16)-MIN(C3:C16))))*100</f>
        <v>0</v>
      </c>
      <c r="G16" s="151"/>
      <c r="H16" s="148"/>
      <c r="I16" s="149"/>
    </row>
    <row r="17" spans="1:20" x14ac:dyDescent="0.2">
      <c r="A17" s="3">
        <v>15</v>
      </c>
      <c r="B17" s="90">
        <v>45695</v>
      </c>
      <c r="C17" s="91">
        <v>227.38</v>
      </c>
      <c r="D17" s="91">
        <v>234</v>
      </c>
      <c r="E17" s="91">
        <v>227.26</v>
      </c>
      <c r="F17" s="150">
        <f t="shared" ref="F17:F80" si="0">((C17-MIN(C4:C17))/((MAX(C4:C17)-MIN(C4:C17))))*100</f>
        <v>0</v>
      </c>
      <c r="G17" s="151"/>
      <c r="H17" s="148"/>
      <c r="I17" s="149"/>
    </row>
    <row r="18" spans="1:20" x14ac:dyDescent="0.2">
      <c r="A18" s="3">
        <v>16</v>
      </c>
      <c r="B18" s="90">
        <v>45694</v>
      </c>
      <c r="C18" s="91">
        <v>232.96</v>
      </c>
      <c r="D18" s="91">
        <v>233.8</v>
      </c>
      <c r="E18" s="91">
        <v>230.43</v>
      </c>
      <c r="F18" s="150">
        <f t="shared" si="0"/>
        <v>28.296146044624809</v>
      </c>
      <c r="G18" s="151">
        <f>AVERAGE(F16:F18)</f>
        <v>9.4320486815416036</v>
      </c>
      <c r="H18" s="152">
        <v>20</v>
      </c>
      <c r="I18" s="153">
        <v>80</v>
      </c>
    </row>
    <row r="19" spans="1:20" x14ac:dyDescent="0.2">
      <c r="A19" s="3">
        <v>17</v>
      </c>
      <c r="B19" s="90">
        <v>45693</v>
      </c>
      <c r="C19" s="91">
        <v>232.21</v>
      </c>
      <c r="D19" s="91">
        <v>232.67</v>
      </c>
      <c r="E19" s="91">
        <v>228.27</v>
      </c>
      <c r="F19" s="150">
        <f t="shared" si="0"/>
        <v>24.492900608519335</v>
      </c>
      <c r="G19" s="151">
        <f t="shared" ref="G19:G82" si="1">AVERAGE(F17:F19)</f>
        <v>17.596348884381381</v>
      </c>
      <c r="H19" s="152">
        <v>20</v>
      </c>
      <c r="I19" s="153">
        <v>80</v>
      </c>
    </row>
    <row r="20" spans="1:20" x14ac:dyDescent="0.2">
      <c r="A20" s="3">
        <v>18</v>
      </c>
      <c r="B20" s="90">
        <v>45692</v>
      </c>
      <c r="C20" s="91">
        <v>232.54</v>
      </c>
      <c r="D20" s="91">
        <v>233.13</v>
      </c>
      <c r="E20" s="91">
        <v>226.65</v>
      </c>
      <c r="F20" s="150">
        <f t="shared" si="0"/>
        <v>26.166328600405663</v>
      </c>
      <c r="G20" s="151">
        <f t="shared" si="1"/>
        <v>26.318458417849936</v>
      </c>
      <c r="H20" s="152">
        <v>20</v>
      </c>
      <c r="I20" s="153">
        <v>80</v>
      </c>
    </row>
    <row r="21" spans="1:20" ht="17" thickBot="1" x14ac:dyDescent="0.25">
      <c r="A21" s="3">
        <v>19</v>
      </c>
      <c r="B21" s="90">
        <v>45691</v>
      </c>
      <c r="C21" s="91">
        <v>227.76</v>
      </c>
      <c r="D21" s="91">
        <v>231.83</v>
      </c>
      <c r="E21" s="91">
        <v>225.7</v>
      </c>
      <c r="F21" s="150">
        <f t="shared" si="0"/>
        <v>2.0596205962059355</v>
      </c>
      <c r="G21" s="151">
        <f t="shared" si="1"/>
        <v>17.572949935043646</v>
      </c>
      <c r="H21" s="152">
        <v>20</v>
      </c>
      <c r="I21" s="153">
        <v>80</v>
      </c>
    </row>
    <row r="22" spans="1:20" x14ac:dyDescent="0.2">
      <c r="A22" s="3">
        <v>20</v>
      </c>
      <c r="B22" s="90">
        <v>45688</v>
      </c>
      <c r="C22" s="91">
        <v>235.74</v>
      </c>
      <c r="D22" s="91">
        <v>247.19</v>
      </c>
      <c r="E22" s="91">
        <v>233.44</v>
      </c>
      <c r="F22" s="150">
        <f t="shared" si="0"/>
        <v>45.311653116531197</v>
      </c>
      <c r="G22" s="151">
        <f t="shared" si="1"/>
        <v>24.512534104380933</v>
      </c>
      <c r="H22" s="152">
        <v>20</v>
      </c>
      <c r="I22" s="153">
        <v>80</v>
      </c>
      <c r="K22" s="124" t="s">
        <v>74</v>
      </c>
      <c r="L22" s="125"/>
      <c r="M22" s="125"/>
      <c r="N22" s="125"/>
      <c r="O22" s="125"/>
      <c r="P22" s="125"/>
      <c r="Q22" s="125"/>
      <c r="R22" s="125"/>
      <c r="S22" s="125"/>
      <c r="T22" s="126"/>
    </row>
    <row r="23" spans="1:20" ht="17" thickBot="1" x14ac:dyDescent="0.25">
      <c r="A23" s="3">
        <v>21</v>
      </c>
      <c r="B23" s="90">
        <v>45687</v>
      </c>
      <c r="C23" s="91">
        <v>237.33</v>
      </c>
      <c r="D23" s="91">
        <v>240.79</v>
      </c>
      <c r="E23" s="91">
        <v>237.21</v>
      </c>
      <c r="F23" s="150">
        <f t="shared" si="0"/>
        <v>56.889651229273937</v>
      </c>
      <c r="G23" s="151">
        <f t="shared" si="1"/>
        <v>34.753641647337027</v>
      </c>
      <c r="H23" s="152">
        <v>20</v>
      </c>
      <c r="I23" s="153">
        <v>80</v>
      </c>
      <c r="K23" s="131"/>
      <c r="L23" s="132"/>
      <c r="M23" s="132"/>
      <c r="N23" s="132"/>
      <c r="O23" s="132"/>
      <c r="P23" s="132"/>
      <c r="Q23" s="132"/>
      <c r="R23" s="132"/>
      <c r="S23" s="132"/>
      <c r="T23" s="133"/>
    </row>
    <row r="24" spans="1:20" x14ac:dyDescent="0.2">
      <c r="A24" s="3">
        <v>22</v>
      </c>
      <c r="B24" s="90">
        <v>45686</v>
      </c>
      <c r="C24" s="91">
        <v>239.1</v>
      </c>
      <c r="D24" s="91">
        <v>239.86</v>
      </c>
      <c r="E24" s="91">
        <v>234.01</v>
      </c>
      <c r="F24" s="150">
        <f t="shared" si="0"/>
        <v>68.060394889663172</v>
      </c>
      <c r="G24" s="151">
        <f t="shared" si="1"/>
        <v>56.753899745156104</v>
      </c>
      <c r="H24" s="152">
        <v>20</v>
      </c>
      <c r="I24" s="153">
        <v>80</v>
      </c>
    </row>
    <row r="25" spans="1:20" x14ac:dyDescent="0.2">
      <c r="A25" s="3">
        <v>23</v>
      </c>
      <c r="B25" s="90">
        <v>45685</v>
      </c>
      <c r="C25" s="91">
        <v>238</v>
      </c>
      <c r="D25" s="91">
        <v>240.19</v>
      </c>
      <c r="E25" s="91">
        <v>230.81</v>
      </c>
      <c r="F25" s="150">
        <f t="shared" si="0"/>
        <v>61.672473867595848</v>
      </c>
      <c r="G25" s="151">
        <f t="shared" si="1"/>
        <v>62.20750666217765</v>
      </c>
      <c r="H25" s="152">
        <v>20</v>
      </c>
      <c r="I25" s="153">
        <v>80</v>
      </c>
    </row>
    <row r="26" spans="1:20" x14ac:dyDescent="0.2">
      <c r="A26" s="3">
        <v>24</v>
      </c>
      <c r="B26" s="90">
        <v>45684</v>
      </c>
      <c r="C26" s="91">
        <v>229.61</v>
      </c>
      <c r="D26" s="91">
        <v>232.15</v>
      </c>
      <c r="E26" s="91">
        <v>223.98</v>
      </c>
      <c r="F26" s="150">
        <f t="shared" si="0"/>
        <v>15.759717314487753</v>
      </c>
      <c r="G26" s="151">
        <f t="shared" si="1"/>
        <v>48.49752869058225</v>
      </c>
      <c r="H26" s="152">
        <v>20</v>
      </c>
      <c r="I26" s="153">
        <v>80</v>
      </c>
    </row>
    <row r="27" spans="1:20" x14ac:dyDescent="0.2">
      <c r="A27" s="3">
        <v>25</v>
      </c>
      <c r="B27" s="90">
        <v>45681</v>
      </c>
      <c r="C27" s="91">
        <v>222.54</v>
      </c>
      <c r="D27" s="91">
        <v>225.63</v>
      </c>
      <c r="E27" s="91">
        <v>221.41</v>
      </c>
      <c r="F27" s="150">
        <f t="shared" si="0"/>
        <v>0</v>
      </c>
      <c r="G27" s="151">
        <f t="shared" si="1"/>
        <v>25.810730394027868</v>
      </c>
      <c r="H27" s="152">
        <v>20</v>
      </c>
      <c r="I27" s="153">
        <v>80</v>
      </c>
    </row>
    <row r="28" spans="1:20" x14ac:dyDescent="0.2">
      <c r="A28" s="3">
        <v>26</v>
      </c>
      <c r="B28" s="90">
        <v>45680</v>
      </c>
      <c r="C28" s="91">
        <v>223.41</v>
      </c>
      <c r="D28" s="91">
        <v>227.03</v>
      </c>
      <c r="E28" s="91">
        <v>222.3</v>
      </c>
      <c r="F28" s="150">
        <f t="shared" si="0"/>
        <v>5.2536231884058235</v>
      </c>
      <c r="G28" s="151">
        <f t="shared" si="1"/>
        <v>7.004446834297859</v>
      </c>
      <c r="H28" s="152">
        <v>20</v>
      </c>
      <c r="I28" s="153">
        <v>80</v>
      </c>
    </row>
    <row r="29" spans="1:20" x14ac:dyDescent="0.2">
      <c r="A29" s="3">
        <v>27</v>
      </c>
      <c r="B29" s="90">
        <v>45679</v>
      </c>
      <c r="C29" s="91">
        <v>223.58</v>
      </c>
      <c r="D29" s="91">
        <v>224.12</v>
      </c>
      <c r="E29" s="91">
        <v>219.79</v>
      </c>
      <c r="F29" s="150">
        <f t="shared" si="0"/>
        <v>6.2801932367150979</v>
      </c>
      <c r="G29" s="151">
        <f t="shared" si="1"/>
        <v>3.8446054750403071</v>
      </c>
      <c r="H29" s="152">
        <v>20</v>
      </c>
      <c r="I29" s="153">
        <v>80</v>
      </c>
    </row>
    <row r="30" spans="1:20" x14ac:dyDescent="0.2">
      <c r="A30" s="3">
        <v>28</v>
      </c>
      <c r="B30" s="90">
        <v>45678</v>
      </c>
      <c r="C30" s="91">
        <v>222.4</v>
      </c>
      <c r="D30" s="91">
        <v>224.42</v>
      </c>
      <c r="E30" s="91">
        <v>219.38</v>
      </c>
      <c r="F30" s="150">
        <f t="shared" si="0"/>
        <v>0</v>
      </c>
      <c r="G30" s="151">
        <f t="shared" si="1"/>
        <v>3.8446054750403071</v>
      </c>
      <c r="H30" s="152">
        <v>20</v>
      </c>
      <c r="I30" s="153">
        <v>80</v>
      </c>
    </row>
    <row r="31" spans="1:20" x14ac:dyDescent="0.2">
      <c r="A31" s="3">
        <v>29</v>
      </c>
      <c r="B31" s="90">
        <v>45674</v>
      </c>
      <c r="C31" s="91">
        <v>229.73</v>
      </c>
      <c r="D31" s="91">
        <v>232.29</v>
      </c>
      <c r="E31" s="91">
        <v>228.48</v>
      </c>
      <c r="F31" s="150">
        <f t="shared" si="0"/>
        <v>43.892215568862206</v>
      </c>
      <c r="G31" s="151">
        <f t="shared" si="1"/>
        <v>16.724136268525768</v>
      </c>
      <c r="H31" s="152">
        <v>20</v>
      </c>
      <c r="I31" s="153">
        <v>80</v>
      </c>
    </row>
    <row r="32" spans="1:20" x14ac:dyDescent="0.2">
      <c r="A32" s="3">
        <v>30</v>
      </c>
      <c r="B32" s="90">
        <v>45673</v>
      </c>
      <c r="C32" s="91">
        <v>228.01</v>
      </c>
      <c r="D32" s="91">
        <v>238.01</v>
      </c>
      <c r="E32" s="91">
        <v>228.03</v>
      </c>
      <c r="F32" s="150">
        <f t="shared" si="0"/>
        <v>33.592814371257418</v>
      </c>
      <c r="G32" s="151">
        <f t="shared" si="1"/>
        <v>25.82834331337321</v>
      </c>
      <c r="H32" s="152">
        <v>20</v>
      </c>
      <c r="I32" s="153">
        <v>80</v>
      </c>
    </row>
    <row r="33" spans="1:9" x14ac:dyDescent="0.2">
      <c r="A33" s="3">
        <v>31</v>
      </c>
      <c r="B33" s="90">
        <v>45672</v>
      </c>
      <c r="C33" s="91">
        <v>237.61</v>
      </c>
      <c r="D33" s="91">
        <v>238.96</v>
      </c>
      <c r="E33" s="91">
        <v>234.43</v>
      </c>
      <c r="F33" s="150">
        <f t="shared" si="0"/>
        <v>91.077844311377348</v>
      </c>
      <c r="G33" s="151">
        <f t="shared" si="1"/>
        <v>56.187624750498991</v>
      </c>
      <c r="H33" s="152">
        <v>20</v>
      </c>
      <c r="I33" s="153">
        <v>80</v>
      </c>
    </row>
    <row r="34" spans="1:9" x14ac:dyDescent="0.2">
      <c r="A34" s="3">
        <v>32</v>
      </c>
      <c r="B34" s="90">
        <v>45671</v>
      </c>
      <c r="C34" s="91">
        <v>233.02</v>
      </c>
      <c r="D34" s="91">
        <v>236.12</v>
      </c>
      <c r="E34" s="91">
        <v>232.47</v>
      </c>
      <c r="F34" s="150">
        <f t="shared" si="0"/>
        <v>63.592814371257553</v>
      </c>
      <c r="G34" s="151">
        <f t="shared" si="1"/>
        <v>62.754491017964106</v>
      </c>
      <c r="H34" s="152">
        <v>20</v>
      </c>
      <c r="I34" s="153">
        <v>80</v>
      </c>
    </row>
    <row r="35" spans="1:9" x14ac:dyDescent="0.2">
      <c r="A35" s="3">
        <v>33</v>
      </c>
      <c r="B35" s="90">
        <v>45670</v>
      </c>
      <c r="C35" s="91">
        <v>234.14</v>
      </c>
      <c r="D35" s="91">
        <v>234.67</v>
      </c>
      <c r="E35" s="91">
        <v>229.72</v>
      </c>
      <c r="F35" s="150">
        <f t="shared" si="0"/>
        <v>70.299401197604723</v>
      </c>
      <c r="G35" s="151">
        <f t="shared" si="1"/>
        <v>74.990019960079863</v>
      </c>
      <c r="H35" s="152">
        <v>20</v>
      </c>
      <c r="I35" s="153">
        <v>80</v>
      </c>
    </row>
    <row r="36" spans="1:9" x14ac:dyDescent="0.2">
      <c r="A36" s="3">
        <v>34</v>
      </c>
      <c r="B36" s="90">
        <v>45667</v>
      </c>
      <c r="C36" s="91">
        <v>236.59</v>
      </c>
      <c r="D36" s="91">
        <v>240.16</v>
      </c>
      <c r="E36" s="91">
        <v>233</v>
      </c>
      <c r="F36" s="150">
        <f t="shared" si="0"/>
        <v>84.970059880239575</v>
      </c>
      <c r="G36" s="151">
        <f t="shared" si="1"/>
        <v>72.954091816367281</v>
      </c>
      <c r="H36" s="152">
        <v>20</v>
      </c>
      <c r="I36" s="153">
        <v>80</v>
      </c>
    </row>
    <row r="37" spans="1:9" x14ac:dyDescent="0.2">
      <c r="A37" s="3">
        <v>35</v>
      </c>
      <c r="B37" s="90">
        <v>45665</v>
      </c>
      <c r="C37" s="91">
        <v>242.43</v>
      </c>
      <c r="D37" s="91">
        <v>243.71</v>
      </c>
      <c r="E37" s="91">
        <v>240.05</v>
      </c>
      <c r="F37" s="150">
        <f t="shared" si="0"/>
        <v>100</v>
      </c>
      <c r="G37" s="151">
        <f t="shared" si="1"/>
        <v>85.089820359281433</v>
      </c>
      <c r="H37" s="152">
        <v>20</v>
      </c>
      <c r="I37" s="153">
        <v>80</v>
      </c>
    </row>
    <row r="38" spans="1:9" x14ac:dyDescent="0.2">
      <c r="A38" s="3">
        <v>36</v>
      </c>
      <c r="B38" s="90">
        <v>45664</v>
      </c>
      <c r="C38" s="91">
        <v>241.94</v>
      </c>
      <c r="D38" s="91">
        <v>245.55</v>
      </c>
      <c r="E38" s="91">
        <v>241.35</v>
      </c>
      <c r="F38" s="150">
        <f t="shared" si="0"/>
        <v>97.553669495756324</v>
      </c>
      <c r="G38" s="151">
        <f t="shared" si="1"/>
        <v>94.1745764586653</v>
      </c>
      <c r="H38" s="152">
        <v>20</v>
      </c>
      <c r="I38" s="153">
        <v>80</v>
      </c>
    </row>
    <row r="39" spans="1:9" x14ac:dyDescent="0.2">
      <c r="A39" s="3">
        <v>37</v>
      </c>
      <c r="B39" s="90">
        <v>45663</v>
      </c>
      <c r="C39" s="91">
        <v>244.73</v>
      </c>
      <c r="D39" s="91">
        <v>247.33</v>
      </c>
      <c r="E39" s="91">
        <v>243.2</v>
      </c>
      <c r="F39" s="150">
        <f t="shared" si="0"/>
        <v>100</v>
      </c>
      <c r="G39" s="151">
        <f t="shared" si="1"/>
        <v>99.184556498585437</v>
      </c>
      <c r="H39" s="152">
        <v>20</v>
      </c>
      <c r="I39" s="153">
        <v>80</v>
      </c>
    </row>
    <row r="40" spans="1:9" x14ac:dyDescent="0.2">
      <c r="A40" s="3">
        <v>38</v>
      </c>
      <c r="B40" s="90">
        <v>45660</v>
      </c>
      <c r="C40" s="91">
        <v>243.09</v>
      </c>
      <c r="D40" s="91">
        <v>244.18</v>
      </c>
      <c r="E40" s="91">
        <v>241.89</v>
      </c>
      <c r="F40" s="150">
        <f t="shared" si="0"/>
        <v>92.655620241827194</v>
      </c>
      <c r="G40" s="151">
        <f t="shared" si="1"/>
        <v>96.736429912527839</v>
      </c>
      <c r="H40" s="152">
        <v>20</v>
      </c>
      <c r="I40" s="153">
        <v>80</v>
      </c>
    </row>
    <row r="41" spans="1:9" x14ac:dyDescent="0.2">
      <c r="A41" s="3">
        <v>39</v>
      </c>
      <c r="B41" s="90">
        <v>45659</v>
      </c>
      <c r="C41" s="91">
        <v>243.58</v>
      </c>
      <c r="D41" s="91">
        <v>249.1</v>
      </c>
      <c r="E41" s="91">
        <v>241.82</v>
      </c>
      <c r="F41" s="150">
        <f t="shared" si="0"/>
        <v>94.849977608598408</v>
      </c>
      <c r="G41" s="151">
        <f t="shared" si="1"/>
        <v>95.835199283475205</v>
      </c>
      <c r="H41" s="152">
        <v>20</v>
      </c>
      <c r="I41" s="153">
        <v>80</v>
      </c>
    </row>
    <row r="42" spans="1:9" x14ac:dyDescent="0.2">
      <c r="A42" s="3">
        <v>40</v>
      </c>
      <c r="B42" s="90">
        <v>45657</v>
      </c>
      <c r="C42" s="91">
        <v>250.14</v>
      </c>
      <c r="D42" s="91">
        <v>253.28</v>
      </c>
      <c r="E42" s="91">
        <v>249.43</v>
      </c>
      <c r="F42" s="150">
        <f t="shared" si="0"/>
        <v>100</v>
      </c>
      <c r="G42" s="151">
        <f t="shared" si="1"/>
        <v>95.835199283475205</v>
      </c>
      <c r="H42" s="152">
        <v>20</v>
      </c>
      <c r="I42" s="153">
        <v>80</v>
      </c>
    </row>
    <row r="43" spans="1:9" x14ac:dyDescent="0.2">
      <c r="A43" s="3">
        <v>41</v>
      </c>
      <c r="B43" s="90">
        <v>45656</v>
      </c>
      <c r="C43" s="91">
        <v>251.92</v>
      </c>
      <c r="D43" s="91">
        <v>253.5</v>
      </c>
      <c r="E43" s="91">
        <v>250.75</v>
      </c>
      <c r="F43" s="150">
        <f t="shared" si="0"/>
        <v>100</v>
      </c>
      <c r="G43" s="151">
        <f t="shared" si="1"/>
        <v>98.283325869532803</v>
      </c>
      <c r="H43" s="152">
        <v>20</v>
      </c>
      <c r="I43" s="153">
        <v>80</v>
      </c>
    </row>
    <row r="44" spans="1:9" x14ac:dyDescent="0.2">
      <c r="A44" s="3">
        <v>42</v>
      </c>
      <c r="B44" s="90">
        <v>45653</v>
      </c>
      <c r="C44" s="91">
        <v>255.31</v>
      </c>
      <c r="D44" s="91">
        <v>258.7</v>
      </c>
      <c r="E44" s="91">
        <v>253.06</v>
      </c>
      <c r="F44" s="150">
        <f t="shared" si="0"/>
        <v>100</v>
      </c>
      <c r="G44" s="151">
        <f t="shared" si="1"/>
        <v>100</v>
      </c>
      <c r="H44" s="152">
        <v>20</v>
      </c>
      <c r="I44" s="153">
        <v>80</v>
      </c>
    </row>
    <row r="45" spans="1:9" x14ac:dyDescent="0.2">
      <c r="A45" s="3">
        <v>43</v>
      </c>
      <c r="B45" s="90">
        <v>45652</v>
      </c>
      <c r="C45" s="91">
        <v>258.74</v>
      </c>
      <c r="D45" s="91">
        <v>260.10000000000002</v>
      </c>
      <c r="E45" s="91">
        <v>257.63</v>
      </c>
      <c r="F45" s="150">
        <f t="shared" si="0"/>
        <v>100</v>
      </c>
      <c r="G45" s="151">
        <f t="shared" si="1"/>
        <v>100</v>
      </c>
      <c r="H45" s="152">
        <v>20</v>
      </c>
      <c r="I45" s="153">
        <v>80</v>
      </c>
    </row>
    <row r="46" spans="1:9" x14ac:dyDescent="0.2">
      <c r="A46" s="3">
        <v>44</v>
      </c>
      <c r="B46" s="90">
        <v>45650</v>
      </c>
      <c r="C46" s="91">
        <v>257.92</v>
      </c>
      <c r="D46" s="91">
        <v>258.20999999999998</v>
      </c>
      <c r="E46" s="91">
        <v>255.29</v>
      </c>
      <c r="F46" s="150">
        <f t="shared" si="0"/>
        <v>96.811819595645446</v>
      </c>
      <c r="G46" s="151">
        <f t="shared" si="1"/>
        <v>98.937273198548482</v>
      </c>
      <c r="H46" s="152">
        <v>20</v>
      </c>
      <c r="I46" s="153">
        <v>80</v>
      </c>
    </row>
    <row r="47" spans="1:9" x14ac:dyDescent="0.2">
      <c r="A47" s="3">
        <v>45</v>
      </c>
      <c r="B47" s="90">
        <v>45649</v>
      </c>
      <c r="C47" s="91">
        <v>254.99</v>
      </c>
      <c r="D47" s="91">
        <v>255.65</v>
      </c>
      <c r="E47" s="91">
        <v>253.45</v>
      </c>
      <c r="F47" s="150">
        <f t="shared" si="0"/>
        <v>85.419906687402801</v>
      </c>
      <c r="G47" s="151">
        <f t="shared" si="1"/>
        <v>94.077242094349415</v>
      </c>
      <c r="H47" s="152">
        <v>20</v>
      </c>
      <c r="I47" s="153">
        <v>80</v>
      </c>
    </row>
    <row r="48" spans="1:9" x14ac:dyDescent="0.2">
      <c r="A48" s="3">
        <v>46</v>
      </c>
      <c r="B48" s="90">
        <v>45646</v>
      </c>
      <c r="C48" s="91">
        <v>254.21</v>
      </c>
      <c r="D48" s="91">
        <v>255</v>
      </c>
      <c r="E48" s="91">
        <v>245.69</v>
      </c>
      <c r="F48" s="150">
        <f t="shared" si="0"/>
        <v>81.585365853658558</v>
      </c>
      <c r="G48" s="151">
        <f t="shared" si="1"/>
        <v>87.939030712235606</v>
      </c>
      <c r="H48" s="152">
        <v>20</v>
      </c>
      <c r="I48" s="153">
        <v>80</v>
      </c>
    </row>
    <row r="49" spans="1:9" x14ac:dyDescent="0.2">
      <c r="A49" s="3">
        <v>47</v>
      </c>
      <c r="B49" s="90">
        <v>45645</v>
      </c>
      <c r="C49" s="91">
        <v>249.52</v>
      </c>
      <c r="D49" s="91">
        <v>252</v>
      </c>
      <c r="E49" s="91">
        <v>247.09</v>
      </c>
      <c r="F49" s="150">
        <f t="shared" si="0"/>
        <v>58.374717832957124</v>
      </c>
      <c r="G49" s="151">
        <f t="shared" si="1"/>
        <v>75.126663458006149</v>
      </c>
      <c r="H49" s="152">
        <v>20</v>
      </c>
      <c r="I49" s="153">
        <v>80</v>
      </c>
    </row>
    <row r="50" spans="1:9" x14ac:dyDescent="0.2">
      <c r="A50" s="3">
        <v>48</v>
      </c>
      <c r="B50" s="90">
        <v>45644</v>
      </c>
      <c r="C50" s="91">
        <v>247.78</v>
      </c>
      <c r="D50" s="91">
        <v>254.28</v>
      </c>
      <c r="E50" s="91">
        <v>247.74</v>
      </c>
      <c r="F50" s="150">
        <f t="shared" si="0"/>
        <v>34.761904761904759</v>
      </c>
      <c r="G50" s="151">
        <f t="shared" si="1"/>
        <v>58.240662816173483</v>
      </c>
      <c r="H50" s="152">
        <v>20</v>
      </c>
      <c r="I50" s="153">
        <v>80</v>
      </c>
    </row>
    <row r="51" spans="1:9" x14ac:dyDescent="0.2">
      <c r="A51" s="3">
        <v>49</v>
      </c>
      <c r="B51" s="90">
        <v>45643</v>
      </c>
      <c r="C51" s="91">
        <v>253.2</v>
      </c>
      <c r="D51" s="91">
        <v>253.83</v>
      </c>
      <c r="E51" s="91">
        <v>249.78</v>
      </c>
      <c r="F51" s="150">
        <f t="shared" si="0"/>
        <v>67.023809523809419</v>
      </c>
      <c r="G51" s="151">
        <f t="shared" si="1"/>
        <v>53.386810706223763</v>
      </c>
      <c r="H51" s="152">
        <v>20</v>
      </c>
      <c r="I51" s="153">
        <v>80</v>
      </c>
    </row>
    <row r="52" spans="1:9" x14ac:dyDescent="0.2">
      <c r="A52" s="3">
        <v>50</v>
      </c>
      <c r="B52" s="90">
        <v>45642</v>
      </c>
      <c r="C52" s="91">
        <v>250.76</v>
      </c>
      <c r="D52" s="91">
        <v>251.38</v>
      </c>
      <c r="E52" s="91">
        <v>247.65</v>
      </c>
      <c r="F52" s="150">
        <f t="shared" si="0"/>
        <v>49.009584664536646</v>
      </c>
      <c r="G52" s="151">
        <f t="shared" si="1"/>
        <v>50.265099650083606</v>
      </c>
      <c r="H52" s="152">
        <v>20</v>
      </c>
      <c r="I52" s="153">
        <v>80</v>
      </c>
    </row>
    <row r="53" spans="1:9" x14ac:dyDescent="0.2">
      <c r="A53" s="3">
        <v>51</v>
      </c>
      <c r="B53" s="90">
        <v>45639</v>
      </c>
      <c r="C53" s="91">
        <v>247.86</v>
      </c>
      <c r="D53" s="91">
        <v>249.29</v>
      </c>
      <c r="E53" s="91">
        <v>246.24</v>
      </c>
      <c r="F53" s="150">
        <f t="shared" si="0"/>
        <v>30.479233226837117</v>
      </c>
      <c r="G53" s="151">
        <f t="shared" si="1"/>
        <v>48.837542471727723</v>
      </c>
      <c r="H53" s="152">
        <v>20</v>
      </c>
      <c r="I53" s="153">
        <v>80</v>
      </c>
    </row>
    <row r="54" spans="1:9" x14ac:dyDescent="0.2">
      <c r="A54" s="3">
        <v>52</v>
      </c>
      <c r="B54" s="90">
        <v>45638</v>
      </c>
      <c r="C54" s="91">
        <v>247.69</v>
      </c>
      <c r="D54" s="91">
        <v>248.74</v>
      </c>
      <c r="E54" s="91">
        <v>245.68</v>
      </c>
      <c r="F54" s="150">
        <f t="shared" si="0"/>
        <v>27.110817941952416</v>
      </c>
      <c r="G54" s="151">
        <f t="shared" si="1"/>
        <v>35.533211944442066</v>
      </c>
      <c r="H54" s="152">
        <v>20</v>
      </c>
      <c r="I54" s="153">
        <v>80</v>
      </c>
    </row>
    <row r="55" spans="1:9" x14ac:dyDescent="0.2">
      <c r="A55" s="3">
        <v>53</v>
      </c>
      <c r="B55" s="90">
        <v>45637</v>
      </c>
      <c r="C55" s="91">
        <v>246.22</v>
      </c>
      <c r="D55" s="91">
        <v>250.8</v>
      </c>
      <c r="E55" s="91">
        <v>246.26</v>
      </c>
      <c r="F55" s="150">
        <f t="shared" si="0"/>
        <v>0</v>
      </c>
      <c r="G55" s="151">
        <f t="shared" si="1"/>
        <v>19.196683722929844</v>
      </c>
      <c r="H55" s="152">
        <v>20</v>
      </c>
      <c r="I55" s="153">
        <v>80</v>
      </c>
    </row>
    <row r="56" spans="1:9" x14ac:dyDescent="0.2">
      <c r="A56" s="3">
        <v>54</v>
      </c>
      <c r="B56" s="90">
        <v>45636</v>
      </c>
      <c r="C56" s="91">
        <v>247.5</v>
      </c>
      <c r="D56" s="91">
        <v>248.21</v>
      </c>
      <c r="E56" s="91">
        <v>245.34</v>
      </c>
      <c r="F56" s="150">
        <f t="shared" si="0"/>
        <v>10.223642172523963</v>
      </c>
      <c r="G56" s="151">
        <f t="shared" si="1"/>
        <v>12.444820038158793</v>
      </c>
      <c r="H56" s="152">
        <v>20</v>
      </c>
      <c r="I56" s="153">
        <v>80</v>
      </c>
    </row>
    <row r="57" spans="1:9" x14ac:dyDescent="0.2">
      <c r="A57" s="3">
        <v>55</v>
      </c>
      <c r="B57" s="90">
        <v>45635</v>
      </c>
      <c r="C57" s="91">
        <v>246.48</v>
      </c>
      <c r="D57" s="91">
        <v>247.24</v>
      </c>
      <c r="E57" s="91">
        <v>241.75</v>
      </c>
      <c r="F57" s="150">
        <f t="shared" si="0"/>
        <v>2.0766773162938552</v>
      </c>
      <c r="G57" s="151">
        <f t="shared" si="1"/>
        <v>4.1001064962726064</v>
      </c>
      <c r="H57" s="152">
        <v>20</v>
      </c>
      <c r="I57" s="153">
        <v>80</v>
      </c>
    </row>
    <row r="58" spans="1:9" x14ac:dyDescent="0.2">
      <c r="A58" s="3">
        <v>56</v>
      </c>
      <c r="B58" s="90">
        <v>45632</v>
      </c>
      <c r="C58" s="91">
        <v>242.57</v>
      </c>
      <c r="D58" s="91">
        <v>244.63</v>
      </c>
      <c r="E58" s="91">
        <v>242.08</v>
      </c>
      <c r="F58" s="150">
        <f t="shared" si="0"/>
        <v>0</v>
      </c>
      <c r="G58" s="151">
        <f t="shared" si="1"/>
        <v>4.1001064962726064</v>
      </c>
      <c r="H58" s="152">
        <v>20</v>
      </c>
      <c r="I58" s="153">
        <v>80</v>
      </c>
    </row>
    <row r="59" spans="1:9" x14ac:dyDescent="0.2">
      <c r="A59" s="3">
        <v>57</v>
      </c>
      <c r="B59" s="90">
        <v>45631</v>
      </c>
      <c r="C59" s="91">
        <v>242.77</v>
      </c>
      <c r="D59" s="91">
        <v>244.54</v>
      </c>
      <c r="E59" s="91">
        <v>242.13</v>
      </c>
      <c r="F59" s="150">
        <f t="shared" si="0"/>
        <v>1.3029315960913144</v>
      </c>
      <c r="G59" s="151">
        <f t="shared" si="1"/>
        <v>1.1265363041283898</v>
      </c>
      <c r="H59" s="152">
        <v>20</v>
      </c>
      <c r="I59" s="153">
        <v>80</v>
      </c>
    </row>
    <row r="60" spans="1:9" x14ac:dyDescent="0.2">
      <c r="A60" s="3">
        <v>58</v>
      </c>
      <c r="B60" s="90">
        <v>45630</v>
      </c>
      <c r="C60" s="91">
        <v>242.74</v>
      </c>
      <c r="D60" s="91">
        <v>244.11</v>
      </c>
      <c r="E60" s="91">
        <v>241.25</v>
      </c>
      <c r="F60" s="150">
        <f t="shared" si="0"/>
        <v>1.3687600644123648</v>
      </c>
      <c r="G60" s="151">
        <f t="shared" si="1"/>
        <v>0.89056388683455978</v>
      </c>
      <c r="H60" s="152">
        <v>20</v>
      </c>
      <c r="I60" s="153">
        <v>80</v>
      </c>
    </row>
    <row r="61" spans="1:9" x14ac:dyDescent="0.2">
      <c r="A61" s="3">
        <v>59</v>
      </c>
      <c r="B61" s="90">
        <v>45629</v>
      </c>
      <c r="C61" s="91">
        <v>242.38</v>
      </c>
      <c r="D61" s="91">
        <v>242.76</v>
      </c>
      <c r="E61" s="91">
        <v>238.9</v>
      </c>
      <c r="F61" s="150">
        <f t="shared" si="0"/>
        <v>0</v>
      </c>
      <c r="G61" s="151">
        <f t="shared" si="1"/>
        <v>0.89056388683455978</v>
      </c>
      <c r="H61" s="152">
        <v>20</v>
      </c>
      <c r="I61" s="153">
        <v>80</v>
      </c>
    </row>
    <row r="62" spans="1:9" x14ac:dyDescent="0.2">
      <c r="A62" s="3">
        <v>60</v>
      </c>
      <c r="B62" s="90">
        <v>45628</v>
      </c>
      <c r="C62" s="91">
        <v>239.33</v>
      </c>
      <c r="D62" s="91">
        <v>240.79</v>
      </c>
      <c r="E62" s="91">
        <v>237.16</v>
      </c>
      <c r="F62" s="150">
        <f t="shared" si="0"/>
        <v>0</v>
      </c>
      <c r="G62" s="151">
        <f t="shared" si="1"/>
        <v>0.4562533548041216</v>
      </c>
      <c r="H62" s="152">
        <v>20</v>
      </c>
      <c r="I62" s="153">
        <v>80</v>
      </c>
    </row>
    <row r="63" spans="1:9" x14ac:dyDescent="0.2">
      <c r="A63" s="3">
        <v>61</v>
      </c>
      <c r="B63" s="90">
        <v>45625</v>
      </c>
      <c r="C63" s="91">
        <v>237.07</v>
      </c>
      <c r="D63" s="91">
        <v>237.81</v>
      </c>
      <c r="E63" s="91">
        <v>233.97</v>
      </c>
      <c r="F63" s="150">
        <f t="shared" si="0"/>
        <v>0</v>
      </c>
      <c r="G63" s="151">
        <f t="shared" si="1"/>
        <v>0</v>
      </c>
      <c r="H63" s="152">
        <v>20</v>
      </c>
      <c r="I63" s="153">
        <v>80</v>
      </c>
    </row>
    <row r="64" spans="1:9" x14ac:dyDescent="0.2">
      <c r="A64" s="3">
        <v>62</v>
      </c>
      <c r="B64" s="90">
        <v>45623</v>
      </c>
      <c r="C64" s="91">
        <v>234.67</v>
      </c>
      <c r="D64" s="91">
        <v>235.69</v>
      </c>
      <c r="E64" s="91">
        <v>233.81</v>
      </c>
      <c r="F64" s="150">
        <f t="shared" si="0"/>
        <v>0</v>
      </c>
      <c r="G64" s="151">
        <f t="shared" si="1"/>
        <v>0</v>
      </c>
      <c r="H64" s="152">
        <v>20</v>
      </c>
      <c r="I64" s="153">
        <v>80</v>
      </c>
    </row>
    <row r="65" spans="1:9" x14ac:dyDescent="0.2">
      <c r="A65" s="3">
        <v>63</v>
      </c>
      <c r="B65" s="90">
        <v>45622</v>
      </c>
      <c r="C65" s="91">
        <v>234.8</v>
      </c>
      <c r="D65" s="91">
        <v>235.57</v>
      </c>
      <c r="E65" s="91">
        <v>233.33</v>
      </c>
      <c r="F65" s="150">
        <f t="shared" si="0"/>
        <v>0.80795525170928428</v>
      </c>
      <c r="G65" s="151">
        <f t="shared" si="1"/>
        <v>0.26931841723642808</v>
      </c>
      <c r="H65" s="152">
        <v>20</v>
      </c>
      <c r="I65" s="153">
        <v>80</v>
      </c>
    </row>
    <row r="66" spans="1:9" x14ac:dyDescent="0.2">
      <c r="A66" s="3">
        <v>64</v>
      </c>
      <c r="B66" s="90">
        <v>45621</v>
      </c>
      <c r="C66" s="91">
        <v>232.61</v>
      </c>
      <c r="D66" s="91">
        <v>233.25</v>
      </c>
      <c r="E66" s="91">
        <v>229.74</v>
      </c>
      <c r="F66" s="150">
        <f t="shared" si="0"/>
        <v>0</v>
      </c>
      <c r="G66" s="151">
        <f t="shared" si="1"/>
        <v>0.26931841723642808</v>
      </c>
      <c r="H66" s="152">
        <v>20</v>
      </c>
      <c r="I66" s="153">
        <v>80</v>
      </c>
    </row>
    <row r="67" spans="1:9" x14ac:dyDescent="0.2">
      <c r="A67" s="3">
        <v>65</v>
      </c>
      <c r="B67" s="90">
        <v>45618</v>
      </c>
      <c r="C67" s="91">
        <v>229.62</v>
      </c>
      <c r="D67" s="91">
        <v>230.72</v>
      </c>
      <c r="E67" s="91">
        <v>228.06</v>
      </c>
      <c r="F67" s="150">
        <f t="shared" si="0"/>
        <v>0</v>
      </c>
      <c r="G67" s="151">
        <f t="shared" si="1"/>
        <v>0.26931841723642808</v>
      </c>
      <c r="H67" s="152">
        <v>20</v>
      </c>
      <c r="I67" s="153">
        <v>80</v>
      </c>
    </row>
    <row r="68" spans="1:9" x14ac:dyDescent="0.2">
      <c r="A68" s="3">
        <v>66</v>
      </c>
      <c r="B68" s="90">
        <v>45617</v>
      </c>
      <c r="C68" s="91">
        <v>228.27</v>
      </c>
      <c r="D68" s="91">
        <v>230.16</v>
      </c>
      <c r="E68" s="91">
        <v>225.71</v>
      </c>
      <c r="F68" s="150">
        <f t="shared" si="0"/>
        <v>0</v>
      </c>
      <c r="G68" s="151">
        <f t="shared" si="1"/>
        <v>0</v>
      </c>
      <c r="H68" s="152">
        <v>20</v>
      </c>
      <c r="I68" s="153">
        <v>80</v>
      </c>
    </row>
    <row r="69" spans="1:9" x14ac:dyDescent="0.2">
      <c r="A69" s="3">
        <v>67</v>
      </c>
      <c r="B69" s="90">
        <v>45616</v>
      </c>
      <c r="C69" s="91">
        <v>228.75</v>
      </c>
      <c r="D69" s="91">
        <v>229.93</v>
      </c>
      <c r="E69" s="91">
        <v>225.89</v>
      </c>
      <c r="F69" s="150">
        <f t="shared" si="0"/>
        <v>2.4960998439937079</v>
      </c>
      <c r="G69" s="151">
        <f t="shared" si="1"/>
        <v>0.832033281331236</v>
      </c>
      <c r="H69" s="152">
        <v>20</v>
      </c>
      <c r="I69" s="153">
        <v>80</v>
      </c>
    </row>
    <row r="70" spans="1:9" x14ac:dyDescent="0.2">
      <c r="A70" s="3">
        <v>68</v>
      </c>
      <c r="B70" s="90">
        <v>45615</v>
      </c>
      <c r="C70" s="91">
        <v>228.03</v>
      </c>
      <c r="D70" s="91">
        <v>230.16</v>
      </c>
      <c r="E70" s="91">
        <v>226.66</v>
      </c>
      <c r="F70" s="150">
        <f t="shared" si="0"/>
        <v>0</v>
      </c>
      <c r="G70" s="151">
        <f t="shared" si="1"/>
        <v>0.832033281331236</v>
      </c>
      <c r="H70" s="152">
        <v>20</v>
      </c>
      <c r="I70" s="153">
        <v>80</v>
      </c>
    </row>
    <row r="71" spans="1:9" x14ac:dyDescent="0.2">
      <c r="A71" s="3">
        <v>69</v>
      </c>
      <c r="B71" s="90">
        <v>45614</v>
      </c>
      <c r="C71" s="91">
        <v>227.77</v>
      </c>
      <c r="D71" s="91">
        <v>229.74</v>
      </c>
      <c r="E71" s="91">
        <v>225.17</v>
      </c>
      <c r="F71" s="150">
        <f t="shared" si="0"/>
        <v>0</v>
      </c>
      <c r="G71" s="151">
        <f t="shared" si="1"/>
        <v>0.832033281331236</v>
      </c>
      <c r="H71" s="152">
        <v>20</v>
      </c>
      <c r="I71" s="153">
        <v>80</v>
      </c>
    </row>
    <row r="72" spans="1:9" x14ac:dyDescent="0.2">
      <c r="A72" s="3">
        <v>70</v>
      </c>
      <c r="B72" s="90">
        <v>45611</v>
      </c>
      <c r="C72" s="91">
        <v>224.75</v>
      </c>
      <c r="D72" s="91">
        <v>226.92</v>
      </c>
      <c r="E72" s="91">
        <v>224.27</v>
      </c>
      <c r="F72" s="150">
        <f t="shared" si="0"/>
        <v>0</v>
      </c>
      <c r="G72" s="151">
        <f t="shared" si="1"/>
        <v>0</v>
      </c>
      <c r="H72" s="152">
        <v>20</v>
      </c>
      <c r="I72" s="153">
        <v>80</v>
      </c>
    </row>
    <row r="73" spans="1:9" x14ac:dyDescent="0.2">
      <c r="A73" s="3">
        <v>71</v>
      </c>
      <c r="B73" s="90">
        <v>45610</v>
      </c>
      <c r="C73" s="91">
        <v>227.97</v>
      </c>
      <c r="D73" s="91">
        <v>228.87</v>
      </c>
      <c r="E73" s="91">
        <v>225</v>
      </c>
      <c r="F73" s="150">
        <f t="shared" si="0"/>
        <v>17.898832684824885</v>
      </c>
      <c r="G73" s="151">
        <f t="shared" si="1"/>
        <v>5.9662775616082948</v>
      </c>
      <c r="H73" s="152">
        <v>20</v>
      </c>
      <c r="I73" s="153">
        <v>80</v>
      </c>
    </row>
    <row r="74" spans="1:9" x14ac:dyDescent="0.2">
      <c r="A74" s="3">
        <v>72</v>
      </c>
      <c r="B74" s="90">
        <v>45609</v>
      </c>
      <c r="C74" s="91">
        <v>224.87</v>
      </c>
      <c r="D74" s="91">
        <v>226.65</v>
      </c>
      <c r="E74" s="91">
        <v>222.76</v>
      </c>
      <c r="F74" s="150">
        <f t="shared" si="0"/>
        <v>0.68065796937041734</v>
      </c>
      <c r="G74" s="151">
        <f t="shared" si="1"/>
        <v>6.1931635513984347</v>
      </c>
      <c r="H74" s="152">
        <v>20</v>
      </c>
      <c r="I74" s="153">
        <v>80</v>
      </c>
    </row>
    <row r="75" spans="1:9" x14ac:dyDescent="0.2">
      <c r="A75" s="3">
        <v>73</v>
      </c>
      <c r="B75" s="90">
        <v>45608</v>
      </c>
      <c r="C75" s="91">
        <v>223.98</v>
      </c>
      <c r="D75" s="91">
        <v>225.59</v>
      </c>
      <c r="E75" s="91">
        <v>223.36</v>
      </c>
      <c r="F75" s="150">
        <f t="shared" si="0"/>
        <v>0</v>
      </c>
      <c r="G75" s="151">
        <f t="shared" si="1"/>
        <v>6.1931635513984347</v>
      </c>
      <c r="H75" s="152">
        <v>20</v>
      </c>
      <c r="I75" s="153">
        <v>80</v>
      </c>
    </row>
    <row r="76" spans="1:9" x14ac:dyDescent="0.2">
      <c r="A76" s="3">
        <v>74</v>
      </c>
      <c r="B76" s="90">
        <v>45607</v>
      </c>
      <c r="C76" s="91">
        <v>223.98</v>
      </c>
      <c r="D76" s="91">
        <v>225.7</v>
      </c>
      <c r="E76" s="91">
        <v>221.5</v>
      </c>
      <c r="F76" s="150">
        <f t="shared" si="0"/>
        <v>0</v>
      </c>
      <c r="G76" s="151">
        <f t="shared" si="1"/>
        <v>0.2268859897901391</v>
      </c>
      <c r="H76" s="152">
        <v>20</v>
      </c>
      <c r="I76" s="153">
        <v>80</v>
      </c>
    </row>
    <row r="77" spans="1:9" x14ac:dyDescent="0.2">
      <c r="A77" s="3">
        <v>75</v>
      </c>
      <c r="B77" s="90">
        <v>45604</v>
      </c>
      <c r="C77" s="91">
        <v>226.71</v>
      </c>
      <c r="D77" s="91">
        <v>228.66</v>
      </c>
      <c r="E77" s="91">
        <v>226.41</v>
      </c>
      <c r="F77" s="150">
        <f t="shared" si="0"/>
        <v>25.231053604436347</v>
      </c>
      <c r="G77" s="151">
        <f t="shared" si="1"/>
        <v>8.4103512014787825</v>
      </c>
      <c r="H77" s="152">
        <v>20</v>
      </c>
      <c r="I77" s="153">
        <v>80</v>
      </c>
    </row>
    <row r="78" spans="1:9" x14ac:dyDescent="0.2">
      <c r="A78" s="3">
        <v>76</v>
      </c>
      <c r="B78" s="90">
        <v>45603</v>
      </c>
      <c r="C78" s="91">
        <v>226.98</v>
      </c>
      <c r="D78" s="91">
        <v>227.88</v>
      </c>
      <c r="E78" s="91">
        <v>224.57</v>
      </c>
      <c r="F78" s="150">
        <f t="shared" si="0"/>
        <v>27.726432532347449</v>
      </c>
      <c r="G78" s="151">
        <f t="shared" si="1"/>
        <v>17.652495378927934</v>
      </c>
      <c r="H78" s="152">
        <v>20</v>
      </c>
      <c r="I78" s="153">
        <v>80</v>
      </c>
    </row>
    <row r="79" spans="1:9" x14ac:dyDescent="0.2">
      <c r="A79" s="3">
        <v>77</v>
      </c>
      <c r="B79" s="90">
        <v>45602</v>
      </c>
      <c r="C79" s="91">
        <v>222.23</v>
      </c>
      <c r="D79" s="91">
        <v>226.07</v>
      </c>
      <c r="E79" s="91">
        <v>221.19</v>
      </c>
      <c r="F79" s="150">
        <f t="shared" si="0"/>
        <v>0</v>
      </c>
      <c r="G79" s="151">
        <f t="shared" si="1"/>
        <v>17.652495378927934</v>
      </c>
      <c r="H79" s="152">
        <v>20</v>
      </c>
      <c r="I79" s="153">
        <v>80</v>
      </c>
    </row>
    <row r="80" spans="1:9" x14ac:dyDescent="0.2">
      <c r="A80" s="3">
        <v>78</v>
      </c>
      <c r="B80" s="90">
        <v>45601</v>
      </c>
      <c r="C80" s="91">
        <v>222.96</v>
      </c>
      <c r="D80" s="91">
        <v>223.95</v>
      </c>
      <c r="E80" s="91">
        <v>221.14</v>
      </c>
      <c r="F80" s="150">
        <f t="shared" si="0"/>
        <v>9.8782138024359512</v>
      </c>
      <c r="G80" s="151">
        <f t="shared" si="1"/>
        <v>12.534882111594465</v>
      </c>
      <c r="H80" s="152">
        <v>20</v>
      </c>
      <c r="I80" s="153">
        <v>80</v>
      </c>
    </row>
    <row r="81" spans="1:9" x14ac:dyDescent="0.2">
      <c r="A81" s="3">
        <v>79</v>
      </c>
      <c r="B81" s="90">
        <v>45600</v>
      </c>
      <c r="C81" s="91">
        <v>221.52</v>
      </c>
      <c r="D81" s="91">
        <v>222.79</v>
      </c>
      <c r="E81" s="91">
        <v>219.71</v>
      </c>
      <c r="F81" s="150">
        <f t="shared" ref="F81:F144" si="2">((C81-MIN(C68:C81))/((MAX(C68:C81)-MIN(C68:C81))))*100</f>
        <v>0</v>
      </c>
      <c r="G81" s="151">
        <f t="shared" si="1"/>
        <v>3.2927379341453169</v>
      </c>
      <c r="H81" s="152">
        <v>20</v>
      </c>
      <c r="I81" s="153">
        <v>80</v>
      </c>
    </row>
    <row r="82" spans="1:9" x14ac:dyDescent="0.2">
      <c r="A82" s="3">
        <v>80</v>
      </c>
      <c r="B82" s="90">
        <v>45597</v>
      </c>
      <c r="C82" s="91">
        <v>222.42</v>
      </c>
      <c r="D82" s="91">
        <v>225.35</v>
      </c>
      <c r="E82" s="91">
        <v>220.27</v>
      </c>
      <c r="F82" s="150">
        <f t="shared" si="2"/>
        <v>12.448132780082691</v>
      </c>
      <c r="G82" s="151">
        <f t="shared" si="1"/>
        <v>7.4421155275062141</v>
      </c>
      <c r="H82" s="152">
        <v>20</v>
      </c>
      <c r="I82" s="153">
        <v>80</v>
      </c>
    </row>
    <row r="83" spans="1:9" x14ac:dyDescent="0.2">
      <c r="A83" s="3">
        <v>81</v>
      </c>
      <c r="B83" s="90">
        <v>45596</v>
      </c>
      <c r="C83" s="91">
        <v>225.41</v>
      </c>
      <c r="D83" s="91">
        <v>229.83</v>
      </c>
      <c r="E83" s="91">
        <v>225.37</v>
      </c>
      <c r="F83" s="150">
        <f t="shared" si="2"/>
        <v>59.754224270353177</v>
      </c>
      <c r="G83" s="151">
        <f t="shared" ref="G83:G146" si="3">AVERAGE(F81:F83)</f>
        <v>24.067452350145288</v>
      </c>
      <c r="H83" s="152">
        <v>20</v>
      </c>
      <c r="I83" s="153">
        <v>80</v>
      </c>
    </row>
    <row r="84" spans="1:9" x14ac:dyDescent="0.2">
      <c r="A84" s="3">
        <v>82</v>
      </c>
      <c r="B84" s="90">
        <v>45595</v>
      </c>
      <c r="C84" s="91">
        <v>229.59</v>
      </c>
      <c r="D84" s="91">
        <v>233.47</v>
      </c>
      <c r="E84" s="91">
        <v>229.55</v>
      </c>
      <c r="F84" s="150">
        <f t="shared" si="2"/>
        <v>100</v>
      </c>
      <c r="G84" s="151">
        <f t="shared" si="3"/>
        <v>57.400785683478624</v>
      </c>
      <c r="H84" s="152">
        <v>20</v>
      </c>
      <c r="I84" s="153">
        <v>80</v>
      </c>
    </row>
    <row r="85" spans="1:9" x14ac:dyDescent="0.2">
      <c r="A85" s="3">
        <v>83</v>
      </c>
      <c r="B85" s="90">
        <v>45594</v>
      </c>
      <c r="C85" s="91">
        <v>233.16</v>
      </c>
      <c r="D85" s="91">
        <v>234.33</v>
      </c>
      <c r="E85" s="91">
        <v>232.32</v>
      </c>
      <c r="F85" s="150">
        <f t="shared" si="2"/>
        <v>100</v>
      </c>
      <c r="G85" s="151">
        <f t="shared" si="3"/>
        <v>86.584741423451064</v>
      </c>
      <c r="H85" s="152">
        <v>20</v>
      </c>
      <c r="I85" s="153">
        <v>80</v>
      </c>
    </row>
    <row r="86" spans="1:9" x14ac:dyDescent="0.2">
      <c r="A86" s="3">
        <v>84</v>
      </c>
      <c r="B86" s="90">
        <v>45593</v>
      </c>
      <c r="C86" s="91">
        <v>232.89</v>
      </c>
      <c r="D86" s="91">
        <v>234.73</v>
      </c>
      <c r="E86" s="91">
        <v>232.55</v>
      </c>
      <c r="F86" s="150">
        <f t="shared" si="2"/>
        <v>97.680412371133926</v>
      </c>
      <c r="G86" s="151">
        <f t="shared" si="3"/>
        <v>99.226804123711304</v>
      </c>
      <c r="H86" s="152">
        <v>20</v>
      </c>
      <c r="I86" s="153">
        <v>80</v>
      </c>
    </row>
    <row r="87" spans="1:9" x14ac:dyDescent="0.2">
      <c r="A87" s="3">
        <v>85</v>
      </c>
      <c r="B87" s="90">
        <v>45590</v>
      </c>
      <c r="C87" s="91">
        <v>230.9</v>
      </c>
      <c r="D87" s="91">
        <v>233.22</v>
      </c>
      <c r="E87" s="91">
        <v>229.57</v>
      </c>
      <c r="F87" s="150">
        <f t="shared" si="2"/>
        <v>80.584192439862605</v>
      </c>
      <c r="G87" s="151">
        <f t="shared" si="3"/>
        <v>92.754868270332167</v>
      </c>
      <c r="H87" s="152">
        <v>20</v>
      </c>
      <c r="I87" s="153">
        <v>80</v>
      </c>
    </row>
    <row r="88" spans="1:9" x14ac:dyDescent="0.2">
      <c r="A88" s="3">
        <v>86</v>
      </c>
      <c r="B88" s="90">
        <v>45589</v>
      </c>
      <c r="C88" s="91">
        <v>230.06</v>
      </c>
      <c r="D88" s="91">
        <v>230.82</v>
      </c>
      <c r="E88" s="91">
        <v>228.41</v>
      </c>
      <c r="F88" s="150">
        <f t="shared" si="2"/>
        <v>73.367697594501735</v>
      </c>
      <c r="G88" s="151">
        <f t="shared" si="3"/>
        <v>83.877434135166084</v>
      </c>
      <c r="H88" s="152">
        <v>20</v>
      </c>
      <c r="I88" s="153">
        <v>80</v>
      </c>
    </row>
    <row r="89" spans="1:9" x14ac:dyDescent="0.2">
      <c r="A89" s="3">
        <v>87</v>
      </c>
      <c r="B89" s="90">
        <v>45588</v>
      </c>
      <c r="C89" s="91">
        <v>230.25</v>
      </c>
      <c r="D89" s="91">
        <v>235.14</v>
      </c>
      <c r="E89" s="91">
        <v>227.76</v>
      </c>
      <c r="F89" s="150">
        <f t="shared" si="2"/>
        <v>75</v>
      </c>
      <c r="G89" s="151">
        <f t="shared" si="3"/>
        <v>76.317296678121451</v>
      </c>
      <c r="H89" s="152">
        <v>20</v>
      </c>
      <c r="I89" s="153">
        <v>80</v>
      </c>
    </row>
    <row r="90" spans="1:9" x14ac:dyDescent="0.2">
      <c r="A90" s="3">
        <v>88</v>
      </c>
      <c r="B90" s="90">
        <v>45587</v>
      </c>
      <c r="C90" s="91">
        <v>235.34</v>
      </c>
      <c r="D90" s="91">
        <v>236.22</v>
      </c>
      <c r="E90" s="91">
        <v>232.6</v>
      </c>
      <c r="F90" s="150">
        <f t="shared" si="2"/>
        <v>100</v>
      </c>
      <c r="G90" s="151">
        <f t="shared" si="3"/>
        <v>82.789232531500588</v>
      </c>
      <c r="H90" s="152">
        <v>20</v>
      </c>
      <c r="I90" s="153">
        <v>80</v>
      </c>
    </row>
    <row r="91" spans="1:9" x14ac:dyDescent="0.2">
      <c r="A91" s="3">
        <v>89</v>
      </c>
      <c r="B91" s="90">
        <v>45586</v>
      </c>
      <c r="C91" s="91">
        <v>235.96</v>
      </c>
      <c r="D91" s="91">
        <v>236.85</v>
      </c>
      <c r="E91" s="91">
        <v>234.45</v>
      </c>
      <c r="F91" s="150">
        <f t="shared" si="2"/>
        <v>100</v>
      </c>
      <c r="G91" s="151">
        <f t="shared" si="3"/>
        <v>91.666666666666671</v>
      </c>
      <c r="H91" s="152">
        <v>20</v>
      </c>
      <c r="I91" s="153">
        <v>80</v>
      </c>
    </row>
    <row r="92" spans="1:9" x14ac:dyDescent="0.2">
      <c r="A92" s="3">
        <v>90</v>
      </c>
      <c r="B92" s="90">
        <v>45583</v>
      </c>
      <c r="C92" s="91">
        <v>234.48</v>
      </c>
      <c r="D92" s="91">
        <v>236.18</v>
      </c>
      <c r="E92" s="91">
        <v>234.01</v>
      </c>
      <c r="F92" s="150">
        <f t="shared" si="2"/>
        <v>89.750692520775502</v>
      </c>
      <c r="G92" s="151">
        <f t="shared" si="3"/>
        <v>96.583564173591824</v>
      </c>
      <c r="H92" s="152">
        <v>20</v>
      </c>
      <c r="I92" s="153">
        <v>80</v>
      </c>
    </row>
    <row r="93" spans="1:9" x14ac:dyDescent="0.2">
      <c r="A93" s="3">
        <v>91</v>
      </c>
      <c r="B93" s="90">
        <v>45582</v>
      </c>
      <c r="C93" s="91">
        <v>231.64</v>
      </c>
      <c r="D93" s="91">
        <v>233.85</v>
      </c>
      <c r="E93" s="91">
        <v>230.52</v>
      </c>
      <c r="F93" s="150">
        <f t="shared" si="2"/>
        <v>70.083102493074634</v>
      </c>
      <c r="G93" s="151">
        <f t="shared" si="3"/>
        <v>86.611265004616712</v>
      </c>
      <c r="H93" s="152">
        <v>20</v>
      </c>
      <c r="I93" s="153">
        <v>80</v>
      </c>
    </row>
    <row r="94" spans="1:9" x14ac:dyDescent="0.2">
      <c r="A94" s="3">
        <v>92</v>
      </c>
      <c r="B94" s="90">
        <v>45581</v>
      </c>
      <c r="C94" s="91">
        <v>231.27</v>
      </c>
      <c r="D94" s="91">
        <v>232.12</v>
      </c>
      <c r="E94" s="91">
        <v>229.84</v>
      </c>
      <c r="F94" s="150">
        <f t="shared" si="2"/>
        <v>67.520775623268719</v>
      </c>
      <c r="G94" s="151">
        <f t="shared" si="3"/>
        <v>75.784856879039623</v>
      </c>
      <c r="H94" s="152">
        <v>20</v>
      </c>
      <c r="I94" s="153">
        <v>80</v>
      </c>
    </row>
    <row r="95" spans="1:9" x14ac:dyDescent="0.2">
      <c r="A95" s="3">
        <v>93</v>
      </c>
      <c r="B95" s="90">
        <v>45580</v>
      </c>
      <c r="C95" s="91">
        <v>233.34</v>
      </c>
      <c r="D95" s="91">
        <v>237.49</v>
      </c>
      <c r="E95" s="91">
        <v>232.37</v>
      </c>
      <c r="F95" s="150">
        <f t="shared" si="2"/>
        <v>80.649926144756279</v>
      </c>
      <c r="G95" s="151">
        <f t="shared" si="3"/>
        <v>72.75126808703321</v>
      </c>
      <c r="H95" s="152">
        <v>20</v>
      </c>
      <c r="I95" s="153">
        <v>80</v>
      </c>
    </row>
    <row r="96" spans="1:9" x14ac:dyDescent="0.2">
      <c r="A96" s="3">
        <v>94</v>
      </c>
      <c r="B96" s="90">
        <v>45579</v>
      </c>
      <c r="C96" s="91">
        <v>230.79</v>
      </c>
      <c r="D96" s="91">
        <v>231.73</v>
      </c>
      <c r="E96" s="91">
        <v>228.6</v>
      </c>
      <c r="F96" s="150">
        <f t="shared" si="2"/>
        <v>50.995260663507011</v>
      </c>
      <c r="G96" s="151">
        <f t="shared" si="3"/>
        <v>66.388654143844008</v>
      </c>
      <c r="H96" s="152">
        <v>20</v>
      </c>
      <c r="I96" s="153">
        <v>80</v>
      </c>
    </row>
    <row r="97" spans="1:9" x14ac:dyDescent="0.2">
      <c r="A97" s="3">
        <v>95</v>
      </c>
      <c r="B97" s="90">
        <v>45576</v>
      </c>
      <c r="C97" s="91">
        <v>227.05</v>
      </c>
      <c r="D97" s="91">
        <v>229.41</v>
      </c>
      <c r="E97" s="91">
        <v>227.34</v>
      </c>
      <c r="F97" s="150">
        <f t="shared" si="2"/>
        <v>0</v>
      </c>
      <c r="G97" s="151">
        <f t="shared" si="3"/>
        <v>43.881728936087768</v>
      </c>
      <c r="H97" s="152">
        <v>20</v>
      </c>
      <c r="I97" s="153">
        <v>80</v>
      </c>
    </row>
    <row r="98" spans="1:9" x14ac:dyDescent="0.2">
      <c r="A98" s="3">
        <v>96</v>
      </c>
      <c r="B98" s="90">
        <v>45575</v>
      </c>
      <c r="C98" s="91">
        <v>228.54</v>
      </c>
      <c r="D98" s="91">
        <v>229.5</v>
      </c>
      <c r="E98" s="91">
        <v>227.17</v>
      </c>
      <c r="F98" s="150">
        <f t="shared" si="2"/>
        <v>16.722783389449848</v>
      </c>
      <c r="G98" s="151">
        <f t="shared" si="3"/>
        <v>22.572681350985619</v>
      </c>
      <c r="H98" s="152">
        <v>20</v>
      </c>
      <c r="I98" s="153">
        <v>80</v>
      </c>
    </row>
    <row r="99" spans="1:9" x14ac:dyDescent="0.2">
      <c r="A99" s="3">
        <v>97</v>
      </c>
      <c r="B99" s="90">
        <v>45574</v>
      </c>
      <c r="C99" s="91">
        <v>229.04</v>
      </c>
      <c r="D99" s="91">
        <v>229.75</v>
      </c>
      <c r="E99" s="91">
        <v>224.83</v>
      </c>
      <c r="F99" s="150">
        <f t="shared" si="2"/>
        <v>22.334455667788795</v>
      </c>
      <c r="G99" s="151">
        <f t="shared" si="3"/>
        <v>13.019079685746215</v>
      </c>
      <c r="H99" s="152">
        <v>20</v>
      </c>
      <c r="I99" s="153">
        <v>80</v>
      </c>
    </row>
    <row r="100" spans="1:9" x14ac:dyDescent="0.2">
      <c r="A100" s="3">
        <v>98</v>
      </c>
      <c r="B100" s="90">
        <v>45573</v>
      </c>
      <c r="C100" s="91">
        <v>225.27</v>
      </c>
      <c r="D100" s="91">
        <v>225.98</v>
      </c>
      <c r="E100" s="91">
        <v>223.25</v>
      </c>
      <c r="F100" s="150">
        <f t="shared" si="2"/>
        <v>0</v>
      </c>
      <c r="G100" s="151">
        <f t="shared" si="3"/>
        <v>13.019079685746215</v>
      </c>
      <c r="H100" s="152">
        <v>20</v>
      </c>
      <c r="I100" s="153">
        <v>80</v>
      </c>
    </row>
    <row r="101" spans="1:9" x14ac:dyDescent="0.2">
      <c r="A101" s="3">
        <v>99</v>
      </c>
      <c r="B101" s="90">
        <v>45572</v>
      </c>
      <c r="C101" s="91">
        <v>221.2</v>
      </c>
      <c r="D101" s="91">
        <v>225.69</v>
      </c>
      <c r="E101" s="91">
        <v>221.33</v>
      </c>
      <c r="F101" s="150">
        <f t="shared" si="2"/>
        <v>0</v>
      </c>
      <c r="G101" s="151">
        <f t="shared" si="3"/>
        <v>7.4448185559295981</v>
      </c>
      <c r="H101" s="152">
        <v>20</v>
      </c>
      <c r="I101" s="153">
        <v>80</v>
      </c>
    </row>
    <row r="102" spans="1:9" x14ac:dyDescent="0.2">
      <c r="A102" s="3">
        <v>100</v>
      </c>
      <c r="B102" s="90">
        <v>45569</v>
      </c>
      <c r="C102" s="91">
        <v>226.3</v>
      </c>
      <c r="D102" s="91">
        <v>228</v>
      </c>
      <c r="E102" s="91">
        <v>224.13</v>
      </c>
      <c r="F102" s="150">
        <f t="shared" si="2"/>
        <v>34.552845528455393</v>
      </c>
      <c r="G102" s="151">
        <f t="shared" si="3"/>
        <v>11.517615176151798</v>
      </c>
      <c r="H102" s="152">
        <v>20</v>
      </c>
      <c r="I102" s="153">
        <v>80</v>
      </c>
    </row>
    <row r="103" spans="1:9" x14ac:dyDescent="0.2">
      <c r="A103" s="3">
        <v>101</v>
      </c>
      <c r="B103" s="90">
        <v>45568</v>
      </c>
      <c r="C103" s="91">
        <v>225.17</v>
      </c>
      <c r="D103" s="91">
        <v>226.81</v>
      </c>
      <c r="E103" s="91">
        <v>223.32</v>
      </c>
      <c r="F103" s="150">
        <f t="shared" si="2"/>
        <v>26.897018970189656</v>
      </c>
      <c r="G103" s="151">
        <f t="shared" si="3"/>
        <v>20.483288166215015</v>
      </c>
      <c r="H103" s="152">
        <v>20</v>
      </c>
      <c r="I103" s="153">
        <v>80</v>
      </c>
    </row>
    <row r="104" spans="1:9" x14ac:dyDescent="0.2">
      <c r="A104" s="3">
        <v>102</v>
      </c>
      <c r="B104" s="90">
        <v>45567</v>
      </c>
      <c r="C104" s="91">
        <v>226.28</v>
      </c>
      <c r="D104" s="91">
        <v>227.37</v>
      </c>
      <c r="E104" s="91">
        <v>223.02</v>
      </c>
      <c r="F104" s="150">
        <f t="shared" si="2"/>
        <v>34.417344173441769</v>
      </c>
      <c r="G104" s="151">
        <f t="shared" si="3"/>
        <v>31.955736224028939</v>
      </c>
      <c r="H104" s="152">
        <v>20</v>
      </c>
      <c r="I104" s="153">
        <v>80</v>
      </c>
    </row>
    <row r="105" spans="1:9" x14ac:dyDescent="0.2">
      <c r="A105" s="3">
        <v>103</v>
      </c>
      <c r="B105" s="90">
        <v>45566</v>
      </c>
      <c r="C105" s="91">
        <v>225.71</v>
      </c>
      <c r="D105" s="91">
        <v>229.65</v>
      </c>
      <c r="E105" s="91">
        <v>223.74</v>
      </c>
      <c r="F105" s="150">
        <f t="shared" si="2"/>
        <v>33.960843373494122</v>
      </c>
      <c r="G105" s="151">
        <f t="shared" si="3"/>
        <v>31.758402172375185</v>
      </c>
      <c r="H105" s="152">
        <v>20</v>
      </c>
      <c r="I105" s="153">
        <v>80</v>
      </c>
    </row>
    <row r="106" spans="1:9" x14ac:dyDescent="0.2">
      <c r="A106" s="3">
        <v>104</v>
      </c>
      <c r="B106" s="90">
        <v>45565</v>
      </c>
      <c r="C106" s="91">
        <v>232.49</v>
      </c>
      <c r="D106" s="91">
        <v>233</v>
      </c>
      <c r="E106" s="91">
        <v>229.65</v>
      </c>
      <c r="F106" s="150">
        <f t="shared" si="2"/>
        <v>92.998352553542063</v>
      </c>
      <c r="G106" s="151">
        <f t="shared" si="3"/>
        <v>53.792180033492649</v>
      </c>
      <c r="H106" s="152">
        <v>20</v>
      </c>
      <c r="I106" s="153">
        <v>80</v>
      </c>
    </row>
    <row r="107" spans="1:9" x14ac:dyDescent="0.2">
      <c r="A107" s="3">
        <v>105</v>
      </c>
      <c r="B107" s="90">
        <v>45562</v>
      </c>
      <c r="C107" s="91">
        <v>227.29</v>
      </c>
      <c r="D107" s="91">
        <v>229.52</v>
      </c>
      <c r="E107" s="91">
        <v>227.3</v>
      </c>
      <c r="F107" s="150">
        <f t="shared" si="2"/>
        <v>50.164744645798976</v>
      </c>
      <c r="G107" s="151">
        <f t="shared" si="3"/>
        <v>59.041313524278387</v>
      </c>
      <c r="H107" s="152">
        <v>20</v>
      </c>
      <c r="I107" s="153">
        <v>80</v>
      </c>
    </row>
    <row r="108" spans="1:9" x14ac:dyDescent="0.2">
      <c r="A108" s="3">
        <v>106</v>
      </c>
      <c r="B108" s="90">
        <v>45561</v>
      </c>
      <c r="C108" s="91">
        <v>227.02</v>
      </c>
      <c r="D108" s="91">
        <v>228.5</v>
      </c>
      <c r="E108" s="91">
        <v>225.41</v>
      </c>
      <c r="F108" s="150">
        <f t="shared" si="2"/>
        <v>47.940691927512475</v>
      </c>
      <c r="G108" s="151">
        <f t="shared" si="3"/>
        <v>63.701263042284516</v>
      </c>
      <c r="H108" s="152">
        <v>20</v>
      </c>
      <c r="I108" s="153">
        <v>80</v>
      </c>
    </row>
    <row r="109" spans="1:9" x14ac:dyDescent="0.2">
      <c r="A109" s="3">
        <v>107</v>
      </c>
      <c r="B109" s="90">
        <v>45560</v>
      </c>
      <c r="C109" s="91">
        <v>225.87</v>
      </c>
      <c r="D109" s="91">
        <v>227.29</v>
      </c>
      <c r="E109" s="91">
        <v>224.02</v>
      </c>
      <c r="F109" s="150">
        <f t="shared" si="2"/>
        <v>41.36403897254214</v>
      </c>
      <c r="G109" s="151">
        <f t="shared" si="3"/>
        <v>46.489825181951197</v>
      </c>
      <c r="H109" s="152">
        <v>20</v>
      </c>
      <c r="I109" s="153">
        <v>80</v>
      </c>
    </row>
    <row r="110" spans="1:9" x14ac:dyDescent="0.2">
      <c r="A110" s="3">
        <v>108</v>
      </c>
      <c r="B110" s="90">
        <v>45559</v>
      </c>
      <c r="C110" s="91">
        <v>226.87</v>
      </c>
      <c r="D110" s="91">
        <v>229.35</v>
      </c>
      <c r="E110" s="91">
        <v>225.73</v>
      </c>
      <c r="F110" s="150">
        <f t="shared" si="2"/>
        <v>50.221434898139997</v>
      </c>
      <c r="G110" s="151">
        <f t="shared" si="3"/>
        <v>46.508721932731532</v>
      </c>
      <c r="H110" s="152">
        <v>20</v>
      </c>
      <c r="I110" s="153">
        <v>80</v>
      </c>
    </row>
    <row r="111" spans="1:9" x14ac:dyDescent="0.2">
      <c r="A111" s="3">
        <v>109</v>
      </c>
      <c r="B111" s="90">
        <v>45558</v>
      </c>
      <c r="C111" s="91">
        <v>225.97</v>
      </c>
      <c r="D111" s="91">
        <v>229.45</v>
      </c>
      <c r="E111" s="91">
        <v>225.81</v>
      </c>
      <c r="F111" s="150">
        <f t="shared" si="2"/>
        <v>42.249778565101877</v>
      </c>
      <c r="G111" s="151">
        <f t="shared" si="3"/>
        <v>44.611750811928005</v>
      </c>
      <c r="H111" s="152">
        <v>20</v>
      </c>
      <c r="I111" s="153">
        <v>80</v>
      </c>
    </row>
    <row r="112" spans="1:9" x14ac:dyDescent="0.2">
      <c r="A112" s="3">
        <v>110</v>
      </c>
      <c r="B112" s="90">
        <v>45555</v>
      </c>
      <c r="C112" s="91">
        <v>227.7</v>
      </c>
      <c r="D112" s="91">
        <v>233.09</v>
      </c>
      <c r="E112" s="91">
        <v>227.62</v>
      </c>
      <c r="F112" s="150">
        <f t="shared" si="2"/>
        <v>57.573073516386074</v>
      </c>
      <c r="G112" s="151">
        <f t="shared" si="3"/>
        <v>50.014762326542645</v>
      </c>
      <c r="H112" s="152">
        <v>20</v>
      </c>
      <c r="I112" s="153">
        <v>80</v>
      </c>
    </row>
    <row r="113" spans="1:9" x14ac:dyDescent="0.2">
      <c r="A113" s="3">
        <v>111</v>
      </c>
      <c r="B113" s="90">
        <v>45554</v>
      </c>
      <c r="C113" s="91">
        <v>228.37</v>
      </c>
      <c r="D113" s="91">
        <v>229.82</v>
      </c>
      <c r="E113" s="91">
        <v>224.63</v>
      </c>
      <c r="F113" s="150">
        <f t="shared" si="2"/>
        <v>63.507528786536781</v>
      </c>
      <c r="G113" s="151">
        <f t="shared" si="3"/>
        <v>54.44346028934158</v>
      </c>
      <c r="H113" s="152">
        <v>20</v>
      </c>
      <c r="I113" s="153">
        <v>80</v>
      </c>
    </row>
    <row r="114" spans="1:9" x14ac:dyDescent="0.2">
      <c r="A114" s="3">
        <v>112</v>
      </c>
      <c r="B114" s="90">
        <v>45553</v>
      </c>
      <c r="C114" s="91">
        <v>220.21</v>
      </c>
      <c r="D114" s="91">
        <v>222.71</v>
      </c>
      <c r="E114" s="91">
        <v>217.54</v>
      </c>
      <c r="F114" s="150">
        <f t="shared" si="2"/>
        <v>0</v>
      </c>
      <c r="G114" s="151">
        <f t="shared" si="3"/>
        <v>40.360200767640954</v>
      </c>
      <c r="H114" s="152">
        <v>20</v>
      </c>
      <c r="I114" s="153">
        <v>80</v>
      </c>
    </row>
    <row r="115" spans="1:9" x14ac:dyDescent="0.2">
      <c r="A115" s="3">
        <v>113</v>
      </c>
      <c r="B115" s="90">
        <v>45552</v>
      </c>
      <c r="C115" s="91">
        <v>216.31</v>
      </c>
      <c r="D115" s="91">
        <v>216.9</v>
      </c>
      <c r="E115" s="91">
        <v>214.5</v>
      </c>
      <c r="F115" s="150">
        <f t="shared" si="2"/>
        <v>0</v>
      </c>
      <c r="G115" s="151">
        <f t="shared" si="3"/>
        <v>21.169176262178926</v>
      </c>
      <c r="H115" s="152">
        <v>20</v>
      </c>
      <c r="I115" s="153">
        <v>80</v>
      </c>
    </row>
    <row r="116" spans="1:9" x14ac:dyDescent="0.2">
      <c r="A116" s="3">
        <v>114</v>
      </c>
      <c r="B116" s="90">
        <v>45551</v>
      </c>
      <c r="C116" s="91">
        <v>215.84</v>
      </c>
      <c r="D116" s="91">
        <v>217.22</v>
      </c>
      <c r="E116" s="91">
        <v>213.92</v>
      </c>
      <c r="F116" s="150">
        <f t="shared" si="2"/>
        <v>0</v>
      </c>
      <c r="G116" s="151">
        <f t="shared" si="3"/>
        <v>0</v>
      </c>
      <c r="H116" s="152">
        <v>20</v>
      </c>
      <c r="I116" s="153">
        <v>80</v>
      </c>
    </row>
    <row r="117" spans="1:9" x14ac:dyDescent="0.2">
      <c r="A117" s="3">
        <v>115</v>
      </c>
      <c r="B117" s="90">
        <v>45548</v>
      </c>
      <c r="C117" s="91">
        <v>222.01</v>
      </c>
      <c r="D117" s="91">
        <v>224.04</v>
      </c>
      <c r="E117" s="91">
        <v>221.91</v>
      </c>
      <c r="F117" s="150">
        <f t="shared" si="2"/>
        <v>37.057057057056966</v>
      </c>
      <c r="G117" s="151">
        <f t="shared" si="3"/>
        <v>12.352352352352321</v>
      </c>
      <c r="H117" s="152">
        <v>20</v>
      </c>
      <c r="I117" s="153">
        <v>80</v>
      </c>
    </row>
    <row r="118" spans="1:9" x14ac:dyDescent="0.2">
      <c r="A118" s="3">
        <v>116</v>
      </c>
      <c r="B118" s="90">
        <v>45547</v>
      </c>
      <c r="C118" s="91">
        <v>222.28</v>
      </c>
      <c r="D118" s="91">
        <v>223.55</v>
      </c>
      <c r="E118" s="91">
        <v>219.82</v>
      </c>
      <c r="F118" s="150">
        <f t="shared" si="2"/>
        <v>38.678678678678651</v>
      </c>
      <c r="G118" s="151">
        <f t="shared" si="3"/>
        <v>25.245245245245204</v>
      </c>
      <c r="H118" s="152">
        <v>20</v>
      </c>
      <c r="I118" s="153">
        <v>80</v>
      </c>
    </row>
    <row r="119" spans="1:9" x14ac:dyDescent="0.2">
      <c r="A119" s="3">
        <v>117</v>
      </c>
      <c r="B119" s="90">
        <v>45546</v>
      </c>
      <c r="C119" s="91">
        <v>222.17</v>
      </c>
      <c r="D119" s="91">
        <v>223.09</v>
      </c>
      <c r="E119" s="91">
        <v>217.89</v>
      </c>
      <c r="F119" s="150">
        <f t="shared" si="2"/>
        <v>38.018018018017905</v>
      </c>
      <c r="G119" s="151">
        <f t="shared" si="3"/>
        <v>37.91791791791784</v>
      </c>
      <c r="H119" s="152">
        <v>20</v>
      </c>
      <c r="I119" s="153">
        <v>80</v>
      </c>
    </row>
    <row r="120" spans="1:9" x14ac:dyDescent="0.2">
      <c r="A120" s="3">
        <v>118</v>
      </c>
      <c r="B120" s="90">
        <v>45545</v>
      </c>
      <c r="C120" s="91">
        <v>219.63</v>
      </c>
      <c r="D120" s="91">
        <v>221.48</v>
      </c>
      <c r="E120" s="91">
        <v>216.73</v>
      </c>
      <c r="F120" s="150">
        <f t="shared" si="2"/>
        <v>30.247406225059791</v>
      </c>
      <c r="G120" s="151">
        <f t="shared" si="3"/>
        <v>35.648034307252118</v>
      </c>
      <c r="H120" s="152">
        <v>20</v>
      </c>
      <c r="I120" s="153">
        <v>80</v>
      </c>
    </row>
    <row r="121" spans="1:9" x14ac:dyDescent="0.2">
      <c r="A121" s="3">
        <v>119</v>
      </c>
      <c r="B121" s="90">
        <v>45544</v>
      </c>
      <c r="C121" s="91">
        <v>220.42</v>
      </c>
      <c r="D121" s="91">
        <v>221.27</v>
      </c>
      <c r="E121" s="91">
        <v>216.71</v>
      </c>
      <c r="F121" s="150">
        <f t="shared" si="2"/>
        <v>36.552274541101227</v>
      </c>
      <c r="G121" s="151">
        <f t="shared" si="3"/>
        <v>34.939232928059639</v>
      </c>
      <c r="H121" s="152">
        <v>20</v>
      </c>
      <c r="I121" s="153">
        <v>80</v>
      </c>
    </row>
    <row r="122" spans="1:9" x14ac:dyDescent="0.2">
      <c r="A122" s="3">
        <v>120</v>
      </c>
      <c r="B122" s="90">
        <v>45541</v>
      </c>
      <c r="C122" s="91">
        <v>220.34</v>
      </c>
      <c r="D122" s="91">
        <v>225.24</v>
      </c>
      <c r="E122" s="91">
        <v>219.77</v>
      </c>
      <c r="F122" s="150">
        <f t="shared" si="2"/>
        <v>35.913806863527533</v>
      </c>
      <c r="G122" s="151">
        <f t="shared" si="3"/>
        <v>34.237829209896184</v>
      </c>
      <c r="H122" s="152">
        <v>20</v>
      </c>
      <c r="I122" s="153">
        <v>80</v>
      </c>
    </row>
    <row r="123" spans="1:9" x14ac:dyDescent="0.2">
      <c r="A123" s="3">
        <v>121</v>
      </c>
      <c r="B123" s="90">
        <v>45540</v>
      </c>
      <c r="C123" s="91">
        <v>221.89</v>
      </c>
      <c r="D123" s="91">
        <v>225.48</v>
      </c>
      <c r="E123" s="91">
        <v>221.52</v>
      </c>
      <c r="F123" s="150">
        <f t="shared" si="2"/>
        <v>48.284118116520212</v>
      </c>
      <c r="G123" s="151">
        <f t="shared" si="3"/>
        <v>40.250066507049659</v>
      </c>
      <c r="H123" s="152">
        <v>20</v>
      </c>
      <c r="I123" s="153">
        <v>80</v>
      </c>
    </row>
    <row r="124" spans="1:9" x14ac:dyDescent="0.2">
      <c r="A124" s="3">
        <v>122</v>
      </c>
      <c r="B124" s="90">
        <v>45539</v>
      </c>
      <c r="C124" s="91">
        <v>220.37</v>
      </c>
      <c r="D124" s="91">
        <v>221.78</v>
      </c>
      <c r="E124" s="91">
        <v>217.48</v>
      </c>
      <c r="F124" s="150">
        <f t="shared" si="2"/>
        <v>36.153232242617719</v>
      </c>
      <c r="G124" s="151">
        <f t="shared" si="3"/>
        <v>40.117052407555157</v>
      </c>
      <c r="H124" s="152">
        <v>20</v>
      </c>
      <c r="I124" s="153">
        <v>80</v>
      </c>
    </row>
    <row r="125" spans="1:9" x14ac:dyDescent="0.2">
      <c r="A125" s="3">
        <v>123</v>
      </c>
      <c r="B125" s="90">
        <v>45538</v>
      </c>
      <c r="C125" s="91">
        <v>222.28</v>
      </c>
      <c r="D125" s="91">
        <v>229</v>
      </c>
      <c r="E125" s="91">
        <v>221.17</v>
      </c>
      <c r="F125" s="150">
        <f t="shared" si="2"/>
        <v>51.396648044692718</v>
      </c>
      <c r="G125" s="151">
        <f t="shared" si="3"/>
        <v>45.277999467943545</v>
      </c>
      <c r="H125" s="152">
        <v>20</v>
      </c>
      <c r="I125" s="153">
        <v>80</v>
      </c>
    </row>
    <row r="126" spans="1:9" x14ac:dyDescent="0.2">
      <c r="A126" s="3">
        <v>124</v>
      </c>
      <c r="B126" s="90">
        <v>45534</v>
      </c>
      <c r="C126" s="91">
        <v>228.5</v>
      </c>
      <c r="D126" s="91">
        <v>230.4</v>
      </c>
      <c r="E126" s="91">
        <v>227.48</v>
      </c>
      <c r="F126" s="150">
        <f t="shared" si="2"/>
        <v>100</v>
      </c>
      <c r="G126" s="151">
        <f t="shared" si="3"/>
        <v>62.516626762436807</v>
      </c>
      <c r="H126" s="152">
        <v>20</v>
      </c>
      <c r="I126" s="153">
        <v>80</v>
      </c>
    </row>
    <row r="127" spans="1:9" x14ac:dyDescent="0.2">
      <c r="A127" s="3">
        <v>125</v>
      </c>
      <c r="B127" s="90">
        <v>45533</v>
      </c>
      <c r="C127" s="91">
        <v>229.29</v>
      </c>
      <c r="D127" s="91">
        <v>232.92</v>
      </c>
      <c r="E127" s="91">
        <v>228.88</v>
      </c>
      <c r="F127" s="150">
        <f t="shared" si="2"/>
        <v>100</v>
      </c>
      <c r="G127" s="151">
        <f t="shared" si="3"/>
        <v>83.798882681564237</v>
      </c>
      <c r="H127" s="152">
        <v>20</v>
      </c>
      <c r="I127" s="153">
        <v>80</v>
      </c>
    </row>
    <row r="128" spans="1:9" x14ac:dyDescent="0.2">
      <c r="A128" s="3">
        <v>126</v>
      </c>
      <c r="B128" s="90">
        <v>45532</v>
      </c>
      <c r="C128" s="91">
        <v>225.99</v>
      </c>
      <c r="D128" s="91">
        <v>229.86</v>
      </c>
      <c r="E128" s="91">
        <v>225.68</v>
      </c>
      <c r="F128" s="150">
        <f t="shared" si="2"/>
        <v>75.464684014870002</v>
      </c>
      <c r="G128" s="151">
        <f t="shared" si="3"/>
        <v>91.821561338289996</v>
      </c>
      <c r="H128" s="152">
        <v>20</v>
      </c>
      <c r="I128" s="153">
        <v>80</v>
      </c>
    </row>
    <row r="129" spans="1:9" x14ac:dyDescent="0.2">
      <c r="A129" s="3">
        <v>127</v>
      </c>
      <c r="B129" s="90">
        <v>45531</v>
      </c>
      <c r="C129" s="91">
        <v>227.53</v>
      </c>
      <c r="D129" s="91">
        <v>228.85</v>
      </c>
      <c r="E129" s="91">
        <v>224.89</v>
      </c>
      <c r="F129" s="150">
        <f t="shared" si="2"/>
        <v>86.914498141263991</v>
      </c>
      <c r="G129" s="151">
        <f t="shared" si="3"/>
        <v>87.459727385378002</v>
      </c>
      <c r="H129" s="152">
        <v>20</v>
      </c>
      <c r="I129" s="153">
        <v>80</v>
      </c>
    </row>
    <row r="130" spans="1:9" x14ac:dyDescent="0.2">
      <c r="A130" s="3">
        <v>128</v>
      </c>
      <c r="B130" s="90">
        <v>45530</v>
      </c>
      <c r="C130" s="91">
        <v>226.68</v>
      </c>
      <c r="D130" s="91">
        <v>227.28</v>
      </c>
      <c r="E130" s="91">
        <v>223.89</v>
      </c>
      <c r="F130" s="150">
        <f t="shared" si="2"/>
        <v>72.981366459627466</v>
      </c>
      <c r="G130" s="151">
        <f t="shared" si="3"/>
        <v>78.45351620525382</v>
      </c>
      <c r="H130" s="152">
        <v>20</v>
      </c>
      <c r="I130" s="153">
        <v>80</v>
      </c>
    </row>
    <row r="131" spans="1:9" x14ac:dyDescent="0.2">
      <c r="A131" s="3">
        <v>129</v>
      </c>
      <c r="B131" s="90">
        <v>45527</v>
      </c>
      <c r="C131" s="91">
        <v>226.34</v>
      </c>
      <c r="D131" s="91">
        <v>228.22</v>
      </c>
      <c r="E131" s="91">
        <v>224.33</v>
      </c>
      <c r="F131" s="150">
        <f t="shared" si="2"/>
        <v>69.461697722567393</v>
      </c>
      <c r="G131" s="151">
        <f t="shared" si="3"/>
        <v>76.452520774486288</v>
      </c>
      <c r="H131" s="152">
        <v>20</v>
      </c>
      <c r="I131" s="153">
        <v>80</v>
      </c>
    </row>
    <row r="132" spans="1:9" x14ac:dyDescent="0.2">
      <c r="A132" s="3">
        <v>130</v>
      </c>
      <c r="B132" s="90">
        <v>45526</v>
      </c>
      <c r="C132" s="91">
        <v>224.04</v>
      </c>
      <c r="D132" s="91">
        <v>228.34</v>
      </c>
      <c r="E132" s="91">
        <v>223.9</v>
      </c>
      <c r="F132" s="150">
        <f t="shared" si="2"/>
        <v>45.652173913043455</v>
      </c>
      <c r="G132" s="151">
        <f t="shared" si="3"/>
        <v>62.698412698412767</v>
      </c>
      <c r="H132" s="152">
        <v>20</v>
      </c>
      <c r="I132" s="153">
        <v>80</v>
      </c>
    </row>
    <row r="133" spans="1:9" x14ac:dyDescent="0.2">
      <c r="A133" s="3">
        <v>131</v>
      </c>
      <c r="B133" s="90">
        <v>45525</v>
      </c>
      <c r="C133" s="91">
        <v>225.9</v>
      </c>
      <c r="D133" s="91">
        <v>227.98</v>
      </c>
      <c r="E133" s="91">
        <v>225.05</v>
      </c>
      <c r="F133" s="150">
        <f t="shared" si="2"/>
        <v>64.906832298136777</v>
      </c>
      <c r="G133" s="151">
        <f t="shared" si="3"/>
        <v>60.006901311249209</v>
      </c>
      <c r="H133" s="152">
        <v>20</v>
      </c>
      <c r="I133" s="153">
        <v>80</v>
      </c>
    </row>
    <row r="134" spans="1:9" x14ac:dyDescent="0.2">
      <c r="A134" s="3">
        <v>132</v>
      </c>
      <c r="B134" s="90">
        <v>45524</v>
      </c>
      <c r="C134" s="91">
        <v>226.01</v>
      </c>
      <c r="D134" s="91">
        <v>227.17</v>
      </c>
      <c r="E134" s="91">
        <v>225.45</v>
      </c>
      <c r="F134" s="150">
        <f t="shared" si="2"/>
        <v>63.351955307262507</v>
      </c>
      <c r="G134" s="151">
        <f t="shared" si="3"/>
        <v>57.97032050614758</v>
      </c>
      <c r="H134" s="152">
        <v>20</v>
      </c>
      <c r="I134" s="153">
        <v>80</v>
      </c>
    </row>
    <row r="135" spans="1:9" x14ac:dyDescent="0.2">
      <c r="A135" s="3">
        <v>133</v>
      </c>
      <c r="B135" s="90">
        <v>45523</v>
      </c>
      <c r="C135" s="91">
        <v>225.39</v>
      </c>
      <c r="D135" s="91">
        <v>225.99</v>
      </c>
      <c r="E135" s="91">
        <v>223.04</v>
      </c>
      <c r="F135" s="150">
        <f t="shared" si="2"/>
        <v>56.424581005586475</v>
      </c>
      <c r="G135" s="151">
        <f t="shared" si="3"/>
        <v>61.561122870328582</v>
      </c>
      <c r="H135" s="152">
        <v>20</v>
      </c>
      <c r="I135" s="153">
        <v>80</v>
      </c>
    </row>
    <row r="136" spans="1:9" x14ac:dyDescent="0.2">
      <c r="A136" s="3">
        <v>134</v>
      </c>
      <c r="B136" s="90">
        <v>45520</v>
      </c>
      <c r="C136" s="91">
        <v>225.55</v>
      </c>
      <c r="D136" s="91">
        <v>226.83</v>
      </c>
      <c r="E136" s="91">
        <v>223.65</v>
      </c>
      <c r="F136" s="150">
        <f t="shared" si="2"/>
        <v>58.071748878923927</v>
      </c>
      <c r="G136" s="151">
        <f t="shared" si="3"/>
        <v>59.28276173059097</v>
      </c>
      <c r="H136" s="152">
        <v>20</v>
      </c>
      <c r="I136" s="153">
        <v>80</v>
      </c>
    </row>
    <row r="137" spans="1:9" x14ac:dyDescent="0.2">
      <c r="A137" s="3">
        <v>135</v>
      </c>
      <c r="B137" s="90">
        <v>45519</v>
      </c>
      <c r="C137" s="91">
        <v>224.23</v>
      </c>
      <c r="D137" s="91">
        <v>225.35</v>
      </c>
      <c r="E137" s="91">
        <v>222.76</v>
      </c>
      <c r="F137" s="150">
        <f t="shared" si="2"/>
        <v>43.273542600896761</v>
      </c>
      <c r="G137" s="151">
        <f t="shared" si="3"/>
        <v>52.589957495135728</v>
      </c>
      <c r="H137" s="152">
        <v>20</v>
      </c>
      <c r="I137" s="153">
        <v>80</v>
      </c>
    </row>
    <row r="138" spans="1:9" x14ac:dyDescent="0.2">
      <c r="A138" s="3">
        <v>136</v>
      </c>
      <c r="B138" s="90">
        <v>45518</v>
      </c>
      <c r="C138" s="91">
        <v>221.23</v>
      </c>
      <c r="D138" s="91">
        <v>223.03</v>
      </c>
      <c r="E138" s="91">
        <v>219.7</v>
      </c>
      <c r="F138" s="150">
        <f t="shared" si="2"/>
        <v>0</v>
      </c>
      <c r="G138" s="151">
        <f t="shared" si="3"/>
        <v>33.781763826606898</v>
      </c>
      <c r="H138" s="152">
        <v>20</v>
      </c>
      <c r="I138" s="153">
        <v>80</v>
      </c>
    </row>
    <row r="139" spans="1:9" x14ac:dyDescent="0.2">
      <c r="A139" s="3">
        <v>137</v>
      </c>
      <c r="B139" s="90">
        <v>45517</v>
      </c>
      <c r="C139" s="91">
        <v>220.78</v>
      </c>
      <c r="D139" s="91">
        <v>221.89</v>
      </c>
      <c r="E139" s="91">
        <v>219.01</v>
      </c>
      <c r="F139" s="150">
        <f t="shared" si="2"/>
        <v>0</v>
      </c>
      <c r="G139" s="151">
        <f t="shared" si="3"/>
        <v>14.424514200298921</v>
      </c>
      <c r="H139" s="152">
        <v>20</v>
      </c>
      <c r="I139" s="153">
        <v>80</v>
      </c>
    </row>
    <row r="140" spans="1:9" x14ac:dyDescent="0.2">
      <c r="A140" s="3">
        <v>138</v>
      </c>
      <c r="B140" s="90">
        <v>45516</v>
      </c>
      <c r="C140" s="91">
        <v>217.05</v>
      </c>
      <c r="D140" s="91">
        <v>219.51</v>
      </c>
      <c r="E140" s="91">
        <v>215.6</v>
      </c>
      <c r="F140" s="150">
        <f t="shared" si="2"/>
        <v>0</v>
      </c>
      <c r="G140" s="151">
        <f t="shared" si="3"/>
        <v>0</v>
      </c>
      <c r="H140" s="152">
        <v>20</v>
      </c>
      <c r="I140" s="153">
        <v>80</v>
      </c>
    </row>
    <row r="141" spans="1:9" x14ac:dyDescent="0.2">
      <c r="A141" s="3">
        <v>139</v>
      </c>
      <c r="B141" s="90">
        <v>45513</v>
      </c>
      <c r="C141" s="91">
        <v>215.52</v>
      </c>
      <c r="D141" s="91">
        <v>216.78</v>
      </c>
      <c r="E141" s="91">
        <v>211.97</v>
      </c>
      <c r="F141" s="150">
        <f t="shared" si="2"/>
        <v>0</v>
      </c>
      <c r="G141" s="151">
        <f t="shared" si="3"/>
        <v>0</v>
      </c>
      <c r="H141" s="152">
        <v>20</v>
      </c>
      <c r="I141" s="153">
        <v>80</v>
      </c>
    </row>
    <row r="142" spans="1:9" x14ac:dyDescent="0.2">
      <c r="A142" s="3">
        <v>140</v>
      </c>
      <c r="B142" s="90">
        <v>45512</v>
      </c>
      <c r="C142" s="91">
        <v>212.6</v>
      </c>
      <c r="D142" s="91">
        <v>214.2</v>
      </c>
      <c r="E142" s="91">
        <v>208.83</v>
      </c>
      <c r="F142" s="150">
        <f t="shared" si="2"/>
        <v>0</v>
      </c>
      <c r="G142" s="151">
        <f t="shared" si="3"/>
        <v>0</v>
      </c>
      <c r="H142" s="152">
        <v>20</v>
      </c>
      <c r="I142" s="153">
        <v>80</v>
      </c>
    </row>
    <row r="143" spans="1:9" x14ac:dyDescent="0.2">
      <c r="A143" s="3">
        <v>141</v>
      </c>
      <c r="B143" s="90">
        <v>45511</v>
      </c>
      <c r="C143" s="91">
        <v>209.12</v>
      </c>
      <c r="D143" s="91">
        <v>213.64</v>
      </c>
      <c r="E143" s="91">
        <v>206.39</v>
      </c>
      <c r="F143" s="150">
        <f t="shared" si="2"/>
        <v>0</v>
      </c>
      <c r="G143" s="151">
        <f t="shared" si="3"/>
        <v>0</v>
      </c>
      <c r="H143" s="152">
        <v>20</v>
      </c>
      <c r="I143" s="153">
        <v>80</v>
      </c>
    </row>
    <row r="144" spans="1:9" x14ac:dyDescent="0.2">
      <c r="A144" s="3">
        <v>142</v>
      </c>
      <c r="B144" s="90">
        <v>45510</v>
      </c>
      <c r="C144" s="91">
        <v>206.54</v>
      </c>
      <c r="D144" s="91">
        <v>209.99</v>
      </c>
      <c r="E144" s="91">
        <v>201.07</v>
      </c>
      <c r="F144" s="150">
        <f t="shared" si="2"/>
        <v>0</v>
      </c>
      <c r="G144" s="151">
        <f t="shared" si="3"/>
        <v>0</v>
      </c>
      <c r="H144" s="152">
        <v>20</v>
      </c>
      <c r="I144" s="153">
        <v>80</v>
      </c>
    </row>
    <row r="145" spans="1:9" x14ac:dyDescent="0.2">
      <c r="A145" s="3">
        <v>143</v>
      </c>
      <c r="B145" s="90">
        <v>45509</v>
      </c>
      <c r="C145" s="91">
        <v>208.57</v>
      </c>
      <c r="D145" s="91">
        <v>213.5</v>
      </c>
      <c r="E145" s="91">
        <v>196</v>
      </c>
      <c r="F145" s="150">
        <f t="shared" ref="F145:F208" si="4">((C145-MIN(C132:C145))/((MAX(C132:C145)-MIN(C132:C145))))*100</f>
        <v>10.426296866974839</v>
      </c>
      <c r="G145" s="151">
        <f t="shared" si="3"/>
        <v>3.4754322889916129</v>
      </c>
      <c r="H145" s="152">
        <v>20</v>
      </c>
      <c r="I145" s="153">
        <v>80</v>
      </c>
    </row>
    <row r="146" spans="1:9" x14ac:dyDescent="0.2">
      <c r="A146" s="3">
        <v>144</v>
      </c>
      <c r="B146" s="90">
        <v>45506</v>
      </c>
      <c r="C146" s="91">
        <v>219.12</v>
      </c>
      <c r="D146" s="91">
        <v>225.6</v>
      </c>
      <c r="E146" s="91">
        <v>217.71</v>
      </c>
      <c r="F146" s="150">
        <f t="shared" si="4"/>
        <v>64.612223934257898</v>
      </c>
      <c r="G146" s="151">
        <f t="shared" si="3"/>
        <v>25.012840267077578</v>
      </c>
      <c r="H146" s="152">
        <v>20</v>
      </c>
      <c r="I146" s="153">
        <v>80</v>
      </c>
    </row>
    <row r="147" spans="1:9" x14ac:dyDescent="0.2">
      <c r="A147" s="3">
        <v>145</v>
      </c>
      <c r="B147" s="90">
        <v>45505</v>
      </c>
      <c r="C147" s="91">
        <v>217.63</v>
      </c>
      <c r="D147" s="91">
        <v>224.48</v>
      </c>
      <c r="E147" s="91">
        <v>217.02</v>
      </c>
      <c r="F147" s="150">
        <f t="shared" si="4"/>
        <v>56.959424756034949</v>
      </c>
      <c r="G147" s="151">
        <f t="shared" ref="G147:G210" si="5">AVERAGE(F145:F147)</f>
        <v>43.999315185755897</v>
      </c>
      <c r="H147" s="152">
        <v>20</v>
      </c>
      <c r="I147" s="153">
        <v>80</v>
      </c>
    </row>
    <row r="148" spans="1:9" x14ac:dyDescent="0.2">
      <c r="A148" s="3">
        <v>146</v>
      </c>
      <c r="B148" s="90">
        <v>45504</v>
      </c>
      <c r="C148" s="91">
        <v>221.34</v>
      </c>
      <c r="D148" s="91">
        <v>223.82</v>
      </c>
      <c r="E148" s="91">
        <v>220.63</v>
      </c>
      <c r="F148" s="150">
        <f t="shared" si="4"/>
        <v>77.853761178327176</v>
      </c>
      <c r="G148" s="151">
        <f t="shared" si="5"/>
        <v>66.475136622873336</v>
      </c>
      <c r="H148" s="152">
        <v>20</v>
      </c>
      <c r="I148" s="153">
        <v>80</v>
      </c>
    </row>
    <row r="149" spans="1:9" x14ac:dyDescent="0.2">
      <c r="A149" s="3">
        <v>147</v>
      </c>
      <c r="B149" s="90">
        <v>45503</v>
      </c>
      <c r="C149" s="91">
        <v>218.07</v>
      </c>
      <c r="D149" s="91">
        <v>220.33</v>
      </c>
      <c r="E149" s="91">
        <v>216.12</v>
      </c>
      <c r="F149" s="150">
        <f t="shared" si="4"/>
        <v>60.652288269331876</v>
      </c>
      <c r="G149" s="151">
        <f t="shared" si="5"/>
        <v>65.155158067898</v>
      </c>
      <c r="H149" s="152">
        <v>20</v>
      </c>
      <c r="I149" s="153">
        <v>80</v>
      </c>
    </row>
    <row r="150" spans="1:9" x14ac:dyDescent="0.2">
      <c r="A150" s="3">
        <v>148</v>
      </c>
      <c r="B150" s="90">
        <v>45502</v>
      </c>
      <c r="C150" s="91">
        <v>217.51</v>
      </c>
      <c r="D150" s="91">
        <v>219.3</v>
      </c>
      <c r="E150" s="91">
        <v>215.75</v>
      </c>
      <c r="F150" s="150">
        <f t="shared" si="4"/>
        <v>62.012436404748449</v>
      </c>
      <c r="G150" s="151">
        <f t="shared" si="5"/>
        <v>66.839495284135836</v>
      </c>
      <c r="H150" s="152">
        <v>20</v>
      </c>
      <c r="I150" s="153">
        <v>80</v>
      </c>
    </row>
    <row r="151" spans="1:9" x14ac:dyDescent="0.2">
      <c r="A151" s="3">
        <v>149</v>
      </c>
      <c r="B151" s="90">
        <v>45499</v>
      </c>
      <c r="C151" s="91">
        <v>217.23</v>
      </c>
      <c r="D151" s="91">
        <v>219.49</v>
      </c>
      <c r="E151" s="91">
        <v>216.01</v>
      </c>
      <c r="F151" s="150">
        <f t="shared" si="4"/>
        <v>72.229729729729669</v>
      </c>
      <c r="G151" s="151">
        <f t="shared" si="5"/>
        <v>64.964818134603334</v>
      </c>
      <c r="H151" s="152">
        <v>20</v>
      </c>
      <c r="I151" s="153">
        <v>80</v>
      </c>
    </row>
    <row r="152" spans="1:9" x14ac:dyDescent="0.2">
      <c r="A152" s="3">
        <v>150</v>
      </c>
      <c r="B152" s="90">
        <v>45498</v>
      </c>
      <c r="C152" s="91">
        <v>216.76</v>
      </c>
      <c r="D152" s="91">
        <v>220.85</v>
      </c>
      <c r="E152" s="91">
        <v>214.62</v>
      </c>
      <c r="F152" s="150">
        <f t="shared" si="4"/>
        <v>69.054054054053992</v>
      </c>
      <c r="G152" s="151">
        <f t="shared" si="5"/>
        <v>67.765406729510701</v>
      </c>
      <c r="H152" s="152">
        <v>20</v>
      </c>
      <c r="I152" s="153">
        <v>80</v>
      </c>
    </row>
    <row r="153" spans="1:9" x14ac:dyDescent="0.2">
      <c r="A153" s="3">
        <v>151</v>
      </c>
      <c r="B153" s="90">
        <v>45497</v>
      </c>
      <c r="C153" s="91">
        <v>217.81</v>
      </c>
      <c r="D153" s="91">
        <v>224.8</v>
      </c>
      <c r="E153" s="91">
        <v>217.13</v>
      </c>
      <c r="F153" s="150">
        <f t="shared" si="4"/>
        <v>76.14864864864866</v>
      </c>
      <c r="G153" s="151">
        <f t="shared" si="5"/>
        <v>72.47747747747745</v>
      </c>
      <c r="H153" s="152">
        <v>20</v>
      </c>
      <c r="I153" s="153">
        <v>80</v>
      </c>
    </row>
    <row r="154" spans="1:9" x14ac:dyDescent="0.2">
      <c r="A154" s="3">
        <v>152</v>
      </c>
      <c r="B154" s="90">
        <v>45496</v>
      </c>
      <c r="C154" s="91">
        <v>224.26</v>
      </c>
      <c r="D154" s="91">
        <v>226.94</v>
      </c>
      <c r="E154" s="91">
        <v>222.68</v>
      </c>
      <c r="F154" s="150">
        <f t="shared" si="4"/>
        <v>100</v>
      </c>
      <c r="G154" s="151">
        <f t="shared" si="5"/>
        <v>81.734234234234222</v>
      </c>
      <c r="H154" s="152">
        <v>20</v>
      </c>
      <c r="I154" s="153">
        <v>80</v>
      </c>
    </row>
    <row r="155" spans="1:9" x14ac:dyDescent="0.2">
      <c r="A155" s="3">
        <v>153</v>
      </c>
      <c r="B155" s="90">
        <v>45495</v>
      </c>
      <c r="C155" s="91">
        <v>223.21</v>
      </c>
      <c r="D155" s="91">
        <v>227.78</v>
      </c>
      <c r="E155" s="91">
        <v>223.09</v>
      </c>
      <c r="F155" s="150">
        <f t="shared" si="4"/>
        <v>94.074492099322896</v>
      </c>
      <c r="G155" s="151">
        <f t="shared" si="5"/>
        <v>90.074380249323852</v>
      </c>
      <c r="H155" s="152">
        <v>20</v>
      </c>
      <c r="I155" s="153">
        <v>80</v>
      </c>
    </row>
    <row r="156" spans="1:9" x14ac:dyDescent="0.2">
      <c r="A156" s="3">
        <v>154</v>
      </c>
      <c r="B156" s="90">
        <v>45492</v>
      </c>
      <c r="C156" s="91">
        <v>223.56</v>
      </c>
      <c r="D156" s="91">
        <v>226.8</v>
      </c>
      <c r="E156" s="91">
        <v>223.28</v>
      </c>
      <c r="F156" s="150">
        <f t="shared" si="4"/>
        <v>96.049661399548597</v>
      </c>
      <c r="G156" s="151">
        <f t="shared" si="5"/>
        <v>96.708051166290488</v>
      </c>
      <c r="H156" s="152">
        <v>20</v>
      </c>
      <c r="I156" s="153">
        <v>80</v>
      </c>
    </row>
    <row r="157" spans="1:9" x14ac:dyDescent="0.2">
      <c r="A157" s="3">
        <v>155</v>
      </c>
      <c r="B157" s="90">
        <v>45491</v>
      </c>
      <c r="C157" s="91">
        <v>223.43</v>
      </c>
      <c r="D157" s="91">
        <v>230.44</v>
      </c>
      <c r="E157" s="91">
        <v>222.27</v>
      </c>
      <c r="F157" s="150">
        <f t="shared" si="4"/>
        <v>95.316027088036208</v>
      </c>
      <c r="G157" s="151">
        <f t="shared" si="5"/>
        <v>95.146726862302557</v>
      </c>
      <c r="H157" s="152">
        <v>20</v>
      </c>
      <c r="I157" s="153">
        <v>80</v>
      </c>
    </row>
    <row r="158" spans="1:9" x14ac:dyDescent="0.2">
      <c r="A158" s="3">
        <v>156</v>
      </c>
      <c r="B158" s="90">
        <v>45490</v>
      </c>
      <c r="C158" s="91">
        <v>228.11</v>
      </c>
      <c r="D158" s="91">
        <v>231.46</v>
      </c>
      <c r="E158" s="91">
        <v>226.64</v>
      </c>
      <c r="F158" s="150">
        <f t="shared" si="4"/>
        <v>100</v>
      </c>
      <c r="G158" s="151">
        <f t="shared" si="5"/>
        <v>97.121896162528273</v>
      </c>
      <c r="H158" s="152">
        <v>20</v>
      </c>
      <c r="I158" s="153">
        <v>80</v>
      </c>
    </row>
    <row r="159" spans="1:9" x14ac:dyDescent="0.2">
      <c r="A159" s="3">
        <v>157</v>
      </c>
      <c r="B159" s="90">
        <v>45489</v>
      </c>
      <c r="C159" s="91">
        <v>234.03</v>
      </c>
      <c r="D159" s="91">
        <v>236.27</v>
      </c>
      <c r="E159" s="91">
        <v>232.33</v>
      </c>
      <c r="F159" s="150">
        <f t="shared" si="4"/>
        <v>100</v>
      </c>
      <c r="G159" s="151">
        <f t="shared" si="5"/>
        <v>98.438675696012069</v>
      </c>
      <c r="H159" s="152">
        <v>20</v>
      </c>
      <c r="I159" s="153">
        <v>80</v>
      </c>
    </row>
    <row r="160" spans="1:9" x14ac:dyDescent="0.2">
      <c r="A160" s="3">
        <v>158</v>
      </c>
      <c r="B160" s="90">
        <v>45488</v>
      </c>
      <c r="C160" s="91">
        <v>233.61</v>
      </c>
      <c r="D160" s="91">
        <v>237.23</v>
      </c>
      <c r="E160" s="91">
        <v>233.09</v>
      </c>
      <c r="F160" s="150">
        <f t="shared" si="4"/>
        <v>97.568037058482986</v>
      </c>
      <c r="G160" s="151">
        <f t="shared" si="5"/>
        <v>99.189345686161005</v>
      </c>
      <c r="H160" s="152">
        <v>20</v>
      </c>
      <c r="I160" s="153">
        <v>80</v>
      </c>
    </row>
    <row r="161" spans="1:9" x14ac:dyDescent="0.2">
      <c r="A161" s="3">
        <v>159</v>
      </c>
      <c r="B161" s="90">
        <v>45485</v>
      </c>
      <c r="C161" s="91">
        <v>229.77</v>
      </c>
      <c r="D161" s="91">
        <v>232.64</v>
      </c>
      <c r="E161" s="91">
        <v>228.68</v>
      </c>
      <c r="F161" s="150">
        <f t="shared" si="4"/>
        <v>75.332947307469666</v>
      </c>
      <c r="G161" s="151">
        <f t="shared" si="5"/>
        <v>90.966994788650879</v>
      </c>
      <c r="H161" s="152">
        <v>20</v>
      </c>
      <c r="I161" s="153">
        <v>80</v>
      </c>
    </row>
    <row r="162" spans="1:9" x14ac:dyDescent="0.2">
      <c r="A162" s="3">
        <v>160</v>
      </c>
      <c r="B162" s="90">
        <v>45484</v>
      </c>
      <c r="C162" s="91">
        <v>226.81</v>
      </c>
      <c r="D162" s="91">
        <v>232.39</v>
      </c>
      <c r="E162" s="91">
        <v>225.77</v>
      </c>
      <c r="F162" s="150">
        <f t="shared" si="4"/>
        <v>58.193398957730203</v>
      </c>
      <c r="G162" s="151">
        <f t="shared" si="5"/>
        <v>77.031461107894287</v>
      </c>
      <c r="H162" s="152">
        <v>20</v>
      </c>
      <c r="I162" s="153">
        <v>80</v>
      </c>
    </row>
    <row r="163" spans="1:9" x14ac:dyDescent="0.2">
      <c r="A163" s="3">
        <v>161</v>
      </c>
      <c r="B163" s="90">
        <v>45483</v>
      </c>
      <c r="C163" s="91">
        <v>232.2</v>
      </c>
      <c r="D163" s="91">
        <v>233.08</v>
      </c>
      <c r="E163" s="91">
        <v>229.25</v>
      </c>
      <c r="F163" s="150">
        <f t="shared" si="4"/>
        <v>89.403590040532649</v>
      </c>
      <c r="G163" s="151">
        <f t="shared" si="5"/>
        <v>74.309978768577494</v>
      </c>
      <c r="H163" s="152">
        <v>20</v>
      </c>
      <c r="I163" s="153">
        <v>80</v>
      </c>
    </row>
    <row r="164" spans="1:9" x14ac:dyDescent="0.2">
      <c r="A164" s="3">
        <v>162</v>
      </c>
      <c r="B164" s="90">
        <v>45482</v>
      </c>
      <c r="C164" s="91">
        <v>227.91</v>
      </c>
      <c r="D164" s="91">
        <v>229.4</v>
      </c>
      <c r="E164" s="91">
        <v>226.37</v>
      </c>
      <c r="F164" s="150">
        <f t="shared" si="4"/>
        <v>64.562825709322524</v>
      </c>
      <c r="G164" s="151">
        <f t="shared" si="5"/>
        <v>70.71993823586179</v>
      </c>
      <c r="H164" s="152">
        <v>20</v>
      </c>
      <c r="I164" s="153">
        <v>80</v>
      </c>
    </row>
    <row r="165" spans="1:9" x14ac:dyDescent="0.2">
      <c r="A165" s="3">
        <v>163</v>
      </c>
      <c r="B165" s="90">
        <v>45481</v>
      </c>
      <c r="C165" s="91">
        <v>227.06</v>
      </c>
      <c r="D165" s="91">
        <v>227.85</v>
      </c>
      <c r="E165" s="91">
        <v>223.25</v>
      </c>
      <c r="F165" s="150">
        <f t="shared" si="4"/>
        <v>59.640995946728459</v>
      </c>
      <c r="G165" s="151">
        <f t="shared" si="5"/>
        <v>71.202470565527875</v>
      </c>
      <c r="H165" s="152">
        <v>20</v>
      </c>
      <c r="I165" s="153">
        <v>80</v>
      </c>
    </row>
    <row r="166" spans="1:9" x14ac:dyDescent="0.2">
      <c r="A166" s="3">
        <v>164</v>
      </c>
      <c r="B166" s="90">
        <v>45478</v>
      </c>
      <c r="C166" s="91">
        <v>225.58</v>
      </c>
      <c r="D166" s="91">
        <v>226.45</v>
      </c>
      <c r="E166" s="91">
        <v>221.65</v>
      </c>
      <c r="F166" s="150">
        <f t="shared" si="4"/>
        <v>47.9038224414304</v>
      </c>
      <c r="G166" s="151">
        <f t="shared" si="5"/>
        <v>57.369214699160466</v>
      </c>
      <c r="H166" s="152">
        <v>20</v>
      </c>
      <c r="I166" s="153">
        <v>80</v>
      </c>
    </row>
    <row r="167" spans="1:9" x14ac:dyDescent="0.2">
      <c r="A167" s="3">
        <v>165</v>
      </c>
      <c r="B167" s="90">
        <v>45476</v>
      </c>
      <c r="C167" s="91">
        <v>220.81</v>
      </c>
      <c r="D167" s="91">
        <v>221.55</v>
      </c>
      <c r="E167" s="91">
        <v>219.03</v>
      </c>
      <c r="F167" s="150">
        <f t="shared" si="4"/>
        <v>0</v>
      </c>
      <c r="G167" s="151">
        <f t="shared" si="5"/>
        <v>35.848272796052953</v>
      </c>
      <c r="H167" s="152">
        <v>20</v>
      </c>
      <c r="I167" s="153">
        <v>80</v>
      </c>
    </row>
    <row r="168" spans="1:9" x14ac:dyDescent="0.2">
      <c r="A168" s="3">
        <v>166</v>
      </c>
      <c r="B168" s="90">
        <v>45475</v>
      </c>
      <c r="C168" s="91">
        <v>219.53</v>
      </c>
      <c r="D168" s="91">
        <v>220.38</v>
      </c>
      <c r="E168" s="91">
        <v>215.1</v>
      </c>
      <c r="F168" s="150">
        <f t="shared" si="4"/>
        <v>0</v>
      </c>
      <c r="G168" s="151">
        <f t="shared" si="5"/>
        <v>15.967940813810133</v>
      </c>
      <c r="H168" s="152">
        <v>20</v>
      </c>
      <c r="I168" s="153">
        <v>80</v>
      </c>
    </row>
    <row r="169" spans="1:9" x14ac:dyDescent="0.2">
      <c r="A169" s="3">
        <v>167</v>
      </c>
      <c r="B169" s="90">
        <v>45474</v>
      </c>
      <c r="C169" s="91">
        <v>216.02</v>
      </c>
      <c r="D169" s="91">
        <v>217.51</v>
      </c>
      <c r="E169" s="91">
        <v>211.92</v>
      </c>
      <c r="F169" s="150">
        <f t="shared" si="4"/>
        <v>0</v>
      </c>
      <c r="G169" s="151">
        <f t="shared" si="5"/>
        <v>0</v>
      </c>
      <c r="H169" s="152">
        <v>20</v>
      </c>
      <c r="I169" s="153">
        <v>80</v>
      </c>
    </row>
    <row r="170" spans="1:9" x14ac:dyDescent="0.2">
      <c r="A170" s="3">
        <v>168</v>
      </c>
      <c r="B170" s="90">
        <v>45471</v>
      </c>
      <c r="C170" s="91">
        <v>209.91</v>
      </c>
      <c r="D170" s="91">
        <v>216.07</v>
      </c>
      <c r="E170" s="91">
        <v>210.3</v>
      </c>
      <c r="F170" s="150">
        <f t="shared" si="4"/>
        <v>0</v>
      </c>
      <c r="G170" s="151">
        <f t="shared" si="5"/>
        <v>0</v>
      </c>
      <c r="H170" s="152">
        <v>20</v>
      </c>
      <c r="I170" s="153">
        <v>80</v>
      </c>
    </row>
    <row r="171" spans="1:9" x14ac:dyDescent="0.2">
      <c r="A171" s="3">
        <v>169</v>
      </c>
      <c r="B171" s="90">
        <v>45470</v>
      </c>
      <c r="C171" s="91">
        <v>213.38</v>
      </c>
      <c r="D171" s="91">
        <v>215.74</v>
      </c>
      <c r="E171" s="91">
        <v>212.35</v>
      </c>
      <c r="F171" s="150">
        <f t="shared" si="4"/>
        <v>14.386401326699827</v>
      </c>
      <c r="G171" s="151">
        <f t="shared" si="5"/>
        <v>4.7954671088999428</v>
      </c>
      <c r="H171" s="152">
        <v>20</v>
      </c>
      <c r="I171" s="153">
        <v>80</v>
      </c>
    </row>
    <row r="172" spans="1:9" x14ac:dyDescent="0.2">
      <c r="A172" s="3">
        <v>170</v>
      </c>
      <c r="B172" s="90">
        <v>45469</v>
      </c>
      <c r="C172" s="91">
        <v>212.54</v>
      </c>
      <c r="D172" s="91">
        <v>214.86</v>
      </c>
      <c r="E172" s="91">
        <v>210.64</v>
      </c>
      <c r="F172" s="150">
        <f t="shared" si="4"/>
        <v>10.903814262023197</v>
      </c>
      <c r="G172" s="151">
        <f t="shared" si="5"/>
        <v>8.4300718629076741</v>
      </c>
      <c r="H172" s="152">
        <v>20</v>
      </c>
      <c r="I172" s="153">
        <v>80</v>
      </c>
    </row>
    <row r="173" spans="1:9" x14ac:dyDescent="0.2">
      <c r="A173" s="3">
        <v>171</v>
      </c>
      <c r="B173" s="90">
        <v>45468</v>
      </c>
      <c r="C173" s="91">
        <v>208.37</v>
      </c>
      <c r="D173" s="91">
        <v>211.38</v>
      </c>
      <c r="E173" s="91">
        <v>208.61</v>
      </c>
      <c r="F173" s="150">
        <f t="shared" si="4"/>
        <v>0</v>
      </c>
      <c r="G173" s="151">
        <f t="shared" si="5"/>
        <v>8.4300718629076741</v>
      </c>
      <c r="H173" s="152">
        <v>20</v>
      </c>
      <c r="I173" s="153">
        <v>80</v>
      </c>
    </row>
    <row r="174" spans="1:9" x14ac:dyDescent="0.2">
      <c r="A174" s="3">
        <v>172</v>
      </c>
      <c r="B174" s="90">
        <v>45467</v>
      </c>
      <c r="C174" s="91">
        <v>207.44</v>
      </c>
      <c r="D174" s="91">
        <v>212.7</v>
      </c>
      <c r="E174" s="91">
        <v>206.59</v>
      </c>
      <c r="F174" s="150">
        <f t="shared" si="4"/>
        <v>0</v>
      </c>
      <c r="G174" s="151">
        <f t="shared" si="5"/>
        <v>3.6346047540077322</v>
      </c>
      <c r="H174" s="152">
        <v>20</v>
      </c>
      <c r="I174" s="153">
        <v>80</v>
      </c>
    </row>
    <row r="175" spans="1:9" x14ac:dyDescent="0.2">
      <c r="A175" s="3">
        <v>173</v>
      </c>
      <c r="B175" s="90">
        <v>45464</v>
      </c>
      <c r="C175" s="91">
        <v>206.79</v>
      </c>
      <c r="D175" s="91">
        <v>211.89</v>
      </c>
      <c r="E175" s="91">
        <v>207.11</v>
      </c>
      <c r="F175" s="150">
        <f t="shared" si="4"/>
        <v>0</v>
      </c>
      <c r="G175" s="151">
        <f t="shared" si="5"/>
        <v>0</v>
      </c>
      <c r="H175" s="152">
        <v>20</v>
      </c>
      <c r="I175" s="153">
        <v>80</v>
      </c>
    </row>
    <row r="176" spans="1:9" x14ac:dyDescent="0.2">
      <c r="A176" s="3">
        <v>174</v>
      </c>
      <c r="B176" s="90">
        <v>45463</v>
      </c>
      <c r="C176" s="91">
        <v>208.98</v>
      </c>
      <c r="D176" s="91">
        <v>214.24</v>
      </c>
      <c r="E176" s="91">
        <v>208.85</v>
      </c>
      <c r="F176" s="150">
        <f t="shared" si="4"/>
        <v>8.6186540731995187</v>
      </c>
      <c r="G176" s="151">
        <f t="shared" si="5"/>
        <v>2.8728846910665062</v>
      </c>
      <c r="H176" s="152">
        <v>20</v>
      </c>
      <c r="I176" s="153">
        <v>80</v>
      </c>
    </row>
    <row r="177" spans="1:9" x14ac:dyDescent="0.2">
      <c r="A177" s="3">
        <v>175</v>
      </c>
      <c r="B177" s="90">
        <v>45461</v>
      </c>
      <c r="C177" s="91">
        <v>213.57</v>
      </c>
      <c r="D177" s="91">
        <v>218.63</v>
      </c>
      <c r="E177" s="91">
        <v>213</v>
      </c>
      <c r="F177" s="150">
        <f t="shared" si="4"/>
        <v>32.102272727272727</v>
      </c>
      <c r="G177" s="151">
        <f t="shared" si="5"/>
        <v>13.573642266824081</v>
      </c>
      <c r="H177" s="152">
        <v>20</v>
      </c>
      <c r="I177" s="153">
        <v>80</v>
      </c>
    </row>
    <row r="178" spans="1:9" x14ac:dyDescent="0.2">
      <c r="A178" s="3">
        <v>176</v>
      </c>
      <c r="B178" s="90">
        <v>45460</v>
      </c>
      <c r="C178" s="91">
        <v>215.94</v>
      </c>
      <c r="D178" s="91">
        <v>218.95</v>
      </c>
      <c r="E178" s="91">
        <v>212.72</v>
      </c>
      <c r="F178" s="150">
        <f t="shared" si="4"/>
        <v>45.140601874691669</v>
      </c>
      <c r="G178" s="151">
        <f t="shared" si="5"/>
        <v>28.620509558387969</v>
      </c>
      <c r="H178" s="152">
        <v>20</v>
      </c>
      <c r="I178" s="153">
        <v>80</v>
      </c>
    </row>
    <row r="179" spans="1:9" x14ac:dyDescent="0.2">
      <c r="A179" s="3">
        <v>177</v>
      </c>
      <c r="B179" s="90">
        <v>45457</v>
      </c>
      <c r="C179" s="91">
        <v>211.78</v>
      </c>
      <c r="D179" s="91">
        <v>215.17</v>
      </c>
      <c r="E179" s="91">
        <v>211.3</v>
      </c>
      <c r="F179" s="150">
        <f t="shared" si="4"/>
        <v>26.5566790846195</v>
      </c>
      <c r="G179" s="151">
        <f t="shared" si="5"/>
        <v>34.599851228861297</v>
      </c>
      <c r="H179" s="152">
        <v>20</v>
      </c>
      <c r="I179" s="153">
        <v>80</v>
      </c>
    </row>
    <row r="180" spans="1:9" x14ac:dyDescent="0.2">
      <c r="A180" s="3">
        <v>178</v>
      </c>
      <c r="B180" s="90">
        <v>45456</v>
      </c>
      <c r="C180" s="91">
        <v>213.52</v>
      </c>
      <c r="D180" s="91">
        <v>216.75</v>
      </c>
      <c r="E180" s="91">
        <v>211.6</v>
      </c>
      <c r="F180" s="150">
        <f t="shared" si="4"/>
        <v>48.00285306704717</v>
      </c>
      <c r="G180" s="151">
        <f t="shared" si="5"/>
        <v>39.900044675452783</v>
      </c>
      <c r="H180" s="152">
        <v>20</v>
      </c>
      <c r="I180" s="153">
        <v>80</v>
      </c>
    </row>
    <row r="181" spans="1:9" x14ac:dyDescent="0.2">
      <c r="A181" s="3">
        <v>179</v>
      </c>
      <c r="B181" s="90">
        <v>45455</v>
      </c>
      <c r="C181" s="91">
        <v>212.36</v>
      </c>
      <c r="D181" s="91">
        <v>220.2</v>
      </c>
      <c r="E181" s="91">
        <v>206.9</v>
      </c>
      <c r="F181" s="150">
        <f t="shared" si="4"/>
        <v>43.720565149136718</v>
      </c>
      <c r="G181" s="151">
        <f t="shared" si="5"/>
        <v>39.426699100267797</v>
      </c>
      <c r="H181" s="152">
        <v>20</v>
      </c>
      <c r="I181" s="153">
        <v>80</v>
      </c>
    </row>
    <row r="182" spans="1:9" x14ac:dyDescent="0.2">
      <c r="A182" s="3">
        <v>180</v>
      </c>
      <c r="B182" s="90">
        <v>45454</v>
      </c>
      <c r="C182" s="91">
        <v>206.46</v>
      </c>
      <c r="D182" s="91">
        <v>207.16</v>
      </c>
      <c r="E182" s="91">
        <v>193.63</v>
      </c>
      <c r="F182" s="150">
        <f t="shared" si="4"/>
        <v>0</v>
      </c>
      <c r="G182" s="151">
        <f t="shared" si="5"/>
        <v>30.574472738727962</v>
      </c>
      <c r="H182" s="152">
        <v>20</v>
      </c>
      <c r="I182" s="153">
        <v>80</v>
      </c>
    </row>
    <row r="183" spans="1:9" x14ac:dyDescent="0.2">
      <c r="A183" s="3">
        <v>181</v>
      </c>
      <c r="B183" s="90">
        <v>45453</v>
      </c>
      <c r="C183" s="91">
        <v>192.47</v>
      </c>
      <c r="D183" s="91">
        <v>197.3</v>
      </c>
      <c r="E183" s="91">
        <v>192.15</v>
      </c>
      <c r="F183" s="150">
        <f t="shared" si="4"/>
        <v>0</v>
      </c>
      <c r="G183" s="151">
        <f t="shared" si="5"/>
        <v>14.573521716378906</v>
      </c>
      <c r="H183" s="152">
        <v>20</v>
      </c>
      <c r="I183" s="153">
        <v>80</v>
      </c>
    </row>
    <row r="184" spans="1:9" x14ac:dyDescent="0.2">
      <c r="A184" s="3">
        <v>182</v>
      </c>
      <c r="B184" s="90">
        <v>45450</v>
      </c>
      <c r="C184" s="91">
        <v>196.23</v>
      </c>
      <c r="D184" s="91">
        <v>196.94</v>
      </c>
      <c r="E184" s="91">
        <v>194.14</v>
      </c>
      <c r="F184" s="150">
        <f t="shared" si="4"/>
        <v>16.020451640391954</v>
      </c>
      <c r="G184" s="151">
        <f t="shared" si="5"/>
        <v>5.340150546797318</v>
      </c>
      <c r="H184" s="152">
        <v>20</v>
      </c>
      <c r="I184" s="153">
        <v>80</v>
      </c>
    </row>
    <row r="185" spans="1:9" x14ac:dyDescent="0.2">
      <c r="A185" s="3">
        <v>183</v>
      </c>
      <c r="B185" s="90">
        <v>45449</v>
      </c>
      <c r="C185" s="91">
        <v>193.83</v>
      </c>
      <c r="D185" s="91">
        <v>196.5</v>
      </c>
      <c r="E185" s="91">
        <v>194.17</v>
      </c>
      <c r="F185" s="150">
        <f t="shared" si="4"/>
        <v>5.7946314443971607</v>
      </c>
      <c r="G185" s="151">
        <f t="shared" si="5"/>
        <v>7.2716943615963716</v>
      </c>
      <c r="H185" s="152">
        <v>20</v>
      </c>
      <c r="I185" s="153">
        <v>80</v>
      </c>
    </row>
    <row r="186" spans="1:9" x14ac:dyDescent="0.2">
      <c r="A186" s="3">
        <v>184</v>
      </c>
      <c r="B186" s="90">
        <v>45448</v>
      </c>
      <c r="C186" s="91">
        <v>195.21</v>
      </c>
      <c r="D186" s="91">
        <v>196.9</v>
      </c>
      <c r="E186" s="91">
        <v>194.87</v>
      </c>
      <c r="F186" s="150">
        <f t="shared" si="4"/>
        <v>11.674478057094202</v>
      </c>
      <c r="G186" s="151">
        <f t="shared" si="5"/>
        <v>11.163187047294437</v>
      </c>
      <c r="H186" s="152">
        <v>20</v>
      </c>
      <c r="I186" s="153">
        <v>80</v>
      </c>
    </row>
    <row r="187" spans="1:9" x14ac:dyDescent="0.2">
      <c r="A187" s="3">
        <v>185</v>
      </c>
      <c r="B187" s="90">
        <v>45447</v>
      </c>
      <c r="C187" s="91">
        <v>193.7</v>
      </c>
      <c r="D187" s="91">
        <v>195.32</v>
      </c>
      <c r="E187" s="91">
        <v>193.03</v>
      </c>
      <c r="F187" s="150">
        <f t="shared" si="4"/>
        <v>5.2407328504473361</v>
      </c>
      <c r="G187" s="151">
        <f t="shared" si="5"/>
        <v>7.5699474506462332</v>
      </c>
      <c r="H187" s="152">
        <v>20</v>
      </c>
      <c r="I187" s="153">
        <v>80</v>
      </c>
    </row>
    <row r="188" spans="1:9" x14ac:dyDescent="0.2">
      <c r="A188" s="3">
        <v>186</v>
      </c>
      <c r="B188" s="90">
        <v>45446</v>
      </c>
      <c r="C188" s="91">
        <v>193.38</v>
      </c>
      <c r="D188" s="91">
        <v>194.99</v>
      </c>
      <c r="E188" s="91">
        <v>192.52</v>
      </c>
      <c r="F188" s="150">
        <f t="shared" si="4"/>
        <v>3.8772901576480474</v>
      </c>
      <c r="G188" s="151">
        <f t="shared" si="5"/>
        <v>6.9308336883965289</v>
      </c>
      <c r="H188" s="152">
        <v>20</v>
      </c>
      <c r="I188" s="153">
        <v>80</v>
      </c>
    </row>
    <row r="189" spans="1:9" x14ac:dyDescent="0.2">
      <c r="A189" s="3">
        <v>187</v>
      </c>
      <c r="B189" s="90">
        <v>45443</v>
      </c>
      <c r="C189" s="91">
        <v>191.61</v>
      </c>
      <c r="D189" s="91">
        <v>192.57</v>
      </c>
      <c r="E189" s="91">
        <v>189.91</v>
      </c>
      <c r="F189" s="150">
        <f t="shared" si="4"/>
        <v>0</v>
      </c>
      <c r="G189" s="151">
        <f t="shared" si="5"/>
        <v>3.0393410026984609</v>
      </c>
      <c r="H189" s="152">
        <v>20</v>
      </c>
      <c r="I189" s="153">
        <v>80</v>
      </c>
    </row>
    <row r="190" spans="1:9" x14ac:dyDescent="0.2">
      <c r="A190" s="3">
        <v>188</v>
      </c>
      <c r="B190" s="90">
        <v>45442</v>
      </c>
      <c r="C190" s="91">
        <v>190.65</v>
      </c>
      <c r="D190" s="91">
        <v>192.18</v>
      </c>
      <c r="E190" s="91">
        <v>190.63</v>
      </c>
      <c r="F190" s="150">
        <f t="shared" si="4"/>
        <v>0</v>
      </c>
      <c r="G190" s="151">
        <f t="shared" si="5"/>
        <v>1.2924300525493491</v>
      </c>
      <c r="H190" s="152">
        <v>20</v>
      </c>
      <c r="I190" s="153">
        <v>80</v>
      </c>
    </row>
    <row r="191" spans="1:9" x14ac:dyDescent="0.2">
      <c r="A191" s="3">
        <v>189</v>
      </c>
      <c r="B191" s="90">
        <v>45441</v>
      </c>
      <c r="C191" s="91">
        <v>189.65</v>
      </c>
      <c r="D191" s="91">
        <v>192.25</v>
      </c>
      <c r="E191" s="91">
        <v>189.51</v>
      </c>
      <c r="F191" s="150">
        <f t="shared" si="4"/>
        <v>0</v>
      </c>
      <c r="G191" s="151">
        <f t="shared" si="5"/>
        <v>0</v>
      </c>
      <c r="H191" s="152">
        <v>20</v>
      </c>
      <c r="I191" s="153">
        <v>80</v>
      </c>
    </row>
    <row r="192" spans="1:9" x14ac:dyDescent="0.2">
      <c r="A192" s="3">
        <v>190</v>
      </c>
      <c r="B192" s="90">
        <v>45440</v>
      </c>
      <c r="C192" s="91">
        <v>189.35</v>
      </c>
      <c r="D192" s="91">
        <v>193</v>
      </c>
      <c r="E192" s="91">
        <v>189.1</v>
      </c>
      <c r="F192" s="150">
        <f t="shared" si="4"/>
        <v>0</v>
      </c>
      <c r="G192" s="151">
        <f t="shared" si="5"/>
        <v>0</v>
      </c>
      <c r="H192" s="152">
        <v>20</v>
      </c>
      <c r="I192" s="153">
        <v>80</v>
      </c>
    </row>
    <row r="193" spans="1:9" x14ac:dyDescent="0.2">
      <c r="A193" s="3">
        <v>191</v>
      </c>
      <c r="B193" s="90">
        <v>45436</v>
      </c>
      <c r="C193" s="91">
        <v>189.34</v>
      </c>
      <c r="D193" s="91">
        <v>190.58</v>
      </c>
      <c r="E193" s="91">
        <v>188.04</v>
      </c>
      <c r="F193" s="150">
        <f t="shared" si="4"/>
        <v>0</v>
      </c>
      <c r="G193" s="151">
        <f t="shared" si="5"/>
        <v>0</v>
      </c>
      <c r="H193" s="152">
        <v>20</v>
      </c>
      <c r="I193" s="153">
        <v>80</v>
      </c>
    </row>
    <row r="194" spans="1:9" x14ac:dyDescent="0.2">
      <c r="A194" s="3">
        <v>192</v>
      </c>
      <c r="B194" s="90">
        <v>45435</v>
      </c>
      <c r="C194" s="91">
        <v>186.25</v>
      </c>
      <c r="D194" s="91">
        <v>191</v>
      </c>
      <c r="E194" s="91">
        <v>186.63</v>
      </c>
      <c r="F194" s="150">
        <f t="shared" si="4"/>
        <v>0</v>
      </c>
      <c r="G194" s="151">
        <f t="shared" si="5"/>
        <v>0</v>
      </c>
      <c r="H194" s="152">
        <v>20</v>
      </c>
      <c r="I194" s="153">
        <v>80</v>
      </c>
    </row>
    <row r="195" spans="1:9" x14ac:dyDescent="0.2">
      <c r="A195" s="3">
        <v>193</v>
      </c>
      <c r="B195" s="90">
        <v>45434</v>
      </c>
      <c r="C195" s="91">
        <v>190.26</v>
      </c>
      <c r="D195" s="91">
        <v>192.82</v>
      </c>
      <c r="E195" s="91">
        <v>190.27</v>
      </c>
      <c r="F195" s="150">
        <f t="shared" si="4"/>
        <v>19.841662543295346</v>
      </c>
      <c r="G195" s="151">
        <f t="shared" si="5"/>
        <v>6.6138875144317817</v>
      </c>
      <c r="H195" s="152">
        <v>20</v>
      </c>
      <c r="I195" s="153">
        <v>80</v>
      </c>
    </row>
    <row r="196" spans="1:9" x14ac:dyDescent="0.2">
      <c r="A196" s="3">
        <v>194</v>
      </c>
      <c r="B196" s="90">
        <v>45433</v>
      </c>
      <c r="C196" s="91">
        <v>191.71</v>
      </c>
      <c r="D196" s="91">
        <v>192.73</v>
      </c>
      <c r="E196" s="91">
        <v>190.92</v>
      </c>
      <c r="F196" s="150">
        <f t="shared" si="4"/>
        <v>54.709418837675486</v>
      </c>
      <c r="G196" s="151">
        <f t="shared" si="5"/>
        <v>24.850360460323611</v>
      </c>
      <c r="H196" s="152">
        <v>20</v>
      </c>
      <c r="I196" s="153">
        <v>80</v>
      </c>
    </row>
    <row r="197" spans="1:9" x14ac:dyDescent="0.2">
      <c r="A197" s="3">
        <v>195</v>
      </c>
      <c r="B197" s="90">
        <v>45432</v>
      </c>
      <c r="C197" s="91">
        <v>190.4</v>
      </c>
      <c r="D197" s="91">
        <v>191.92</v>
      </c>
      <c r="E197" s="91">
        <v>189.01</v>
      </c>
      <c r="F197" s="150">
        <f t="shared" si="4"/>
        <v>41.583166332665428</v>
      </c>
      <c r="G197" s="151">
        <f t="shared" si="5"/>
        <v>38.711415904545419</v>
      </c>
      <c r="H197" s="152">
        <v>20</v>
      </c>
      <c r="I197" s="153">
        <v>80</v>
      </c>
    </row>
    <row r="198" spans="1:9" x14ac:dyDescent="0.2">
      <c r="A198" s="3">
        <v>196</v>
      </c>
      <c r="B198" s="90">
        <v>45429</v>
      </c>
      <c r="C198" s="91">
        <v>189.23</v>
      </c>
      <c r="D198" s="91">
        <v>190.81</v>
      </c>
      <c r="E198" s="91">
        <v>189.18</v>
      </c>
      <c r="F198" s="150">
        <f t="shared" si="4"/>
        <v>33.258928571428427</v>
      </c>
      <c r="G198" s="151">
        <f t="shared" si="5"/>
        <v>43.183837913923107</v>
      </c>
      <c r="H198" s="152">
        <v>20</v>
      </c>
      <c r="I198" s="153">
        <v>80</v>
      </c>
    </row>
    <row r="199" spans="1:9" x14ac:dyDescent="0.2">
      <c r="A199" s="3">
        <v>197</v>
      </c>
      <c r="B199" s="90">
        <v>45428</v>
      </c>
      <c r="C199" s="91">
        <v>189.2</v>
      </c>
      <c r="D199" s="91">
        <v>191.1</v>
      </c>
      <c r="E199" s="91">
        <v>189.66</v>
      </c>
      <c r="F199" s="150">
        <f t="shared" si="4"/>
        <v>32.924107142856982</v>
      </c>
      <c r="G199" s="151">
        <f t="shared" si="5"/>
        <v>35.92206734898361</v>
      </c>
      <c r="H199" s="152">
        <v>20</v>
      </c>
      <c r="I199" s="153">
        <v>80</v>
      </c>
    </row>
    <row r="200" spans="1:9" x14ac:dyDescent="0.2">
      <c r="A200" s="3">
        <v>198</v>
      </c>
      <c r="B200" s="90">
        <v>45427</v>
      </c>
      <c r="C200" s="91">
        <v>189.08</v>
      </c>
      <c r="D200" s="91">
        <v>190.65</v>
      </c>
      <c r="E200" s="91">
        <v>187.37</v>
      </c>
      <c r="F200" s="150">
        <f t="shared" si="4"/>
        <v>37.986577181208283</v>
      </c>
      <c r="G200" s="151">
        <f t="shared" si="5"/>
        <v>34.723204298497897</v>
      </c>
      <c r="H200" s="152">
        <v>20</v>
      </c>
      <c r="I200" s="153">
        <v>80</v>
      </c>
    </row>
    <row r="201" spans="1:9" x14ac:dyDescent="0.2">
      <c r="A201" s="3">
        <v>199</v>
      </c>
      <c r="B201" s="90">
        <v>45426</v>
      </c>
      <c r="C201" s="91">
        <v>186.8</v>
      </c>
      <c r="D201" s="91">
        <v>188.3</v>
      </c>
      <c r="E201" s="91">
        <v>186.29</v>
      </c>
      <c r="F201" s="150">
        <f t="shared" si="4"/>
        <v>7.7138849929875422</v>
      </c>
      <c r="G201" s="151">
        <f t="shared" si="5"/>
        <v>26.208189772350938</v>
      </c>
      <c r="H201" s="152">
        <v>20</v>
      </c>
      <c r="I201" s="153">
        <v>80</v>
      </c>
    </row>
    <row r="202" spans="1:9" x14ac:dyDescent="0.2">
      <c r="A202" s="3">
        <v>200</v>
      </c>
      <c r="B202" s="90">
        <v>45425</v>
      </c>
      <c r="C202" s="91">
        <v>185.66</v>
      </c>
      <c r="D202" s="91">
        <v>187.1</v>
      </c>
      <c r="E202" s="91">
        <v>184.62</v>
      </c>
      <c r="F202" s="150">
        <f t="shared" si="4"/>
        <v>0</v>
      </c>
      <c r="G202" s="151">
        <f t="shared" si="5"/>
        <v>15.23348739139861</v>
      </c>
      <c r="H202" s="152">
        <v>20</v>
      </c>
      <c r="I202" s="153">
        <v>80</v>
      </c>
    </row>
    <row r="203" spans="1:9" x14ac:dyDescent="0.2">
      <c r="A203" s="3">
        <v>201</v>
      </c>
      <c r="B203" s="90">
        <v>45422</v>
      </c>
      <c r="C203" s="91">
        <v>182.44</v>
      </c>
      <c r="D203" s="91">
        <v>185.09</v>
      </c>
      <c r="E203" s="91">
        <v>182.13</v>
      </c>
      <c r="F203" s="150">
        <f t="shared" si="4"/>
        <v>0</v>
      </c>
      <c r="G203" s="151">
        <f t="shared" si="5"/>
        <v>2.5712949976625139</v>
      </c>
      <c r="H203" s="152">
        <v>20</v>
      </c>
      <c r="I203" s="153">
        <v>80</v>
      </c>
    </row>
    <row r="204" spans="1:9" x14ac:dyDescent="0.2">
      <c r="A204" s="3">
        <v>202</v>
      </c>
      <c r="B204" s="90">
        <v>45421</v>
      </c>
      <c r="C204" s="91">
        <v>183.7</v>
      </c>
      <c r="D204" s="91">
        <v>184.66</v>
      </c>
      <c r="E204" s="91">
        <v>182.11</v>
      </c>
      <c r="F204" s="150">
        <f t="shared" si="4"/>
        <v>13.592233009708623</v>
      </c>
      <c r="G204" s="151">
        <f t="shared" si="5"/>
        <v>4.5307443365695415</v>
      </c>
      <c r="H204" s="152">
        <v>20</v>
      </c>
      <c r="I204" s="153">
        <v>80</v>
      </c>
    </row>
    <row r="205" spans="1:9" x14ac:dyDescent="0.2">
      <c r="A205" s="3">
        <v>203</v>
      </c>
      <c r="B205" s="90">
        <v>45420</v>
      </c>
      <c r="C205" s="91">
        <v>181.88</v>
      </c>
      <c r="D205" s="91">
        <v>183.07</v>
      </c>
      <c r="E205" s="91">
        <v>181.45</v>
      </c>
      <c r="F205" s="150">
        <f t="shared" si="4"/>
        <v>0</v>
      </c>
      <c r="G205" s="151">
        <f t="shared" si="5"/>
        <v>4.5307443365695415</v>
      </c>
      <c r="H205" s="152">
        <v>20</v>
      </c>
      <c r="I205" s="153">
        <v>80</v>
      </c>
    </row>
    <row r="206" spans="1:9" x14ac:dyDescent="0.2">
      <c r="A206" s="3">
        <v>204</v>
      </c>
      <c r="B206" s="90">
        <v>45419</v>
      </c>
      <c r="C206" s="91">
        <v>181.54</v>
      </c>
      <c r="D206" s="91">
        <v>184.9</v>
      </c>
      <c r="E206" s="91">
        <v>181.32</v>
      </c>
      <c r="F206" s="150">
        <f t="shared" si="4"/>
        <v>0</v>
      </c>
      <c r="G206" s="151">
        <f t="shared" si="5"/>
        <v>4.5307443365695415</v>
      </c>
      <c r="H206" s="152">
        <v>20</v>
      </c>
      <c r="I206" s="153">
        <v>80</v>
      </c>
    </row>
    <row r="207" spans="1:9" x14ac:dyDescent="0.2">
      <c r="A207" s="3">
        <v>205</v>
      </c>
      <c r="B207" s="90">
        <v>45418</v>
      </c>
      <c r="C207" s="91">
        <v>180.86</v>
      </c>
      <c r="D207" s="91">
        <v>184.2</v>
      </c>
      <c r="E207" s="91">
        <v>180.42</v>
      </c>
      <c r="F207" s="150">
        <f t="shared" si="4"/>
        <v>0</v>
      </c>
      <c r="G207" s="151">
        <f t="shared" si="5"/>
        <v>0</v>
      </c>
      <c r="H207" s="152">
        <v>20</v>
      </c>
      <c r="I207" s="153">
        <v>80</v>
      </c>
    </row>
    <row r="208" spans="1:9" x14ac:dyDescent="0.2">
      <c r="A208" s="3">
        <v>206</v>
      </c>
      <c r="B208" s="90">
        <v>45415</v>
      </c>
      <c r="C208" s="91">
        <v>182.52</v>
      </c>
      <c r="D208" s="91">
        <v>187</v>
      </c>
      <c r="E208" s="91">
        <v>182.66</v>
      </c>
      <c r="F208" s="150">
        <f t="shared" si="4"/>
        <v>15.29953917050689</v>
      </c>
      <c r="G208" s="151">
        <f t="shared" si="5"/>
        <v>5.0998463901689632</v>
      </c>
      <c r="H208" s="152">
        <v>20</v>
      </c>
      <c r="I208" s="153">
        <v>80</v>
      </c>
    </row>
    <row r="209" spans="1:9" x14ac:dyDescent="0.2">
      <c r="A209" s="3">
        <v>207</v>
      </c>
      <c r="B209" s="90">
        <v>45414</v>
      </c>
      <c r="C209" s="91">
        <v>172.22</v>
      </c>
      <c r="D209" s="91">
        <v>173.42</v>
      </c>
      <c r="E209" s="91">
        <v>170.89</v>
      </c>
      <c r="F209" s="150">
        <f t="shared" ref="F209:F210" si="6">((C209-MIN(C196:C209))/((MAX(C196:C209)-MIN(C196:C209))))*100</f>
        <v>0</v>
      </c>
      <c r="G209" s="151">
        <f t="shared" si="5"/>
        <v>5.0998463901689632</v>
      </c>
      <c r="H209" s="152">
        <v>20</v>
      </c>
      <c r="I209" s="153">
        <v>80</v>
      </c>
    </row>
    <row r="210" spans="1:9" ht="17" thickBot="1" x14ac:dyDescent="0.25">
      <c r="A210" s="3">
        <v>208</v>
      </c>
      <c r="B210" s="90">
        <v>45413</v>
      </c>
      <c r="C210" s="91">
        <v>168.5</v>
      </c>
      <c r="D210" s="91">
        <v>172.71</v>
      </c>
      <c r="E210" s="91">
        <v>169.11</v>
      </c>
      <c r="F210" s="154">
        <f t="shared" si="6"/>
        <v>0</v>
      </c>
      <c r="G210" s="155">
        <f t="shared" si="5"/>
        <v>5.0998463901689632</v>
      </c>
      <c r="H210" s="156">
        <v>20</v>
      </c>
      <c r="I210" s="157">
        <v>80</v>
      </c>
    </row>
    <row r="211" spans="1:9" x14ac:dyDescent="0.2">
      <c r="B211" s="90"/>
    </row>
    <row r="212" spans="1:9" x14ac:dyDescent="0.2">
      <c r="B212" s="90"/>
    </row>
    <row r="213" spans="1:9" x14ac:dyDescent="0.2">
      <c r="B213" s="90"/>
    </row>
    <row r="214" spans="1:9" x14ac:dyDescent="0.2">
      <c r="B214" s="90"/>
    </row>
    <row r="215" spans="1:9" x14ac:dyDescent="0.2">
      <c r="B215" s="90"/>
    </row>
    <row r="216" spans="1:9" x14ac:dyDescent="0.2">
      <c r="B216" s="90"/>
    </row>
    <row r="217" spans="1:9" x14ac:dyDescent="0.2">
      <c r="B217" s="90"/>
    </row>
    <row r="218" spans="1:9" x14ac:dyDescent="0.2">
      <c r="B218" s="90"/>
    </row>
    <row r="219" spans="1:9" x14ac:dyDescent="0.2">
      <c r="B219" s="90"/>
    </row>
    <row r="220" spans="1:9" x14ac:dyDescent="0.2">
      <c r="B220" s="90"/>
    </row>
    <row r="221" spans="1:9" x14ac:dyDescent="0.2">
      <c r="B221" s="90"/>
    </row>
    <row r="222" spans="1:9" x14ac:dyDescent="0.2">
      <c r="B222" s="90"/>
    </row>
    <row r="223" spans="1:9" x14ac:dyDescent="0.2">
      <c r="B223" s="90"/>
    </row>
    <row r="224" spans="1:9" x14ac:dyDescent="0.2">
      <c r="B224" s="90"/>
    </row>
    <row r="225" spans="2:2" x14ac:dyDescent="0.2">
      <c r="B225" s="90"/>
    </row>
    <row r="226" spans="2:2" x14ac:dyDescent="0.2">
      <c r="B226" s="90"/>
    </row>
    <row r="227" spans="2:2" x14ac:dyDescent="0.2">
      <c r="B227" s="90"/>
    </row>
    <row r="228" spans="2:2" x14ac:dyDescent="0.2">
      <c r="B228" s="90"/>
    </row>
    <row r="229" spans="2:2" x14ac:dyDescent="0.2">
      <c r="B229" s="90"/>
    </row>
    <row r="230" spans="2:2" x14ac:dyDescent="0.2">
      <c r="B230" s="90"/>
    </row>
    <row r="231" spans="2:2" x14ac:dyDescent="0.2">
      <c r="B231" s="90"/>
    </row>
    <row r="232" spans="2:2" x14ac:dyDescent="0.2">
      <c r="B232" s="90"/>
    </row>
    <row r="233" spans="2:2" x14ac:dyDescent="0.2">
      <c r="B233" s="90"/>
    </row>
    <row r="234" spans="2:2" x14ac:dyDescent="0.2">
      <c r="B234" s="90"/>
    </row>
    <row r="235" spans="2:2" x14ac:dyDescent="0.2">
      <c r="B235" s="90"/>
    </row>
    <row r="236" spans="2:2" x14ac:dyDescent="0.2">
      <c r="B236" s="90"/>
    </row>
    <row r="240" spans="2:2" x14ac:dyDescent="0.2">
      <c r="B240" s="105"/>
    </row>
    <row r="244" spans="2:2" x14ac:dyDescent="0.2">
      <c r="B244" s="105"/>
    </row>
    <row r="248" spans="2:2" x14ac:dyDescent="0.2">
      <c r="B248" s="105"/>
    </row>
    <row r="252" spans="2:2" x14ac:dyDescent="0.2">
      <c r="B252" s="105"/>
    </row>
    <row r="255" spans="2:2" x14ac:dyDescent="0.2">
      <c r="B255" s="106"/>
    </row>
    <row r="256" spans="2:2" x14ac:dyDescent="0.2">
      <c r="B256" s="105"/>
    </row>
    <row r="260" spans="2:2" x14ac:dyDescent="0.2">
      <c r="B260" s="105"/>
    </row>
    <row r="264" spans="2:2" x14ac:dyDescent="0.2">
      <c r="B264" s="105"/>
    </row>
    <row r="268" spans="2:2" x14ac:dyDescent="0.2">
      <c r="B268" s="105"/>
    </row>
    <row r="272" spans="2:2" x14ac:dyDescent="0.2">
      <c r="B272" s="105"/>
    </row>
    <row r="276" spans="2:2" x14ac:dyDescent="0.2">
      <c r="B276" s="105"/>
    </row>
  </sheetData>
  <mergeCells count="1">
    <mergeCell ref="K22:T2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19E52-B738-6340-89DB-5223237876CC}">
  <dimension ref="A1:AC41"/>
  <sheetViews>
    <sheetView workbookViewId="0">
      <selection activeCell="R41" sqref="R41"/>
    </sheetView>
  </sheetViews>
  <sheetFormatPr baseColWidth="10" defaultColWidth="7.5" defaultRowHeight="11" x14ac:dyDescent="0.15"/>
  <cols>
    <col min="1" max="1" width="7.5" style="158"/>
    <col min="2" max="2" width="22.1640625" style="2" customWidth="1"/>
    <col min="3" max="3" width="17.33203125" style="2" customWidth="1"/>
    <col min="4" max="29" width="7.5" style="2"/>
    <col min="30" max="16384" width="7.5" style="3"/>
  </cols>
  <sheetData>
    <row r="1" spans="2:6" x14ac:dyDescent="0.15">
      <c r="B1" s="159" t="s">
        <v>75</v>
      </c>
    </row>
    <row r="2" spans="2:6" x14ac:dyDescent="0.15">
      <c r="B2" s="2" t="s">
        <v>76</v>
      </c>
    </row>
    <row r="3" spans="2:6" ht="12" thickBot="1" x14ac:dyDescent="0.2">
      <c r="B3" s="2" t="s">
        <v>77</v>
      </c>
    </row>
    <row r="4" spans="2:6" x14ac:dyDescent="0.15">
      <c r="B4" s="160" t="s">
        <v>78</v>
      </c>
      <c r="C4" s="161"/>
      <c r="D4" s="161"/>
      <c r="E4" s="161"/>
      <c r="F4" s="162"/>
    </row>
    <row r="5" spans="2:6" ht="12" thickBot="1" x14ac:dyDescent="0.2">
      <c r="B5" s="163"/>
      <c r="C5" s="164"/>
      <c r="D5" s="164"/>
      <c r="E5" s="164"/>
      <c r="F5" s="165"/>
    </row>
    <row r="6" spans="2:6" ht="14" x14ac:dyDescent="0.2">
      <c r="B6" s="166" t="s">
        <v>79</v>
      </c>
      <c r="C6" s="167"/>
      <c r="D6" s="167"/>
      <c r="E6" s="167"/>
      <c r="F6" s="167"/>
    </row>
    <row r="7" spans="2:6" ht="16" x14ac:dyDescent="0.2">
      <c r="B7" s="168" t="s">
        <v>80</v>
      </c>
      <c r="C7" s="167"/>
      <c r="D7" s="167"/>
      <c r="E7" s="167"/>
      <c r="F7" s="167"/>
    </row>
    <row r="8" spans="2:6" ht="16" x14ac:dyDescent="0.2">
      <c r="B8" s="168" t="s">
        <v>81</v>
      </c>
      <c r="C8" s="167"/>
      <c r="D8" s="167"/>
      <c r="E8" s="167"/>
      <c r="F8" s="167"/>
    </row>
    <row r="9" spans="2:6" ht="16" x14ac:dyDescent="0.2">
      <c r="B9" s="168" t="s">
        <v>82</v>
      </c>
      <c r="C9" s="167"/>
      <c r="D9" s="167"/>
      <c r="E9" s="167"/>
      <c r="F9" s="167"/>
    </row>
    <row r="10" spans="2:6" ht="17" thickBot="1" x14ac:dyDescent="0.25">
      <c r="B10" s="168"/>
      <c r="C10" s="167"/>
      <c r="D10" s="167"/>
      <c r="E10" s="167"/>
      <c r="F10" s="167"/>
    </row>
    <row r="11" spans="2:6" ht="12" thickBot="1" x14ac:dyDescent="0.2">
      <c r="B11" s="169" t="s">
        <v>83</v>
      </c>
      <c r="C11" s="170" t="s">
        <v>84</v>
      </c>
    </row>
    <row r="12" spans="2:6" x14ac:dyDescent="0.15">
      <c r="B12" s="171" t="s">
        <v>75</v>
      </c>
      <c r="C12" s="171" t="s">
        <v>85</v>
      </c>
    </row>
    <row r="13" spans="2:6" x14ac:dyDescent="0.15">
      <c r="B13" s="172" t="s">
        <v>86</v>
      </c>
      <c r="C13" s="172" t="s">
        <v>87</v>
      </c>
    </row>
    <row r="14" spans="2:6" x14ac:dyDescent="0.15">
      <c r="B14" s="172" t="s">
        <v>88</v>
      </c>
      <c r="C14" s="173">
        <v>220.73</v>
      </c>
    </row>
    <row r="15" spans="2:6" x14ac:dyDescent="0.15">
      <c r="B15" s="172" t="s">
        <v>89</v>
      </c>
      <c r="C15" s="173">
        <v>230</v>
      </c>
    </row>
    <row r="16" spans="2:6" x14ac:dyDescent="0.15">
      <c r="B16" s="172" t="s">
        <v>90</v>
      </c>
      <c r="C16" s="172" t="s">
        <v>91</v>
      </c>
    </row>
    <row r="17" spans="2:6" x14ac:dyDescent="0.15">
      <c r="B17" s="172" t="s">
        <v>92</v>
      </c>
      <c r="C17" s="172" t="s">
        <v>93</v>
      </c>
    </row>
    <row r="18" spans="2:6" x14ac:dyDescent="0.15">
      <c r="B18" s="172" t="s">
        <v>94</v>
      </c>
      <c r="C18" s="172" t="s">
        <v>95</v>
      </c>
    </row>
    <row r="19" spans="2:6" ht="12" thickBot="1" x14ac:dyDescent="0.2"/>
    <row r="20" spans="2:6" x14ac:dyDescent="0.15">
      <c r="B20" s="95" t="s">
        <v>96</v>
      </c>
      <c r="C20" s="96"/>
      <c r="D20" s="96"/>
      <c r="E20" s="96"/>
      <c r="F20" s="97"/>
    </row>
    <row r="21" spans="2:6" x14ac:dyDescent="0.15">
      <c r="B21" s="98"/>
      <c r="C21" s="99"/>
      <c r="D21" s="99"/>
      <c r="E21" s="99"/>
      <c r="F21" s="100"/>
    </row>
    <row r="22" spans="2:6" x14ac:dyDescent="0.15">
      <c r="B22" s="98"/>
      <c r="C22" s="99"/>
      <c r="D22" s="99"/>
      <c r="E22" s="99"/>
      <c r="F22" s="100"/>
    </row>
    <row r="23" spans="2:6" ht="12" thickBot="1" x14ac:dyDescent="0.2">
      <c r="B23" s="101"/>
      <c r="C23" s="102"/>
      <c r="D23" s="102"/>
      <c r="E23" s="102"/>
      <c r="F23" s="103"/>
    </row>
    <row r="25" spans="2:6" ht="12" thickBot="1" x14ac:dyDescent="0.2">
      <c r="B25" s="2" t="s">
        <v>97</v>
      </c>
    </row>
    <row r="26" spans="2:6" ht="12" thickBot="1" x14ac:dyDescent="0.2">
      <c r="B26" s="169" t="s">
        <v>98</v>
      </c>
      <c r="C26" s="170" t="s">
        <v>99</v>
      </c>
    </row>
    <row r="27" spans="2:6" x14ac:dyDescent="0.15">
      <c r="B27" s="174">
        <v>220</v>
      </c>
      <c r="C27" s="175">
        <v>0</v>
      </c>
    </row>
    <row r="28" spans="2:6" x14ac:dyDescent="0.15">
      <c r="B28" s="176">
        <v>225</v>
      </c>
      <c r="C28" s="177">
        <v>0</v>
      </c>
    </row>
    <row r="29" spans="2:6" x14ac:dyDescent="0.15">
      <c r="B29" s="176">
        <v>230</v>
      </c>
      <c r="C29" s="177">
        <v>0</v>
      </c>
    </row>
    <row r="30" spans="2:6" x14ac:dyDescent="0.15">
      <c r="B30" s="176">
        <v>235</v>
      </c>
      <c r="C30" s="177">
        <v>5</v>
      </c>
    </row>
    <row r="31" spans="2:6" x14ac:dyDescent="0.15">
      <c r="B31" s="176">
        <v>240</v>
      </c>
      <c r="C31" s="177">
        <v>10</v>
      </c>
    </row>
    <row r="32" spans="2:6" ht="12" thickBot="1" x14ac:dyDescent="0.2">
      <c r="B32" s="178">
        <v>245</v>
      </c>
      <c r="C32" s="179">
        <v>15</v>
      </c>
    </row>
    <row r="33" spans="2:8" ht="12" thickBot="1" x14ac:dyDescent="0.2"/>
    <row r="34" spans="2:8" x14ac:dyDescent="0.15">
      <c r="B34" s="180" t="s">
        <v>100</v>
      </c>
      <c r="C34" s="181"/>
      <c r="D34" s="181"/>
      <c r="E34" s="181"/>
      <c r="F34" s="181"/>
      <c r="G34" s="181"/>
      <c r="H34" s="182"/>
    </row>
    <row r="35" spans="2:8" x14ac:dyDescent="0.15">
      <c r="B35" s="183"/>
      <c r="C35" s="184"/>
      <c r="D35" s="184"/>
      <c r="E35" s="184"/>
      <c r="F35" s="184"/>
      <c r="G35" s="184"/>
      <c r="H35" s="185"/>
    </row>
    <row r="36" spans="2:8" x14ac:dyDescent="0.15">
      <c r="B36" s="186" t="s">
        <v>101</v>
      </c>
      <c r="C36" s="187"/>
      <c r="D36" s="187"/>
      <c r="E36" s="187"/>
      <c r="F36" s="187"/>
      <c r="G36" s="187"/>
      <c r="H36" s="188"/>
    </row>
    <row r="37" spans="2:8" x14ac:dyDescent="0.15">
      <c r="B37" s="183" t="s">
        <v>102</v>
      </c>
      <c r="C37" s="184"/>
      <c r="D37" s="184"/>
      <c r="E37" s="184"/>
      <c r="F37" s="184"/>
      <c r="G37" s="184"/>
      <c r="H37" s="185"/>
    </row>
    <row r="38" spans="2:8" x14ac:dyDescent="0.15">
      <c r="B38" s="183"/>
      <c r="C38" s="184"/>
      <c r="D38" s="184"/>
      <c r="E38" s="184"/>
      <c r="F38" s="184"/>
      <c r="G38" s="184"/>
      <c r="H38" s="185"/>
    </row>
    <row r="39" spans="2:8" x14ac:dyDescent="0.15">
      <c r="B39" s="186" t="s">
        <v>103</v>
      </c>
      <c r="C39" s="187"/>
      <c r="D39" s="187"/>
      <c r="E39" s="187"/>
      <c r="F39" s="187"/>
      <c r="G39" s="187"/>
      <c r="H39" s="188"/>
    </row>
    <row r="40" spans="2:8" x14ac:dyDescent="0.15">
      <c r="B40" s="183" t="s">
        <v>104</v>
      </c>
      <c r="C40" s="184"/>
      <c r="D40" s="184"/>
      <c r="E40" s="184"/>
      <c r="F40" s="184"/>
      <c r="G40" s="184"/>
      <c r="H40" s="185"/>
    </row>
    <row r="41" spans="2:8" ht="12" thickBot="1" x14ac:dyDescent="0.2">
      <c r="B41" s="189"/>
      <c r="C41" s="190"/>
      <c r="D41" s="190"/>
      <c r="E41" s="190"/>
      <c r="F41" s="190"/>
      <c r="G41" s="190"/>
      <c r="H41" s="191"/>
    </row>
  </sheetData>
  <mergeCells count="5">
    <mergeCell ref="B4:F5"/>
    <mergeCell ref="B20:F23"/>
    <mergeCell ref="B34:H35"/>
    <mergeCell ref="B37:H38"/>
    <mergeCell ref="B40:H4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13A0-1C96-5640-A4CA-D5BBBCE36DF7}">
  <dimension ref="A1:H26"/>
  <sheetViews>
    <sheetView workbookViewId="0">
      <selection activeCell="K38" sqref="K38"/>
    </sheetView>
  </sheetViews>
  <sheetFormatPr baseColWidth="10" defaultColWidth="19.6640625" defaultRowHeight="11" x14ac:dyDescent="0.15"/>
  <cols>
    <col min="1" max="1" width="5.5" style="35" customWidth="1"/>
    <col min="2" max="2" width="17.1640625" style="69" customWidth="1"/>
    <col min="3" max="3" width="10.1640625" style="69" customWidth="1"/>
    <col min="4" max="4" width="4" style="36" customWidth="1"/>
    <col min="5" max="5" width="15" style="86" customWidth="1"/>
    <col min="6" max="6" width="13" style="86" customWidth="1"/>
    <col min="7" max="8" width="19.6640625" style="36"/>
    <col min="9" max="16384" width="19.6640625" style="86"/>
  </cols>
  <sheetData>
    <row r="1" spans="1:8" s="35" customFormat="1" ht="12" thickBot="1" x14ac:dyDescent="0.2">
      <c r="B1" s="36"/>
      <c r="C1" s="36"/>
      <c r="D1" s="36"/>
      <c r="G1" s="36"/>
      <c r="H1" s="36"/>
    </row>
    <row r="2" spans="1:8" s="199" customFormat="1" ht="31" thickBot="1" x14ac:dyDescent="0.25">
      <c r="A2" s="192"/>
      <c r="B2" s="193" t="s">
        <v>105</v>
      </c>
      <c r="C2" s="194" t="s">
        <v>84</v>
      </c>
      <c r="D2" s="195"/>
      <c r="E2" s="196" t="s">
        <v>106</v>
      </c>
      <c r="F2" s="197" t="s">
        <v>107</v>
      </c>
      <c r="G2" s="198"/>
      <c r="H2" s="198"/>
    </row>
    <row r="3" spans="1:8" ht="16" x14ac:dyDescent="0.15">
      <c r="B3" s="200" t="s">
        <v>88</v>
      </c>
      <c r="C3" s="201">
        <v>220.73</v>
      </c>
      <c r="D3" s="202"/>
      <c r="E3" s="203">
        <v>220</v>
      </c>
      <c r="F3" s="204">
        <f>MAX(220-C4, 0)</f>
        <v>0</v>
      </c>
    </row>
    <row r="4" spans="1:8" ht="16" x14ac:dyDescent="0.15">
      <c r="B4" s="205" t="s">
        <v>89</v>
      </c>
      <c r="C4" s="206">
        <v>230</v>
      </c>
      <c r="E4" s="207">
        <v>225</v>
      </c>
      <c r="F4" s="208">
        <f>MAX(225-C4, 0)</f>
        <v>0</v>
      </c>
    </row>
    <row r="5" spans="1:8" ht="16" x14ac:dyDescent="0.15">
      <c r="B5" s="205" t="s">
        <v>90</v>
      </c>
      <c r="C5" s="206">
        <v>0.25</v>
      </c>
      <c r="D5" s="209"/>
      <c r="E5" s="207">
        <v>230</v>
      </c>
      <c r="F5" s="208">
        <f>MAX(230-C4, 0)</f>
        <v>0</v>
      </c>
    </row>
    <row r="6" spans="1:8" ht="16" x14ac:dyDescent="0.15">
      <c r="B6" s="205" t="s">
        <v>108</v>
      </c>
      <c r="C6" s="206">
        <v>0.04</v>
      </c>
      <c r="E6" s="207">
        <v>235</v>
      </c>
      <c r="F6" s="208">
        <f>MAX(235-C4, 0)</f>
        <v>5</v>
      </c>
    </row>
    <row r="7" spans="1:8" ht="16" x14ac:dyDescent="0.15">
      <c r="B7" s="205" t="s">
        <v>94</v>
      </c>
      <c r="C7" s="206">
        <v>0.24</v>
      </c>
      <c r="E7" s="207">
        <v>240</v>
      </c>
      <c r="F7" s="208">
        <f>MAX(240-C4, 0)</f>
        <v>10</v>
      </c>
    </row>
    <row r="8" spans="1:8" ht="17" thickBot="1" x14ac:dyDescent="0.25">
      <c r="B8" s="205" t="s">
        <v>109</v>
      </c>
      <c r="C8" s="210">
        <f>(LN(C3/C4) + (C6 + (C7^2)/2) * C5) / (C7 * SQRT(C5))</f>
        <v>-0.19949228141729233</v>
      </c>
      <c r="E8" s="211">
        <v>245</v>
      </c>
      <c r="F8" s="212">
        <f>MAX(245-C4, 0)</f>
        <v>15</v>
      </c>
    </row>
    <row r="9" spans="1:8" ht="16" x14ac:dyDescent="0.2">
      <c r="B9" s="205" t="s">
        <v>110</v>
      </c>
      <c r="C9" s="210">
        <f>C8 - (C7 * SQRT(C5))</f>
        <v>-0.31949228141729236</v>
      </c>
      <c r="E9" s="35"/>
      <c r="F9" s="35"/>
    </row>
    <row r="10" spans="1:8" ht="16" x14ac:dyDescent="0.2">
      <c r="B10" s="205" t="s">
        <v>111</v>
      </c>
      <c r="C10" s="210">
        <f>_xlfn.NORM.DIST(C8, 0, 1, TRUE)</f>
        <v>0.4209388402752976</v>
      </c>
      <c r="E10" s="35"/>
      <c r="F10" s="35"/>
    </row>
    <row r="11" spans="1:8" ht="16" x14ac:dyDescent="0.2">
      <c r="B11" s="205" t="s">
        <v>112</v>
      </c>
      <c r="C11" s="210">
        <f>_xlfn.NORM.DIST(C9, 0, 1, TRUE)</f>
        <v>0.37467662174372551</v>
      </c>
      <c r="E11" s="35"/>
      <c r="F11" s="35"/>
    </row>
    <row r="12" spans="1:8" ht="17" thickBot="1" x14ac:dyDescent="0.25">
      <c r="B12" s="213" t="s">
        <v>113</v>
      </c>
      <c r="C12" s="214">
        <f>(C3 * C10) - (C4 * EXP(-C6 * C5) * C11)</f>
        <v>7.5956689885391029</v>
      </c>
      <c r="E12" s="35"/>
      <c r="F12" s="35"/>
    </row>
    <row r="13" spans="1:8" s="35" customFormat="1" x14ac:dyDescent="0.15">
      <c r="B13" s="36"/>
      <c r="C13" s="36"/>
      <c r="D13" s="36"/>
      <c r="G13" s="36"/>
      <c r="H13" s="36"/>
    </row>
    <row r="14" spans="1:8" s="35" customFormat="1" x14ac:dyDescent="0.15">
      <c r="B14" s="36"/>
      <c r="C14" s="36"/>
      <c r="D14" s="36"/>
      <c r="G14" s="36"/>
      <c r="H14" s="36"/>
    </row>
    <row r="15" spans="1:8" s="35" customFormat="1" x14ac:dyDescent="0.15">
      <c r="B15" s="36"/>
      <c r="C15" s="36"/>
      <c r="D15" s="36"/>
      <c r="G15" s="36"/>
      <c r="H15" s="36"/>
    </row>
    <row r="16" spans="1:8" s="35" customFormat="1" x14ac:dyDescent="0.15">
      <c r="B16" s="36"/>
      <c r="C16" s="36"/>
      <c r="D16" s="36"/>
      <c r="G16" s="36"/>
      <c r="H16" s="36"/>
    </row>
    <row r="17" spans="2:8" s="35" customFormat="1" x14ac:dyDescent="0.15">
      <c r="B17" s="36"/>
      <c r="C17" s="36"/>
      <c r="D17" s="36"/>
      <c r="G17" s="36"/>
      <c r="H17" s="36"/>
    </row>
    <row r="18" spans="2:8" s="35" customFormat="1" x14ac:dyDescent="0.15">
      <c r="B18" s="36"/>
      <c r="C18" s="36"/>
      <c r="D18" s="36"/>
      <c r="G18" s="36"/>
      <c r="H18" s="36"/>
    </row>
    <row r="19" spans="2:8" s="35" customFormat="1" x14ac:dyDescent="0.15">
      <c r="B19" s="36"/>
      <c r="C19" s="36"/>
      <c r="D19" s="36"/>
      <c r="G19" s="36"/>
      <c r="H19" s="36"/>
    </row>
    <row r="20" spans="2:8" s="35" customFormat="1" x14ac:dyDescent="0.15">
      <c r="B20" s="36"/>
      <c r="C20" s="36"/>
      <c r="D20" s="36"/>
      <c r="G20" s="36"/>
      <c r="H20" s="36"/>
    </row>
    <row r="21" spans="2:8" s="35" customFormat="1" x14ac:dyDescent="0.15">
      <c r="B21" s="36"/>
      <c r="C21" s="36"/>
      <c r="D21" s="36"/>
      <c r="G21" s="36"/>
      <c r="H21" s="36"/>
    </row>
    <row r="22" spans="2:8" s="35" customFormat="1" x14ac:dyDescent="0.15">
      <c r="B22" s="36"/>
      <c r="C22" s="36"/>
      <c r="D22" s="36"/>
      <c r="G22" s="36"/>
      <c r="H22" s="36"/>
    </row>
    <row r="23" spans="2:8" s="35" customFormat="1" x14ac:dyDescent="0.15">
      <c r="B23" s="36"/>
      <c r="C23" s="36"/>
      <c r="D23" s="36"/>
      <c r="G23" s="36"/>
      <c r="H23" s="36"/>
    </row>
    <row r="24" spans="2:8" s="35" customFormat="1" x14ac:dyDescent="0.15">
      <c r="B24" s="36"/>
      <c r="C24" s="36"/>
      <c r="D24" s="36"/>
      <c r="G24" s="36"/>
      <c r="H24" s="36"/>
    </row>
    <row r="25" spans="2:8" s="35" customFormat="1" x14ac:dyDescent="0.15">
      <c r="B25" s="36"/>
      <c r="C25" s="36"/>
      <c r="D25" s="36"/>
      <c r="G25" s="36"/>
      <c r="H25" s="36"/>
    </row>
    <row r="26" spans="2:8" s="35" customFormat="1" x14ac:dyDescent="0.15">
      <c r="B26" s="36"/>
      <c r="C26" s="36"/>
      <c r="D26" s="36"/>
      <c r="G26" s="36"/>
      <c r="H26" s="3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D049-25BA-EB40-AD65-D30E9A9D19D2}">
  <dimension ref="A1:W10001"/>
  <sheetViews>
    <sheetView tabSelected="1" workbookViewId="0">
      <selection activeCell="Q36" sqref="Q36"/>
    </sheetView>
  </sheetViews>
  <sheetFormatPr baseColWidth="10" defaultColWidth="7.5" defaultRowHeight="16" x14ac:dyDescent="0.2"/>
  <cols>
    <col min="1" max="1" width="23.83203125" style="220" customWidth="1"/>
    <col min="2" max="2" width="12" style="220" customWidth="1"/>
    <col min="3" max="19" width="7.5" style="220"/>
    <col min="20" max="23" width="7.33203125" customWidth="1"/>
    <col min="24" max="16384" width="7.5" style="220"/>
  </cols>
  <sheetData>
    <row r="1" spans="1:23" x14ac:dyDescent="0.2">
      <c r="A1" s="215" t="s">
        <v>114</v>
      </c>
      <c r="B1" s="216">
        <f>'[1]European Option'!C14</f>
        <v>220.73</v>
      </c>
      <c r="C1" s="217" t="s">
        <v>115</v>
      </c>
      <c r="D1" s="218"/>
      <c r="E1" s="218"/>
      <c r="F1" s="219"/>
      <c r="T1" t="s">
        <v>116</v>
      </c>
      <c r="U1" t="s">
        <v>117</v>
      </c>
      <c r="V1" t="s">
        <v>118</v>
      </c>
      <c r="W1" t="s">
        <v>119</v>
      </c>
    </row>
    <row r="2" spans="1:23" x14ac:dyDescent="0.2">
      <c r="A2" s="221" t="s">
        <v>120</v>
      </c>
      <c r="B2" s="222">
        <f>'[1]European Option'!C15</f>
        <v>230</v>
      </c>
      <c r="C2" s="223"/>
      <c r="D2" s="224"/>
      <c r="E2" s="224"/>
      <c r="F2" s="225"/>
      <c r="T2">
        <v>1</v>
      </c>
      <c r="U2">
        <v>188.80425880919779</v>
      </c>
      <c r="V2">
        <v>8.8042588091977905</v>
      </c>
      <c r="W2">
        <v>0</v>
      </c>
    </row>
    <row r="3" spans="1:23" x14ac:dyDescent="0.2">
      <c r="A3" s="221" t="s">
        <v>121</v>
      </c>
      <c r="B3" s="226">
        <f>4%</f>
        <v>0.04</v>
      </c>
      <c r="C3" s="223"/>
      <c r="D3" s="224"/>
      <c r="E3" s="224"/>
      <c r="F3" s="225"/>
      <c r="T3">
        <v>2</v>
      </c>
      <c r="U3">
        <v>150.31633074053323</v>
      </c>
      <c r="V3">
        <v>0</v>
      </c>
      <c r="W3">
        <v>29.683669259466768</v>
      </c>
    </row>
    <row r="4" spans="1:23" x14ac:dyDescent="0.2">
      <c r="A4" s="221" t="s">
        <v>122</v>
      </c>
      <c r="B4" s="226">
        <v>0.2</v>
      </c>
      <c r="C4" s="223"/>
      <c r="D4" s="224"/>
      <c r="E4" s="224"/>
      <c r="F4" s="225"/>
      <c r="T4">
        <v>3</v>
      </c>
      <c r="U4">
        <v>203.18101224299448</v>
      </c>
      <c r="V4">
        <v>23.181012242994484</v>
      </c>
      <c r="W4">
        <v>0</v>
      </c>
    </row>
    <row r="5" spans="1:23" x14ac:dyDescent="0.2">
      <c r="A5" s="221" t="s">
        <v>123</v>
      </c>
      <c r="B5" s="226">
        <f>0.25</f>
        <v>0.25</v>
      </c>
      <c r="C5" s="223"/>
      <c r="D5" s="224"/>
      <c r="E5" s="224"/>
      <c r="F5" s="225"/>
      <c r="T5">
        <v>4</v>
      </c>
      <c r="U5">
        <v>188.50486295606399</v>
      </c>
      <c r="V5">
        <v>8.5048629560639881</v>
      </c>
      <c r="W5">
        <v>0</v>
      </c>
    </row>
    <row r="6" spans="1:23" ht="17" thickBot="1" x14ac:dyDescent="0.25">
      <c r="A6" s="221" t="s">
        <v>124</v>
      </c>
      <c r="B6" s="227">
        <v>10000</v>
      </c>
      <c r="C6" s="228"/>
      <c r="D6" s="229"/>
      <c r="E6" s="229"/>
      <c r="F6" s="230"/>
      <c r="T6">
        <v>5</v>
      </c>
      <c r="U6">
        <v>153.17830595860917</v>
      </c>
      <c r="V6">
        <v>0</v>
      </c>
      <c r="W6">
        <v>26.821694041390828</v>
      </c>
    </row>
    <row r="7" spans="1:23" x14ac:dyDescent="0.2">
      <c r="A7" s="231" t="s">
        <v>125</v>
      </c>
      <c r="B7" s="232">
        <v>15.760372630070432</v>
      </c>
      <c r="C7" s="224" t="s">
        <v>126</v>
      </c>
      <c r="D7" s="224"/>
      <c r="E7" s="224"/>
      <c r="F7" s="225"/>
      <c r="T7">
        <v>6</v>
      </c>
      <c r="U7">
        <v>195.76658291990108</v>
      </c>
      <c r="V7">
        <v>15.766582919901083</v>
      </c>
      <c r="W7">
        <v>0</v>
      </c>
    </row>
    <row r="8" spans="1:23" x14ac:dyDescent="0.2">
      <c r="A8" s="231" t="s">
        <v>127</v>
      </c>
      <c r="B8" s="232">
        <v>11.981669040198964</v>
      </c>
      <c r="C8" s="224"/>
      <c r="D8" s="224"/>
      <c r="E8" s="224"/>
      <c r="F8" s="225"/>
      <c r="T8">
        <v>7</v>
      </c>
      <c r="U8">
        <v>185.71003346666166</v>
      </c>
      <c r="V8">
        <v>5.7100334666616561</v>
      </c>
      <c r="W8">
        <v>0</v>
      </c>
    </row>
    <row r="9" spans="1:23" x14ac:dyDescent="0.2">
      <c r="A9" s="231" t="s">
        <v>128</v>
      </c>
      <c r="B9" s="232">
        <v>15.549281432051375</v>
      </c>
      <c r="C9" s="224"/>
      <c r="D9" s="224"/>
      <c r="E9" s="224"/>
      <c r="F9" s="225"/>
      <c r="T9">
        <v>8</v>
      </c>
      <c r="U9">
        <v>183.31762433660757</v>
      </c>
      <c r="V9">
        <v>3.3176243366075653</v>
      </c>
      <c r="W9">
        <v>0</v>
      </c>
    </row>
    <row r="10" spans="1:23" ht="17" thickBot="1" x14ac:dyDescent="0.25">
      <c r="A10" s="233" t="s">
        <v>129</v>
      </c>
      <c r="B10" s="234">
        <v>12.179374202166363</v>
      </c>
      <c r="C10" s="229"/>
      <c r="D10" s="229"/>
      <c r="E10" s="229"/>
      <c r="F10" s="230"/>
      <c r="T10">
        <v>9</v>
      </c>
      <c r="U10">
        <v>160.73586389749326</v>
      </c>
      <c r="V10">
        <v>0</v>
      </c>
      <c r="W10">
        <v>19.26413610250674</v>
      </c>
    </row>
    <row r="11" spans="1:23" x14ac:dyDescent="0.2">
      <c r="C11" s="235"/>
      <c r="D11" s="235"/>
      <c r="E11" s="235"/>
      <c r="F11" s="235"/>
      <c r="T11">
        <v>10</v>
      </c>
      <c r="U11">
        <v>251.64070396501631</v>
      </c>
      <c r="V11">
        <v>71.640703965016314</v>
      </c>
      <c r="W11">
        <v>0</v>
      </c>
    </row>
    <row r="12" spans="1:23" x14ac:dyDescent="0.2">
      <c r="T12">
        <v>11</v>
      </c>
      <c r="U12">
        <v>169.07371088711378</v>
      </c>
      <c r="V12">
        <v>0</v>
      </c>
      <c r="W12">
        <v>10.926289112886224</v>
      </c>
    </row>
    <row r="13" spans="1:23" x14ac:dyDescent="0.2">
      <c r="T13">
        <v>12</v>
      </c>
      <c r="U13">
        <v>158.19981324990678</v>
      </c>
      <c r="V13">
        <v>0</v>
      </c>
      <c r="W13">
        <v>21.800186750093218</v>
      </c>
    </row>
    <row r="14" spans="1:23" x14ac:dyDescent="0.2">
      <c r="T14">
        <v>13</v>
      </c>
      <c r="U14">
        <v>222.67776155800286</v>
      </c>
      <c r="V14">
        <v>42.677761558002857</v>
      </c>
      <c r="W14">
        <v>0</v>
      </c>
    </row>
    <row r="15" spans="1:23" x14ac:dyDescent="0.2">
      <c r="T15">
        <v>14</v>
      </c>
      <c r="U15">
        <v>158.5592636744561</v>
      </c>
      <c r="V15">
        <v>0</v>
      </c>
      <c r="W15">
        <v>21.440736325543895</v>
      </c>
    </row>
    <row r="16" spans="1:23" x14ac:dyDescent="0.2">
      <c r="T16">
        <v>15</v>
      </c>
      <c r="U16">
        <v>192.89971623412146</v>
      </c>
      <c r="V16">
        <v>12.899716234121456</v>
      </c>
      <c r="W16">
        <v>0</v>
      </c>
    </row>
    <row r="17" spans="20:23" x14ac:dyDescent="0.2">
      <c r="T17">
        <v>16</v>
      </c>
      <c r="U17">
        <v>150.82586347642879</v>
      </c>
      <c r="V17">
        <v>0</v>
      </c>
      <c r="W17">
        <v>29.174136523571207</v>
      </c>
    </row>
    <row r="18" spans="20:23" x14ac:dyDescent="0.2">
      <c r="T18">
        <v>17</v>
      </c>
      <c r="U18">
        <v>152.68484079066891</v>
      </c>
      <c r="V18">
        <v>0</v>
      </c>
      <c r="W18">
        <v>27.315159209331085</v>
      </c>
    </row>
    <row r="19" spans="20:23" x14ac:dyDescent="0.2">
      <c r="T19">
        <v>18</v>
      </c>
      <c r="U19">
        <v>130.68819683028605</v>
      </c>
      <c r="V19">
        <v>0</v>
      </c>
      <c r="W19">
        <v>49.311803169713954</v>
      </c>
    </row>
    <row r="20" spans="20:23" x14ac:dyDescent="0.2">
      <c r="T20">
        <v>19</v>
      </c>
      <c r="U20">
        <v>276.20960612762343</v>
      </c>
      <c r="V20">
        <v>96.209606127623431</v>
      </c>
      <c r="W20">
        <v>0</v>
      </c>
    </row>
    <row r="21" spans="20:23" x14ac:dyDescent="0.2">
      <c r="T21">
        <v>20</v>
      </c>
      <c r="U21">
        <v>150.51657143066012</v>
      </c>
      <c r="V21">
        <v>0</v>
      </c>
      <c r="W21">
        <v>29.483428569339878</v>
      </c>
    </row>
    <row r="22" spans="20:23" x14ac:dyDescent="0.2">
      <c r="T22">
        <v>21</v>
      </c>
      <c r="U22">
        <v>162.83020661837452</v>
      </c>
      <c r="V22">
        <v>0</v>
      </c>
      <c r="W22">
        <v>17.169793381625482</v>
      </c>
    </row>
    <row r="23" spans="20:23" x14ac:dyDescent="0.2">
      <c r="T23">
        <v>22</v>
      </c>
      <c r="U23">
        <v>202.04209753999422</v>
      </c>
      <c r="V23">
        <v>22.042097539994217</v>
      </c>
      <c r="W23">
        <v>0</v>
      </c>
    </row>
    <row r="24" spans="20:23" x14ac:dyDescent="0.2">
      <c r="T24">
        <v>23</v>
      </c>
      <c r="U24">
        <v>166.51911774782621</v>
      </c>
      <c r="V24">
        <v>0</v>
      </c>
      <c r="W24">
        <v>13.480882252173785</v>
      </c>
    </row>
    <row r="25" spans="20:23" x14ac:dyDescent="0.2">
      <c r="T25">
        <v>24</v>
      </c>
      <c r="U25">
        <v>163.32469290307969</v>
      </c>
      <c r="V25">
        <v>0</v>
      </c>
      <c r="W25">
        <v>16.675307096920307</v>
      </c>
    </row>
    <row r="26" spans="20:23" x14ac:dyDescent="0.2">
      <c r="T26">
        <v>25</v>
      </c>
      <c r="U26">
        <v>183.7195432807668</v>
      </c>
      <c r="V26">
        <v>3.7195432807667999</v>
      </c>
      <c r="W26">
        <v>0</v>
      </c>
    </row>
    <row r="27" spans="20:23" x14ac:dyDescent="0.2">
      <c r="T27">
        <v>26</v>
      </c>
      <c r="U27">
        <v>173.89645497299142</v>
      </c>
      <c r="V27">
        <v>0</v>
      </c>
      <c r="W27">
        <v>6.1035450270085789</v>
      </c>
    </row>
    <row r="28" spans="20:23" x14ac:dyDescent="0.2">
      <c r="T28">
        <v>27</v>
      </c>
      <c r="U28">
        <v>155.40380622421745</v>
      </c>
      <c r="V28">
        <v>0</v>
      </c>
      <c r="W28">
        <v>24.596193775782552</v>
      </c>
    </row>
    <row r="29" spans="20:23" x14ac:dyDescent="0.2">
      <c r="T29">
        <v>28</v>
      </c>
      <c r="U29">
        <v>220.93754020752129</v>
      </c>
      <c r="V29">
        <v>40.937540207521295</v>
      </c>
      <c r="W29">
        <v>0</v>
      </c>
    </row>
    <row r="30" spans="20:23" x14ac:dyDescent="0.2">
      <c r="T30">
        <v>29</v>
      </c>
      <c r="U30">
        <v>192.51399823699265</v>
      </c>
      <c r="V30">
        <v>12.513998236992649</v>
      </c>
      <c r="W30">
        <v>0</v>
      </c>
    </row>
    <row r="31" spans="20:23" x14ac:dyDescent="0.2">
      <c r="T31">
        <v>30</v>
      </c>
      <c r="U31">
        <v>164.0569259974184</v>
      </c>
      <c r="V31">
        <v>0</v>
      </c>
      <c r="W31">
        <v>15.943074002581596</v>
      </c>
    </row>
    <row r="32" spans="20:23" x14ac:dyDescent="0.2">
      <c r="T32">
        <v>31</v>
      </c>
      <c r="U32">
        <v>164.02909005189588</v>
      </c>
      <c r="V32">
        <v>0</v>
      </c>
      <c r="W32">
        <v>15.970909948104122</v>
      </c>
    </row>
    <row r="33" spans="20:23" x14ac:dyDescent="0.2">
      <c r="T33">
        <v>32</v>
      </c>
      <c r="U33">
        <v>184.63641626365236</v>
      </c>
      <c r="V33">
        <v>4.6364162636523645</v>
      </c>
      <c r="W33">
        <v>0</v>
      </c>
    </row>
    <row r="34" spans="20:23" x14ac:dyDescent="0.2">
      <c r="T34">
        <v>33</v>
      </c>
      <c r="U34">
        <v>224.32513696089214</v>
      </c>
      <c r="V34">
        <v>44.325136960892138</v>
      </c>
      <c r="W34">
        <v>0</v>
      </c>
    </row>
    <row r="35" spans="20:23" x14ac:dyDescent="0.2">
      <c r="T35">
        <v>34</v>
      </c>
      <c r="U35">
        <v>220.89650239195348</v>
      </c>
      <c r="V35">
        <v>40.896502391953476</v>
      </c>
      <c r="W35">
        <v>0</v>
      </c>
    </row>
    <row r="36" spans="20:23" x14ac:dyDescent="0.2">
      <c r="T36">
        <v>35</v>
      </c>
      <c r="U36">
        <v>162.24350838042696</v>
      </c>
      <c r="V36">
        <v>0</v>
      </c>
      <c r="W36">
        <v>17.75649161957304</v>
      </c>
    </row>
    <row r="37" spans="20:23" x14ac:dyDescent="0.2">
      <c r="T37">
        <v>36</v>
      </c>
      <c r="U37">
        <v>149.27846020751508</v>
      </c>
      <c r="V37">
        <v>0</v>
      </c>
      <c r="W37">
        <v>30.721539792484919</v>
      </c>
    </row>
    <row r="38" spans="20:23" x14ac:dyDescent="0.2">
      <c r="T38">
        <v>37</v>
      </c>
      <c r="U38">
        <v>183.38033579673751</v>
      </c>
      <c r="V38">
        <v>3.3803357967375121</v>
      </c>
      <c r="W38">
        <v>0</v>
      </c>
    </row>
    <row r="39" spans="20:23" x14ac:dyDescent="0.2">
      <c r="T39">
        <v>38</v>
      </c>
      <c r="U39">
        <v>175.02475490071049</v>
      </c>
      <c r="V39">
        <v>0</v>
      </c>
      <c r="W39">
        <v>4.9752450992895092</v>
      </c>
    </row>
    <row r="40" spans="20:23" x14ac:dyDescent="0.2">
      <c r="T40">
        <v>39</v>
      </c>
      <c r="U40">
        <v>244.18377702712223</v>
      </c>
      <c r="V40">
        <v>64.183777027122233</v>
      </c>
      <c r="W40">
        <v>0</v>
      </c>
    </row>
    <row r="41" spans="20:23" x14ac:dyDescent="0.2">
      <c r="T41">
        <v>40</v>
      </c>
      <c r="U41">
        <v>156.60798906974333</v>
      </c>
      <c r="V41">
        <v>0</v>
      </c>
      <c r="W41">
        <v>23.392010930256674</v>
      </c>
    </row>
    <row r="42" spans="20:23" x14ac:dyDescent="0.2">
      <c r="T42">
        <v>41</v>
      </c>
      <c r="U42">
        <v>194.37132382983825</v>
      </c>
      <c r="V42">
        <v>14.371323829838246</v>
      </c>
      <c r="W42">
        <v>0</v>
      </c>
    </row>
    <row r="43" spans="20:23" x14ac:dyDescent="0.2">
      <c r="T43">
        <v>42</v>
      </c>
      <c r="U43">
        <v>171.64731354764234</v>
      </c>
      <c r="V43">
        <v>0</v>
      </c>
      <c r="W43">
        <v>8.3526864523576592</v>
      </c>
    </row>
    <row r="44" spans="20:23" x14ac:dyDescent="0.2">
      <c r="T44">
        <v>43</v>
      </c>
      <c r="U44">
        <v>171.36229268662814</v>
      </c>
      <c r="V44">
        <v>0</v>
      </c>
      <c r="W44">
        <v>8.6377073133718625</v>
      </c>
    </row>
    <row r="45" spans="20:23" x14ac:dyDescent="0.2">
      <c r="T45">
        <v>44</v>
      </c>
      <c r="U45">
        <v>129.35141855568492</v>
      </c>
      <c r="V45">
        <v>0</v>
      </c>
      <c r="W45">
        <v>50.648581444315084</v>
      </c>
    </row>
    <row r="46" spans="20:23" x14ac:dyDescent="0.2">
      <c r="T46">
        <v>45</v>
      </c>
      <c r="U46">
        <v>226.07779660261855</v>
      </c>
      <c r="V46">
        <v>46.077796602618548</v>
      </c>
      <c r="W46">
        <v>0</v>
      </c>
    </row>
    <row r="47" spans="20:23" x14ac:dyDescent="0.2">
      <c r="T47">
        <v>46</v>
      </c>
      <c r="U47">
        <v>124.62971754687142</v>
      </c>
      <c r="V47">
        <v>0</v>
      </c>
      <c r="W47">
        <v>55.370282453128581</v>
      </c>
    </row>
    <row r="48" spans="20:23" x14ac:dyDescent="0.2">
      <c r="T48">
        <v>47</v>
      </c>
      <c r="U48">
        <v>221.50470076140533</v>
      </c>
      <c r="V48">
        <v>41.504700761405331</v>
      </c>
      <c r="W48">
        <v>0</v>
      </c>
    </row>
    <row r="49" spans="20:23" x14ac:dyDescent="0.2">
      <c r="T49">
        <v>48</v>
      </c>
      <c r="U49">
        <v>245.16463362943139</v>
      </c>
      <c r="V49">
        <v>65.164633629431393</v>
      </c>
      <c r="W49">
        <v>0</v>
      </c>
    </row>
    <row r="50" spans="20:23" x14ac:dyDescent="0.2">
      <c r="T50">
        <v>49</v>
      </c>
      <c r="U50">
        <v>205.85264973078282</v>
      </c>
      <c r="V50">
        <v>25.852649730782815</v>
      </c>
      <c r="W50">
        <v>0</v>
      </c>
    </row>
    <row r="51" spans="20:23" x14ac:dyDescent="0.2">
      <c r="T51">
        <v>50</v>
      </c>
      <c r="U51">
        <v>122.80892358165087</v>
      </c>
      <c r="V51">
        <v>0</v>
      </c>
      <c r="W51">
        <v>57.191076418349127</v>
      </c>
    </row>
    <row r="52" spans="20:23" x14ac:dyDescent="0.2">
      <c r="T52">
        <v>51</v>
      </c>
      <c r="U52">
        <v>157.7658438516529</v>
      </c>
      <c r="V52">
        <v>0</v>
      </c>
      <c r="W52">
        <v>22.234156148347097</v>
      </c>
    </row>
    <row r="53" spans="20:23" x14ac:dyDescent="0.2">
      <c r="T53">
        <v>52</v>
      </c>
      <c r="U53">
        <v>214.84353288556613</v>
      </c>
      <c r="V53">
        <v>34.843532885566134</v>
      </c>
      <c r="W53">
        <v>0</v>
      </c>
    </row>
    <row r="54" spans="20:23" x14ac:dyDescent="0.2">
      <c r="T54">
        <v>53</v>
      </c>
      <c r="U54">
        <v>144.11376943508225</v>
      </c>
      <c r="V54">
        <v>0</v>
      </c>
      <c r="W54">
        <v>35.886230564917753</v>
      </c>
    </row>
    <row r="55" spans="20:23" x14ac:dyDescent="0.2">
      <c r="T55">
        <v>54</v>
      </c>
      <c r="U55">
        <v>142.71750175558952</v>
      </c>
      <c r="V55">
        <v>0</v>
      </c>
      <c r="W55">
        <v>37.282498244410476</v>
      </c>
    </row>
    <row r="56" spans="20:23" x14ac:dyDescent="0.2">
      <c r="T56">
        <v>55</v>
      </c>
      <c r="U56">
        <v>177.90666415712388</v>
      </c>
      <c r="V56">
        <v>0</v>
      </c>
      <c r="W56">
        <v>2.0933358428761153</v>
      </c>
    </row>
    <row r="57" spans="20:23" x14ac:dyDescent="0.2">
      <c r="T57">
        <v>56</v>
      </c>
      <c r="U57">
        <v>230.34611898529775</v>
      </c>
      <c r="V57">
        <v>50.34611898529775</v>
      </c>
      <c r="W57">
        <v>0</v>
      </c>
    </row>
    <row r="58" spans="20:23" x14ac:dyDescent="0.2">
      <c r="T58">
        <v>57</v>
      </c>
      <c r="U58">
        <v>235.94009263739184</v>
      </c>
      <c r="V58">
        <v>55.940092637391842</v>
      </c>
      <c r="W58">
        <v>0</v>
      </c>
    </row>
    <row r="59" spans="20:23" x14ac:dyDescent="0.2">
      <c r="T59">
        <v>58</v>
      </c>
      <c r="U59">
        <v>265.7013665536976</v>
      </c>
      <c r="V59">
        <v>85.701366553697596</v>
      </c>
      <c r="W59">
        <v>0</v>
      </c>
    </row>
    <row r="60" spans="20:23" x14ac:dyDescent="0.2">
      <c r="T60">
        <v>59</v>
      </c>
      <c r="U60">
        <v>189.03799435384531</v>
      </c>
      <c r="V60">
        <v>9.0379943538453063</v>
      </c>
      <c r="W60">
        <v>0</v>
      </c>
    </row>
    <row r="61" spans="20:23" x14ac:dyDescent="0.2">
      <c r="T61">
        <v>60</v>
      </c>
      <c r="U61">
        <v>205.73671130048896</v>
      </c>
      <c r="V61">
        <v>25.736711300488963</v>
      </c>
      <c r="W61">
        <v>0</v>
      </c>
    </row>
    <row r="62" spans="20:23" x14ac:dyDescent="0.2">
      <c r="T62">
        <v>61</v>
      </c>
      <c r="U62">
        <v>248.55166570150101</v>
      </c>
      <c r="V62">
        <v>68.551665701501008</v>
      </c>
      <c r="W62">
        <v>0</v>
      </c>
    </row>
    <row r="63" spans="20:23" x14ac:dyDescent="0.2">
      <c r="T63">
        <v>62</v>
      </c>
      <c r="U63">
        <v>163.56206003220626</v>
      </c>
      <c r="V63">
        <v>0</v>
      </c>
      <c r="W63">
        <v>16.437939967793739</v>
      </c>
    </row>
    <row r="64" spans="20:23" x14ac:dyDescent="0.2">
      <c r="T64">
        <v>63</v>
      </c>
      <c r="U64">
        <v>179.62245788074176</v>
      </c>
      <c r="V64">
        <v>0</v>
      </c>
      <c r="W64">
        <v>0.37754211925823711</v>
      </c>
    </row>
    <row r="65" spans="20:23" x14ac:dyDescent="0.2">
      <c r="T65">
        <v>64</v>
      </c>
      <c r="U65">
        <v>184.86580708056016</v>
      </c>
      <c r="V65">
        <v>4.8658070805601596</v>
      </c>
      <c r="W65">
        <v>0</v>
      </c>
    </row>
    <row r="66" spans="20:23" x14ac:dyDescent="0.2">
      <c r="T66">
        <v>65</v>
      </c>
      <c r="U66">
        <v>160.38638844565517</v>
      </c>
      <c r="V66">
        <v>0</v>
      </c>
      <c r="W66">
        <v>19.613611554344828</v>
      </c>
    </row>
    <row r="67" spans="20:23" x14ac:dyDescent="0.2">
      <c r="T67">
        <v>66</v>
      </c>
      <c r="U67">
        <v>164.59293666758086</v>
      </c>
      <c r="V67">
        <v>0</v>
      </c>
      <c r="W67">
        <v>15.407063332419142</v>
      </c>
    </row>
    <row r="68" spans="20:23" x14ac:dyDescent="0.2">
      <c r="T68">
        <v>67</v>
      </c>
      <c r="U68">
        <v>197.52365642170832</v>
      </c>
      <c r="V68">
        <v>17.523656421708324</v>
      </c>
      <c r="W68">
        <v>0</v>
      </c>
    </row>
    <row r="69" spans="20:23" x14ac:dyDescent="0.2">
      <c r="T69">
        <v>68</v>
      </c>
      <c r="U69">
        <v>189.51299547145385</v>
      </c>
      <c r="V69">
        <v>9.5129954714538485</v>
      </c>
      <c r="W69">
        <v>0</v>
      </c>
    </row>
    <row r="70" spans="20:23" x14ac:dyDescent="0.2">
      <c r="T70">
        <v>69</v>
      </c>
      <c r="U70">
        <v>188.37519917215619</v>
      </c>
      <c r="V70">
        <v>8.3751991721561865</v>
      </c>
      <c r="W70">
        <v>0</v>
      </c>
    </row>
    <row r="71" spans="20:23" x14ac:dyDescent="0.2">
      <c r="T71">
        <v>70</v>
      </c>
      <c r="U71">
        <v>161.58253302720627</v>
      </c>
      <c r="V71">
        <v>0</v>
      </c>
      <c r="W71">
        <v>18.417466972793733</v>
      </c>
    </row>
    <row r="72" spans="20:23" x14ac:dyDescent="0.2">
      <c r="T72">
        <v>71</v>
      </c>
      <c r="U72">
        <v>167.24494650547283</v>
      </c>
      <c r="V72">
        <v>0</v>
      </c>
      <c r="W72">
        <v>12.755053494527175</v>
      </c>
    </row>
    <row r="73" spans="20:23" x14ac:dyDescent="0.2">
      <c r="T73">
        <v>72</v>
      </c>
      <c r="U73">
        <v>135.05596666633465</v>
      </c>
      <c r="V73">
        <v>0</v>
      </c>
      <c r="W73">
        <v>44.944033333665345</v>
      </c>
    </row>
    <row r="74" spans="20:23" x14ac:dyDescent="0.2">
      <c r="T74">
        <v>73</v>
      </c>
      <c r="U74">
        <v>228.33177673650215</v>
      </c>
      <c r="V74">
        <v>48.33177673650215</v>
      </c>
      <c r="W74">
        <v>0</v>
      </c>
    </row>
    <row r="75" spans="20:23" x14ac:dyDescent="0.2">
      <c r="T75">
        <v>74</v>
      </c>
      <c r="U75">
        <v>179.33406421917945</v>
      </c>
      <c r="V75">
        <v>0</v>
      </c>
      <c r="W75">
        <v>0.66593578082054705</v>
      </c>
    </row>
    <row r="76" spans="20:23" x14ac:dyDescent="0.2">
      <c r="T76">
        <v>75</v>
      </c>
      <c r="U76">
        <v>208.65027057354757</v>
      </c>
      <c r="V76">
        <v>28.650270573547573</v>
      </c>
      <c r="W76">
        <v>0</v>
      </c>
    </row>
    <row r="77" spans="20:23" x14ac:dyDescent="0.2">
      <c r="T77">
        <v>76</v>
      </c>
      <c r="U77">
        <v>133.04336242896903</v>
      </c>
      <c r="V77">
        <v>0</v>
      </c>
      <c r="W77">
        <v>46.956637571030967</v>
      </c>
    </row>
    <row r="78" spans="20:23" x14ac:dyDescent="0.2">
      <c r="T78">
        <v>77</v>
      </c>
      <c r="U78">
        <v>177.26666936257502</v>
      </c>
      <c r="V78">
        <v>0</v>
      </c>
      <c r="W78">
        <v>2.7333306374249844</v>
      </c>
    </row>
    <row r="79" spans="20:23" x14ac:dyDescent="0.2">
      <c r="T79">
        <v>78</v>
      </c>
      <c r="U79">
        <v>164.18903863797675</v>
      </c>
      <c r="V79">
        <v>0</v>
      </c>
      <c r="W79">
        <v>15.810961362023249</v>
      </c>
    </row>
    <row r="80" spans="20:23" x14ac:dyDescent="0.2">
      <c r="T80">
        <v>79</v>
      </c>
      <c r="U80">
        <v>208.99064324483678</v>
      </c>
      <c r="V80">
        <v>28.990643244836775</v>
      </c>
      <c r="W80">
        <v>0</v>
      </c>
    </row>
    <row r="81" spans="20:23" x14ac:dyDescent="0.2">
      <c r="T81">
        <v>80</v>
      </c>
      <c r="U81">
        <v>217.15324063674558</v>
      </c>
      <c r="V81">
        <v>37.153240636745579</v>
      </c>
      <c r="W81">
        <v>0</v>
      </c>
    </row>
    <row r="82" spans="20:23" x14ac:dyDescent="0.2">
      <c r="T82">
        <v>81</v>
      </c>
      <c r="U82">
        <v>144.91540874305406</v>
      </c>
      <c r="V82">
        <v>0</v>
      </c>
      <c r="W82">
        <v>35.084591256945941</v>
      </c>
    </row>
    <row r="83" spans="20:23" x14ac:dyDescent="0.2">
      <c r="T83">
        <v>82</v>
      </c>
      <c r="U83">
        <v>201.12250738808646</v>
      </c>
      <c r="V83">
        <v>21.122507388086461</v>
      </c>
      <c r="W83">
        <v>0</v>
      </c>
    </row>
    <row r="84" spans="20:23" x14ac:dyDescent="0.2">
      <c r="T84">
        <v>83</v>
      </c>
      <c r="U84">
        <v>194.93493222123189</v>
      </c>
      <c r="V84">
        <v>14.93493222123189</v>
      </c>
      <c r="W84">
        <v>0</v>
      </c>
    </row>
    <row r="85" spans="20:23" x14ac:dyDescent="0.2">
      <c r="T85">
        <v>84</v>
      </c>
      <c r="U85">
        <v>161.65645129355394</v>
      </c>
      <c r="V85">
        <v>0</v>
      </c>
      <c r="W85">
        <v>18.343548706446057</v>
      </c>
    </row>
    <row r="86" spans="20:23" x14ac:dyDescent="0.2">
      <c r="T86">
        <v>85</v>
      </c>
      <c r="U86">
        <v>193.46019128428674</v>
      </c>
      <c r="V86">
        <v>13.460191284286736</v>
      </c>
      <c r="W86">
        <v>0</v>
      </c>
    </row>
    <row r="87" spans="20:23" x14ac:dyDescent="0.2">
      <c r="T87">
        <v>86</v>
      </c>
      <c r="U87">
        <v>204.74272859409194</v>
      </c>
      <c r="V87">
        <v>24.742728594091943</v>
      </c>
      <c r="W87">
        <v>0</v>
      </c>
    </row>
    <row r="88" spans="20:23" x14ac:dyDescent="0.2">
      <c r="T88">
        <v>87</v>
      </c>
      <c r="U88">
        <v>154.55351456246257</v>
      </c>
      <c r="V88">
        <v>0</v>
      </c>
      <c r="W88">
        <v>25.446485437537433</v>
      </c>
    </row>
    <row r="89" spans="20:23" x14ac:dyDescent="0.2">
      <c r="T89">
        <v>88</v>
      </c>
      <c r="U89">
        <v>223.95645932443139</v>
      </c>
      <c r="V89">
        <v>43.956459324431393</v>
      </c>
      <c r="W89">
        <v>0</v>
      </c>
    </row>
    <row r="90" spans="20:23" x14ac:dyDescent="0.2">
      <c r="T90">
        <v>89</v>
      </c>
      <c r="U90">
        <v>167.7107532370851</v>
      </c>
      <c r="V90">
        <v>0</v>
      </c>
      <c r="W90">
        <v>12.2892467629149</v>
      </c>
    </row>
    <row r="91" spans="20:23" x14ac:dyDescent="0.2">
      <c r="T91">
        <v>90</v>
      </c>
      <c r="U91">
        <v>184.54996778683036</v>
      </c>
      <c r="V91">
        <v>4.549967786830365</v>
      </c>
      <c r="W91">
        <v>0</v>
      </c>
    </row>
    <row r="92" spans="20:23" x14ac:dyDescent="0.2">
      <c r="T92">
        <v>91</v>
      </c>
      <c r="U92">
        <v>143.69439841172479</v>
      </c>
      <c r="V92">
        <v>0</v>
      </c>
      <c r="W92">
        <v>36.305601588275209</v>
      </c>
    </row>
    <row r="93" spans="20:23" x14ac:dyDescent="0.2">
      <c r="T93">
        <v>92</v>
      </c>
      <c r="U93">
        <v>170.05006623852933</v>
      </c>
      <c r="V93">
        <v>0</v>
      </c>
      <c r="W93">
        <v>9.9499337614706747</v>
      </c>
    </row>
    <row r="94" spans="20:23" x14ac:dyDescent="0.2">
      <c r="T94">
        <v>93</v>
      </c>
      <c r="U94">
        <v>161.87996646713887</v>
      </c>
      <c r="V94">
        <v>0</v>
      </c>
      <c r="W94">
        <v>18.120033532861129</v>
      </c>
    </row>
    <row r="95" spans="20:23" x14ac:dyDescent="0.2">
      <c r="T95">
        <v>94</v>
      </c>
      <c r="U95">
        <v>177.00490608796261</v>
      </c>
      <c r="V95">
        <v>0</v>
      </c>
      <c r="W95">
        <v>2.9950939120373903</v>
      </c>
    </row>
    <row r="96" spans="20:23" x14ac:dyDescent="0.2">
      <c r="T96">
        <v>95</v>
      </c>
      <c r="U96">
        <v>175.8469690415335</v>
      </c>
      <c r="V96">
        <v>0</v>
      </c>
      <c r="W96">
        <v>4.1530309584665019</v>
      </c>
    </row>
    <row r="97" spans="20:23" x14ac:dyDescent="0.2">
      <c r="T97">
        <v>96</v>
      </c>
      <c r="U97">
        <v>175.99138513930558</v>
      </c>
      <c r="V97">
        <v>0</v>
      </c>
      <c r="W97">
        <v>4.0086148606944221</v>
      </c>
    </row>
    <row r="98" spans="20:23" x14ac:dyDescent="0.2">
      <c r="T98">
        <v>97</v>
      </c>
      <c r="U98">
        <v>157.21640719352825</v>
      </c>
      <c r="V98">
        <v>0</v>
      </c>
      <c r="W98">
        <v>22.783592806471745</v>
      </c>
    </row>
    <row r="99" spans="20:23" x14ac:dyDescent="0.2">
      <c r="T99">
        <v>98</v>
      </c>
      <c r="U99">
        <v>171.4269359210945</v>
      </c>
      <c r="V99">
        <v>0</v>
      </c>
      <c r="W99">
        <v>8.573064078905503</v>
      </c>
    </row>
    <row r="100" spans="20:23" x14ac:dyDescent="0.2">
      <c r="T100">
        <v>99</v>
      </c>
      <c r="U100">
        <v>181.39798814902605</v>
      </c>
      <c r="V100">
        <v>1.3979881490260482</v>
      </c>
      <c r="W100">
        <v>0</v>
      </c>
    </row>
    <row r="101" spans="20:23" x14ac:dyDescent="0.2">
      <c r="T101">
        <v>100</v>
      </c>
      <c r="U101">
        <v>231.99258755179332</v>
      </c>
      <c r="V101">
        <v>51.992587551793321</v>
      </c>
      <c r="W101">
        <v>0</v>
      </c>
    </row>
    <row r="102" spans="20:23" x14ac:dyDescent="0.2">
      <c r="T102">
        <v>101</v>
      </c>
      <c r="U102">
        <v>159.75953366861512</v>
      </c>
      <c r="V102">
        <v>0</v>
      </c>
      <c r="W102">
        <v>20.24046633138488</v>
      </c>
    </row>
    <row r="103" spans="20:23" x14ac:dyDescent="0.2">
      <c r="T103">
        <v>102</v>
      </c>
      <c r="U103">
        <v>179.72279173246835</v>
      </c>
      <c r="V103">
        <v>0</v>
      </c>
      <c r="W103">
        <v>0.27720826753164829</v>
      </c>
    </row>
    <row r="104" spans="20:23" x14ac:dyDescent="0.2">
      <c r="T104">
        <v>103</v>
      </c>
      <c r="U104">
        <v>261.74031387682464</v>
      </c>
      <c r="V104">
        <v>81.740313876824644</v>
      </c>
      <c r="W104">
        <v>0</v>
      </c>
    </row>
    <row r="105" spans="20:23" x14ac:dyDescent="0.2">
      <c r="T105">
        <v>104</v>
      </c>
      <c r="U105">
        <v>186.37232645245507</v>
      </c>
      <c r="V105">
        <v>6.37232645245507</v>
      </c>
      <c r="W105">
        <v>0</v>
      </c>
    </row>
    <row r="106" spans="20:23" x14ac:dyDescent="0.2">
      <c r="T106">
        <v>105</v>
      </c>
      <c r="U106">
        <v>170.84059670527415</v>
      </c>
      <c r="V106">
        <v>0</v>
      </c>
      <c r="W106">
        <v>9.1594032947258484</v>
      </c>
    </row>
    <row r="107" spans="20:23" x14ac:dyDescent="0.2">
      <c r="T107">
        <v>106</v>
      </c>
      <c r="U107">
        <v>293.58411808810428</v>
      </c>
      <c r="V107">
        <v>113.58411808810428</v>
      </c>
      <c r="W107">
        <v>0</v>
      </c>
    </row>
    <row r="108" spans="20:23" x14ac:dyDescent="0.2">
      <c r="T108">
        <v>107</v>
      </c>
      <c r="U108">
        <v>144.38371942605346</v>
      </c>
      <c r="V108">
        <v>0</v>
      </c>
      <c r="W108">
        <v>35.61628057394654</v>
      </c>
    </row>
    <row r="109" spans="20:23" x14ac:dyDescent="0.2">
      <c r="T109">
        <v>108</v>
      </c>
      <c r="U109">
        <v>165.61220167328207</v>
      </c>
      <c r="V109">
        <v>0</v>
      </c>
      <c r="W109">
        <v>14.387798326717927</v>
      </c>
    </row>
    <row r="110" spans="20:23" x14ac:dyDescent="0.2">
      <c r="T110">
        <v>109</v>
      </c>
      <c r="U110">
        <v>184.49942013371319</v>
      </c>
      <c r="V110">
        <v>4.4994201337131869</v>
      </c>
      <c r="W110">
        <v>0</v>
      </c>
    </row>
    <row r="111" spans="20:23" x14ac:dyDescent="0.2">
      <c r="T111">
        <v>110</v>
      </c>
      <c r="U111">
        <v>171.68337380455171</v>
      </c>
      <c r="V111">
        <v>0</v>
      </c>
      <c r="W111">
        <v>8.3166261954482934</v>
      </c>
    </row>
    <row r="112" spans="20:23" x14ac:dyDescent="0.2">
      <c r="T112">
        <v>111</v>
      </c>
      <c r="U112">
        <v>185.16896450815915</v>
      </c>
      <c r="V112">
        <v>5.1689645081591493</v>
      </c>
      <c r="W112">
        <v>0</v>
      </c>
    </row>
    <row r="113" spans="20:23" x14ac:dyDescent="0.2">
      <c r="T113">
        <v>112</v>
      </c>
      <c r="U113">
        <v>169.17307049429604</v>
      </c>
      <c r="V113">
        <v>0</v>
      </c>
      <c r="W113">
        <v>10.826929505703959</v>
      </c>
    </row>
    <row r="114" spans="20:23" x14ac:dyDescent="0.2">
      <c r="T114">
        <v>113</v>
      </c>
      <c r="U114">
        <v>210.80073190300328</v>
      </c>
      <c r="V114">
        <v>30.800731903003282</v>
      </c>
      <c r="W114">
        <v>0</v>
      </c>
    </row>
    <row r="115" spans="20:23" x14ac:dyDescent="0.2">
      <c r="T115">
        <v>114</v>
      </c>
      <c r="U115">
        <v>226.94701471870471</v>
      </c>
      <c r="V115">
        <v>46.947014718704708</v>
      </c>
      <c r="W115">
        <v>0</v>
      </c>
    </row>
    <row r="116" spans="20:23" x14ac:dyDescent="0.2">
      <c r="T116">
        <v>115</v>
      </c>
      <c r="U116">
        <v>219.72708656327097</v>
      </c>
      <c r="V116">
        <v>39.727086563270973</v>
      </c>
      <c r="W116">
        <v>0</v>
      </c>
    </row>
    <row r="117" spans="20:23" x14ac:dyDescent="0.2">
      <c r="T117">
        <v>116</v>
      </c>
      <c r="U117">
        <v>196.18314629947722</v>
      </c>
      <c r="V117">
        <v>16.183146299477215</v>
      </c>
      <c r="W117">
        <v>0</v>
      </c>
    </row>
    <row r="118" spans="20:23" x14ac:dyDescent="0.2">
      <c r="T118">
        <v>117</v>
      </c>
      <c r="U118">
        <v>203.81223963645428</v>
      </c>
      <c r="V118">
        <v>23.812239636454279</v>
      </c>
      <c r="W118">
        <v>0</v>
      </c>
    </row>
    <row r="119" spans="20:23" x14ac:dyDescent="0.2">
      <c r="T119">
        <v>118</v>
      </c>
      <c r="U119">
        <v>220.89707664605086</v>
      </c>
      <c r="V119">
        <v>40.897076646050863</v>
      </c>
      <c r="W119">
        <v>0</v>
      </c>
    </row>
    <row r="120" spans="20:23" x14ac:dyDescent="0.2">
      <c r="T120">
        <v>119</v>
      </c>
      <c r="U120">
        <v>205.49359374809936</v>
      </c>
      <c r="V120">
        <v>25.493593748099357</v>
      </c>
      <c r="W120">
        <v>0</v>
      </c>
    </row>
    <row r="121" spans="20:23" x14ac:dyDescent="0.2">
      <c r="T121">
        <v>120</v>
      </c>
      <c r="U121">
        <v>207.0150910632405</v>
      </c>
      <c r="V121">
        <v>27.015091063240504</v>
      </c>
      <c r="W121">
        <v>0</v>
      </c>
    </row>
    <row r="122" spans="20:23" x14ac:dyDescent="0.2">
      <c r="T122">
        <v>121</v>
      </c>
      <c r="U122">
        <v>161.15293252215545</v>
      </c>
      <c r="V122">
        <v>0</v>
      </c>
      <c r="W122">
        <v>18.847067477844547</v>
      </c>
    </row>
    <row r="123" spans="20:23" x14ac:dyDescent="0.2">
      <c r="T123">
        <v>122</v>
      </c>
      <c r="U123">
        <v>240.92595366755197</v>
      </c>
      <c r="V123">
        <v>60.925953667551966</v>
      </c>
      <c r="W123">
        <v>0</v>
      </c>
    </row>
    <row r="124" spans="20:23" x14ac:dyDescent="0.2">
      <c r="T124">
        <v>123</v>
      </c>
      <c r="U124">
        <v>179.37169504551798</v>
      </c>
      <c r="V124">
        <v>0</v>
      </c>
      <c r="W124">
        <v>0.62830495448201873</v>
      </c>
    </row>
    <row r="125" spans="20:23" x14ac:dyDescent="0.2">
      <c r="T125">
        <v>124</v>
      </c>
      <c r="U125">
        <v>212.60965353714371</v>
      </c>
      <c r="V125">
        <v>32.609653537143714</v>
      </c>
      <c r="W125">
        <v>0</v>
      </c>
    </row>
    <row r="126" spans="20:23" x14ac:dyDescent="0.2">
      <c r="T126">
        <v>125</v>
      </c>
      <c r="U126">
        <v>187.90432540180001</v>
      </c>
      <c r="V126">
        <v>7.9043254018000084</v>
      </c>
      <c r="W126">
        <v>0</v>
      </c>
    </row>
    <row r="127" spans="20:23" x14ac:dyDescent="0.2">
      <c r="T127">
        <v>126</v>
      </c>
      <c r="U127">
        <v>129.73911386980234</v>
      </c>
      <c r="V127">
        <v>0</v>
      </c>
      <c r="W127">
        <v>50.260886130197662</v>
      </c>
    </row>
    <row r="128" spans="20:23" x14ac:dyDescent="0.2">
      <c r="T128">
        <v>127</v>
      </c>
      <c r="U128">
        <v>166.71796611250767</v>
      </c>
      <c r="V128">
        <v>0</v>
      </c>
      <c r="W128">
        <v>13.282033887492332</v>
      </c>
    </row>
    <row r="129" spans="20:23" x14ac:dyDescent="0.2">
      <c r="T129">
        <v>128</v>
      </c>
      <c r="U129">
        <v>211.09985601918774</v>
      </c>
      <c r="V129">
        <v>31.09985601918774</v>
      </c>
      <c r="W129">
        <v>0</v>
      </c>
    </row>
    <row r="130" spans="20:23" x14ac:dyDescent="0.2">
      <c r="T130">
        <v>129</v>
      </c>
      <c r="U130">
        <v>149.13835361078569</v>
      </c>
      <c r="V130">
        <v>0</v>
      </c>
      <c r="W130">
        <v>30.861646389214314</v>
      </c>
    </row>
    <row r="131" spans="20:23" x14ac:dyDescent="0.2">
      <c r="T131">
        <v>130</v>
      </c>
      <c r="U131">
        <v>222.7003628557965</v>
      </c>
      <c r="V131">
        <v>42.700362855796499</v>
      </c>
      <c r="W131">
        <v>0</v>
      </c>
    </row>
    <row r="132" spans="20:23" x14ac:dyDescent="0.2">
      <c r="T132">
        <v>131</v>
      </c>
      <c r="U132">
        <v>177.05233049847561</v>
      </c>
      <c r="V132">
        <v>0</v>
      </c>
      <c r="W132">
        <v>2.9476695015243877</v>
      </c>
    </row>
    <row r="133" spans="20:23" x14ac:dyDescent="0.2">
      <c r="T133">
        <v>132</v>
      </c>
      <c r="U133">
        <v>139.18544787694978</v>
      </c>
      <c r="V133">
        <v>0</v>
      </c>
      <c r="W133">
        <v>40.81455212305022</v>
      </c>
    </row>
    <row r="134" spans="20:23" x14ac:dyDescent="0.2">
      <c r="T134">
        <v>133</v>
      </c>
      <c r="U134">
        <v>180.1232974258771</v>
      </c>
      <c r="V134">
        <v>0.12329742587709802</v>
      </c>
      <c r="W134">
        <v>0</v>
      </c>
    </row>
    <row r="135" spans="20:23" x14ac:dyDescent="0.2">
      <c r="T135">
        <v>134</v>
      </c>
      <c r="U135">
        <v>164.87509643747717</v>
      </c>
      <c r="V135">
        <v>0</v>
      </c>
      <c r="W135">
        <v>15.124903562522832</v>
      </c>
    </row>
    <row r="136" spans="20:23" x14ac:dyDescent="0.2">
      <c r="T136">
        <v>135</v>
      </c>
      <c r="U136">
        <v>245.30661417221614</v>
      </c>
      <c r="V136">
        <v>65.306614172216143</v>
      </c>
      <c r="W136">
        <v>0</v>
      </c>
    </row>
    <row r="137" spans="20:23" x14ac:dyDescent="0.2">
      <c r="T137">
        <v>136</v>
      </c>
      <c r="U137">
        <v>157.12108286526808</v>
      </c>
      <c r="V137">
        <v>0</v>
      </c>
      <c r="W137">
        <v>22.878917134731921</v>
      </c>
    </row>
    <row r="138" spans="20:23" x14ac:dyDescent="0.2">
      <c r="T138">
        <v>137</v>
      </c>
      <c r="U138">
        <v>188.70371316769504</v>
      </c>
      <c r="V138">
        <v>8.7037131676950423</v>
      </c>
      <c r="W138">
        <v>0</v>
      </c>
    </row>
    <row r="139" spans="20:23" x14ac:dyDescent="0.2">
      <c r="T139">
        <v>138</v>
      </c>
      <c r="U139">
        <v>199.66414739161883</v>
      </c>
      <c r="V139">
        <v>19.664147391618826</v>
      </c>
      <c r="W139">
        <v>0</v>
      </c>
    </row>
    <row r="140" spans="20:23" x14ac:dyDescent="0.2">
      <c r="T140">
        <v>139</v>
      </c>
      <c r="U140">
        <v>147.0387632971819</v>
      </c>
      <c r="V140">
        <v>0</v>
      </c>
      <c r="W140">
        <v>32.961236702818098</v>
      </c>
    </row>
    <row r="141" spans="20:23" x14ac:dyDescent="0.2">
      <c r="T141">
        <v>140</v>
      </c>
      <c r="U141">
        <v>231.08908141202699</v>
      </c>
      <c r="V141">
        <v>51.089081412026985</v>
      </c>
      <c r="W141">
        <v>0</v>
      </c>
    </row>
    <row r="142" spans="20:23" x14ac:dyDescent="0.2">
      <c r="T142">
        <v>141</v>
      </c>
      <c r="U142">
        <v>117.43705907950128</v>
      </c>
      <c r="V142">
        <v>0</v>
      </c>
      <c r="W142">
        <v>62.562940920498718</v>
      </c>
    </row>
    <row r="143" spans="20:23" x14ac:dyDescent="0.2">
      <c r="T143">
        <v>142</v>
      </c>
      <c r="U143">
        <v>186.21022295092592</v>
      </c>
      <c r="V143">
        <v>6.2102229509259246</v>
      </c>
      <c r="W143">
        <v>0</v>
      </c>
    </row>
    <row r="144" spans="20:23" x14ac:dyDescent="0.2">
      <c r="T144">
        <v>143</v>
      </c>
      <c r="U144">
        <v>167.27605995688603</v>
      </c>
      <c r="V144">
        <v>0</v>
      </c>
      <c r="W144">
        <v>12.72394004311397</v>
      </c>
    </row>
    <row r="145" spans="20:23" x14ac:dyDescent="0.2">
      <c r="T145">
        <v>144</v>
      </c>
      <c r="U145">
        <v>142.90944784846113</v>
      </c>
      <c r="V145">
        <v>0</v>
      </c>
      <c r="W145">
        <v>37.090552151538873</v>
      </c>
    </row>
    <row r="146" spans="20:23" x14ac:dyDescent="0.2">
      <c r="T146">
        <v>145</v>
      </c>
      <c r="U146">
        <v>137.61150451195653</v>
      </c>
      <c r="V146">
        <v>0</v>
      </c>
      <c r="W146">
        <v>42.388495488043475</v>
      </c>
    </row>
    <row r="147" spans="20:23" x14ac:dyDescent="0.2">
      <c r="T147">
        <v>146</v>
      </c>
      <c r="U147">
        <v>163.41250077051336</v>
      </c>
      <c r="V147">
        <v>0</v>
      </c>
      <c r="W147">
        <v>16.587499229486639</v>
      </c>
    </row>
    <row r="148" spans="20:23" x14ac:dyDescent="0.2">
      <c r="T148">
        <v>147</v>
      </c>
      <c r="U148">
        <v>177.54072756876513</v>
      </c>
      <c r="V148">
        <v>0</v>
      </c>
      <c r="W148">
        <v>2.4592724312348651</v>
      </c>
    </row>
    <row r="149" spans="20:23" x14ac:dyDescent="0.2">
      <c r="T149">
        <v>148</v>
      </c>
      <c r="U149">
        <v>252.23977896410793</v>
      </c>
      <c r="V149">
        <v>72.239778964107927</v>
      </c>
      <c r="W149">
        <v>0</v>
      </c>
    </row>
    <row r="150" spans="20:23" x14ac:dyDescent="0.2">
      <c r="T150">
        <v>149</v>
      </c>
      <c r="U150">
        <v>163.72675615208547</v>
      </c>
      <c r="V150">
        <v>0</v>
      </c>
      <c r="W150">
        <v>16.273243847914529</v>
      </c>
    </row>
    <row r="151" spans="20:23" x14ac:dyDescent="0.2">
      <c r="T151">
        <v>150</v>
      </c>
      <c r="U151">
        <v>203.2485529239984</v>
      </c>
      <c r="V151">
        <v>23.248552923998403</v>
      </c>
      <c r="W151">
        <v>0</v>
      </c>
    </row>
    <row r="152" spans="20:23" x14ac:dyDescent="0.2">
      <c r="T152">
        <v>151</v>
      </c>
      <c r="U152">
        <v>152.16757425773474</v>
      </c>
      <c r="V152">
        <v>0</v>
      </c>
      <c r="W152">
        <v>27.832425742265258</v>
      </c>
    </row>
    <row r="153" spans="20:23" x14ac:dyDescent="0.2">
      <c r="T153">
        <v>152</v>
      </c>
      <c r="U153">
        <v>140.10825495901355</v>
      </c>
      <c r="V153">
        <v>0</v>
      </c>
      <c r="W153">
        <v>39.89174504098645</v>
      </c>
    </row>
    <row r="154" spans="20:23" x14ac:dyDescent="0.2">
      <c r="T154">
        <v>153</v>
      </c>
      <c r="U154">
        <v>139.96204568753632</v>
      </c>
      <c r="V154">
        <v>0</v>
      </c>
      <c r="W154">
        <v>40.037954312463683</v>
      </c>
    </row>
    <row r="155" spans="20:23" x14ac:dyDescent="0.2">
      <c r="T155">
        <v>154</v>
      </c>
      <c r="U155">
        <v>231.86506481579528</v>
      </c>
      <c r="V155">
        <v>51.865064815795279</v>
      </c>
      <c r="W155">
        <v>0</v>
      </c>
    </row>
    <row r="156" spans="20:23" x14ac:dyDescent="0.2">
      <c r="T156">
        <v>155</v>
      </c>
      <c r="U156">
        <v>165.44549654546512</v>
      </c>
      <c r="V156">
        <v>0</v>
      </c>
      <c r="W156">
        <v>14.554503454534881</v>
      </c>
    </row>
    <row r="157" spans="20:23" x14ac:dyDescent="0.2">
      <c r="T157">
        <v>156</v>
      </c>
      <c r="U157">
        <v>110.44375367776158</v>
      </c>
      <c r="V157">
        <v>0</v>
      </c>
      <c r="W157">
        <v>69.556246322238422</v>
      </c>
    </row>
    <row r="158" spans="20:23" x14ac:dyDescent="0.2">
      <c r="T158">
        <v>157</v>
      </c>
      <c r="U158">
        <v>201.70304564122864</v>
      </c>
      <c r="V158">
        <v>21.703045641228641</v>
      </c>
      <c r="W158">
        <v>0</v>
      </c>
    </row>
    <row r="159" spans="20:23" x14ac:dyDescent="0.2">
      <c r="T159">
        <v>158</v>
      </c>
      <c r="U159">
        <v>167.38539432045977</v>
      </c>
      <c r="V159">
        <v>0</v>
      </c>
      <c r="W159">
        <v>12.614605679540233</v>
      </c>
    </row>
    <row r="160" spans="20:23" x14ac:dyDescent="0.2">
      <c r="T160">
        <v>159</v>
      </c>
      <c r="U160">
        <v>166.12135358266241</v>
      </c>
      <c r="V160">
        <v>0</v>
      </c>
      <c r="W160">
        <v>13.878646417337592</v>
      </c>
    </row>
    <row r="161" spans="20:23" x14ac:dyDescent="0.2">
      <c r="T161">
        <v>160</v>
      </c>
      <c r="U161">
        <v>136.10701510767933</v>
      </c>
      <c r="V161">
        <v>0</v>
      </c>
      <c r="W161">
        <v>43.892984892320669</v>
      </c>
    </row>
    <row r="162" spans="20:23" x14ac:dyDescent="0.2">
      <c r="T162">
        <v>161</v>
      </c>
      <c r="U162">
        <v>176.69421128648108</v>
      </c>
      <c r="V162">
        <v>0</v>
      </c>
      <c r="W162">
        <v>3.3057887135189219</v>
      </c>
    </row>
    <row r="163" spans="20:23" x14ac:dyDescent="0.2">
      <c r="T163">
        <v>162</v>
      </c>
      <c r="U163">
        <v>177.45792407545878</v>
      </c>
      <c r="V163">
        <v>0</v>
      </c>
      <c r="W163">
        <v>2.5420759245412228</v>
      </c>
    </row>
    <row r="164" spans="20:23" x14ac:dyDescent="0.2">
      <c r="T164">
        <v>163</v>
      </c>
      <c r="U164">
        <v>150.94202174961569</v>
      </c>
      <c r="V164">
        <v>0</v>
      </c>
      <c r="W164">
        <v>29.057978250384309</v>
      </c>
    </row>
    <row r="165" spans="20:23" x14ac:dyDescent="0.2">
      <c r="T165">
        <v>164</v>
      </c>
      <c r="U165">
        <v>155.97408473763937</v>
      </c>
      <c r="V165">
        <v>0</v>
      </c>
      <c r="W165">
        <v>24.025915262360627</v>
      </c>
    </row>
    <row r="166" spans="20:23" x14ac:dyDescent="0.2">
      <c r="T166">
        <v>165</v>
      </c>
      <c r="U166">
        <v>148.83515512378244</v>
      </c>
      <c r="V166">
        <v>0</v>
      </c>
      <c r="W166">
        <v>31.164844876217558</v>
      </c>
    </row>
    <row r="167" spans="20:23" x14ac:dyDescent="0.2">
      <c r="T167">
        <v>166</v>
      </c>
      <c r="U167">
        <v>135.06612817474274</v>
      </c>
      <c r="V167">
        <v>0</v>
      </c>
      <c r="W167">
        <v>44.933871825257256</v>
      </c>
    </row>
    <row r="168" spans="20:23" x14ac:dyDescent="0.2">
      <c r="T168">
        <v>167</v>
      </c>
      <c r="U168">
        <v>172.95866013384631</v>
      </c>
      <c r="V168">
        <v>0</v>
      </c>
      <c r="W168">
        <v>7.0413398661536917</v>
      </c>
    </row>
    <row r="169" spans="20:23" x14ac:dyDescent="0.2">
      <c r="T169">
        <v>168</v>
      </c>
      <c r="U169">
        <v>194.29816814318445</v>
      </c>
      <c r="V169">
        <v>14.298168143184455</v>
      </c>
      <c r="W169">
        <v>0</v>
      </c>
    </row>
    <row r="170" spans="20:23" x14ac:dyDescent="0.2">
      <c r="T170">
        <v>169</v>
      </c>
      <c r="U170">
        <v>227.23527250550751</v>
      </c>
      <c r="V170">
        <v>47.23527250550751</v>
      </c>
      <c r="W170">
        <v>0</v>
      </c>
    </row>
    <row r="171" spans="20:23" x14ac:dyDescent="0.2">
      <c r="T171">
        <v>170</v>
      </c>
      <c r="U171">
        <v>169.33602507198788</v>
      </c>
      <c r="V171">
        <v>0</v>
      </c>
      <c r="W171">
        <v>10.663974928012124</v>
      </c>
    </row>
    <row r="172" spans="20:23" x14ac:dyDescent="0.2">
      <c r="T172">
        <v>171</v>
      </c>
      <c r="U172">
        <v>178.99105274217735</v>
      </c>
      <c r="V172">
        <v>0</v>
      </c>
      <c r="W172">
        <v>1.0089472578226548</v>
      </c>
    </row>
    <row r="173" spans="20:23" x14ac:dyDescent="0.2">
      <c r="T173">
        <v>172</v>
      </c>
      <c r="U173">
        <v>208.7053512146293</v>
      </c>
      <c r="V173">
        <v>28.705351214629303</v>
      </c>
      <c r="W173">
        <v>0</v>
      </c>
    </row>
    <row r="174" spans="20:23" x14ac:dyDescent="0.2">
      <c r="T174">
        <v>173</v>
      </c>
      <c r="U174">
        <v>210.96242648933796</v>
      </c>
      <c r="V174">
        <v>30.962426489337957</v>
      </c>
      <c r="W174">
        <v>0</v>
      </c>
    </row>
    <row r="175" spans="20:23" x14ac:dyDescent="0.2">
      <c r="T175">
        <v>174</v>
      </c>
      <c r="U175">
        <v>136.72145013768963</v>
      </c>
      <c r="V175">
        <v>0</v>
      </c>
      <c r="W175">
        <v>43.278549862310371</v>
      </c>
    </row>
    <row r="176" spans="20:23" x14ac:dyDescent="0.2">
      <c r="T176">
        <v>175</v>
      </c>
      <c r="U176">
        <v>165.00829504256529</v>
      </c>
      <c r="V176">
        <v>0</v>
      </c>
      <c r="W176">
        <v>14.991704957434706</v>
      </c>
    </row>
    <row r="177" spans="20:23" x14ac:dyDescent="0.2">
      <c r="T177">
        <v>176</v>
      </c>
      <c r="U177">
        <v>189.49830262435609</v>
      </c>
      <c r="V177">
        <v>9.4983026243560857</v>
      </c>
      <c r="W177">
        <v>0</v>
      </c>
    </row>
    <row r="178" spans="20:23" x14ac:dyDescent="0.2">
      <c r="T178">
        <v>177</v>
      </c>
      <c r="U178">
        <v>176.79790984041037</v>
      </c>
      <c r="V178">
        <v>0</v>
      </c>
      <c r="W178">
        <v>3.2020901595896305</v>
      </c>
    </row>
    <row r="179" spans="20:23" x14ac:dyDescent="0.2">
      <c r="T179">
        <v>178</v>
      </c>
      <c r="U179">
        <v>213.01261405058412</v>
      </c>
      <c r="V179">
        <v>33.012614050584119</v>
      </c>
      <c r="W179">
        <v>0</v>
      </c>
    </row>
    <row r="180" spans="20:23" x14ac:dyDescent="0.2">
      <c r="T180">
        <v>179</v>
      </c>
      <c r="U180">
        <v>152.31804996891287</v>
      </c>
      <c r="V180">
        <v>0</v>
      </c>
      <c r="W180">
        <v>27.681950031087126</v>
      </c>
    </row>
    <row r="181" spans="20:23" x14ac:dyDescent="0.2">
      <c r="T181">
        <v>180</v>
      </c>
      <c r="U181">
        <v>151.71847150260814</v>
      </c>
      <c r="V181">
        <v>0</v>
      </c>
      <c r="W181">
        <v>28.281528497391861</v>
      </c>
    </row>
    <row r="182" spans="20:23" x14ac:dyDescent="0.2">
      <c r="T182">
        <v>181</v>
      </c>
      <c r="U182">
        <v>162.19418412133987</v>
      </c>
      <c r="V182">
        <v>0</v>
      </c>
      <c r="W182">
        <v>17.805815878660127</v>
      </c>
    </row>
    <row r="183" spans="20:23" x14ac:dyDescent="0.2">
      <c r="T183">
        <v>182</v>
      </c>
      <c r="U183">
        <v>195.77422075539437</v>
      </c>
      <c r="V183">
        <v>15.774220755394367</v>
      </c>
      <c r="W183">
        <v>0</v>
      </c>
    </row>
    <row r="184" spans="20:23" x14ac:dyDescent="0.2">
      <c r="T184">
        <v>183</v>
      </c>
      <c r="U184">
        <v>205.19730110233991</v>
      </c>
      <c r="V184">
        <v>25.197301102339907</v>
      </c>
      <c r="W184">
        <v>0</v>
      </c>
    </row>
    <row r="185" spans="20:23" x14ac:dyDescent="0.2">
      <c r="T185">
        <v>184</v>
      </c>
      <c r="U185">
        <v>174.76076508536843</v>
      </c>
      <c r="V185">
        <v>0</v>
      </c>
      <c r="W185">
        <v>5.2392349146315667</v>
      </c>
    </row>
    <row r="186" spans="20:23" x14ac:dyDescent="0.2">
      <c r="T186">
        <v>185</v>
      </c>
      <c r="U186">
        <v>153.61185441824534</v>
      </c>
      <c r="V186">
        <v>0</v>
      </c>
      <c r="W186">
        <v>26.388145581754657</v>
      </c>
    </row>
    <row r="187" spans="20:23" x14ac:dyDescent="0.2">
      <c r="T187">
        <v>186</v>
      </c>
      <c r="U187">
        <v>156.09706403090919</v>
      </c>
      <c r="V187">
        <v>0</v>
      </c>
      <c r="W187">
        <v>23.902935969090805</v>
      </c>
    </row>
    <row r="188" spans="20:23" x14ac:dyDescent="0.2">
      <c r="T188">
        <v>187</v>
      </c>
      <c r="U188">
        <v>163.87780600126248</v>
      </c>
      <c r="V188">
        <v>0</v>
      </c>
      <c r="W188">
        <v>16.122193998737515</v>
      </c>
    </row>
    <row r="189" spans="20:23" x14ac:dyDescent="0.2">
      <c r="T189">
        <v>188</v>
      </c>
      <c r="U189">
        <v>130.427723540735</v>
      </c>
      <c r="V189">
        <v>0</v>
      </c>
      <c r="W189">
        <v>49.572276459264998</v>
      </c>
    </row>
    <row r="190" spans="20:23" x14ac:dyDescent="0.2">
      <c r="T190">
        <v>189</v>
      </c>
      <c r="U190">
        <v>189.04674158889952</v>
      </c>
      <c r="V190">
        <v>9.046741588899522</v>
      </c>
      <c r="W190">
        <v>0</v>
      </c>
    </row>
    <row r="191" spans="20:23" x14ac:dyDescent="0.2">
      <c r="T191">
        <v>190</v>
      </c>
      <c r="U191">
        <v>195.72784764077224</v>
      </c>
      <c r="V191">
        <v>15.727847640772239</v>
      </c>
      <c r="W191">
        <v>0</v>
      </c>
    </row>
    <row r="192" spans="20:23" x14ac:dyDescent="0.2">
      <c r="T192">
        <v>191</v>
      </c>
      <c r="U192">
        <v>188.37488788583795</v>
      </c>
      <c r="V192">
        <v>8.3748878858379499</v>
      </c>
      <c r="W192">
        <v>0</v>
      </c>
    </row>
    <row r="193" spans="20:23" x14ac:dyDescent="0.2">
      <c r="T193">
        <v>192</v>
      </c>
      <c r="U193">
        <v>225.54224887758735</v>
      </c>
      <c r="V193">
        <v>45.542248877587355</v>
      </c>
      <c r="W193">
        <v>0</v>
      </c>
    </row>
    <row r="194" spans="20:23" x14ac:dyDescent="0.2">
      <c r="T194">
        <v>193</v>
      </c>
      <c r="U194">
        <v>181.91917924948913</v>
      </c>
      <c r="V194">
        <v>1.9191792494891331</v>
      </c>
      <c r="W194">
        <v>0</v>
      </c>
    </row>
    <row r="195" spans="20:23" x14ac:dyDescent="0.2">
      <c r="T195">
        <v>194</v>
      </c>
      <c r="U195">
        <v>120.70633149699378</v>
      </c>
      <c r="V195">
        <v>0</v>
      </c>
      <c r="W195">
        <v>59.293668503006216</v>
      </c>
    </row>
    <row r="196" spans="20:23" x14ac:dyDescent="0.2">
      <c r="T196">
        <v>195</v>
      </c>
      <c r="U196">
        <v>165.89406731242499</v>
      </c>
      <c r="V196">
        <v>0</v>
      </c>
      <c r="W196">
        <v>14.105932687575006</v>
      </c>
    </row>
    <row r="197" spans="20:23" x14ac:dyDescent="0.2">
      <c r="T197">
        <v>196</v>
      </c>
      <c r="U197">
        <v>165.7371101899551</v>
      </c>
      <c r="V197">
        <v>0</v>
      </c>
      <c r="W197">
        <v>14.262889810044896</v>
      </c>
    </row>
    <row r="198" spans="20:23" x14ac:dyDescent="0.2">
      <c r="T198">
        <v>197</v>
      </c>
      <c r="U198">
        <v>151.43361174237961</v>
      </c>
      <c r="V198">
        <v>0</v>
      </c>
      <c r="W198">
        <v>28.566388257620389</v>
      </c>
    </row>
    <row r="199" spans="20:23" x14ac:dyDescent="0.2">
      <c r="T199">
        <v>198</v>
      </c>
      <c r="U199">
        <v>117.39441885238438</v>
      </c>
      <c r="V199">
        <v>0</v>
      </c>
      <c r="W199">
        <v>62.605581147615624</v>
      </c>
    </row>
    <row r="200" spans="20:23" x14ac:dyDescent="0.2">
      <c r="T200">
        <v>199</v>
      </c>
      <c r="U200">
        <v>186.13271342938705</v>
      </c>
      <c r="V200">
        <v>6.1327134293870529</v>
      </c>
      <c r="W200">
        <v>0</v>
      </c>
    </row>
    <row r="201" spans="20:23" x14ac:dyDescent="0.2">
      <c r="T201">
        <v>200</v>
      </c>
      <c r="U201">
        <v>162.06042210412434</v>
      </c>
      <c r="V201">
        <v>0</v>
      </c>
      <c r="W201">
        <v>17.939577895875658</v>
      </c>
    </row>
    <row r="202" spans="20:23" x14ac:dyDescent="0.2">
      <c r="T202">
        <v>201</v>
      </c>
      <c r="U202">
        <v>195.71699094191641</v>
      </c>
      <c r="V202">
        <v>15.716990941916407</v>
      </c>
      <c r="W202">
        <v>0</v>
      </c>
    </row>
    <row r="203" spans="20:23" x14ac:dyDescent="0.2">
      <c r="T203">
        <v>202</v>
      </c>
      <c r="U203">
        <v>216.46109266840406</v>
      </c>
      <c r="V203">
        <v>36.461092668404063</v>
      </c>
      <c r="W203">
        <v>0</v>
      </c>
    </row>
    <row r="204" spans="20:23" x14ac:dyDescent="0.2">
      <c r="T204">
        <v>203</v>
      </c>
      <c r="U204">
        <v>210.95527550186839</v>
      </c>
      <c r="V204">
        <v>30.955275501868385</v>
      </c>
      <c r="W204">
        <v>0</v>
      </c>
    </row>
    <row r="205" spans="20:23" x14ac:dyDescent="0.2">
      <c r="T205">
        <v>204</v>
      </c>
      <c r="U205">
        <v>290.34890920646922</v>
      </c>
      <c r="V205">
        <v>110.34890920646922</v>
      </c>
      <c r="W205">
        <v>0</v>
      </c>
    </row>
    <row r="206" spans="20:23" x14ac:dyDescent="0.2">
      <c r="T206">
        <v>205</v>
      </c>
      <c r="U206">
        <v>206.97472732152636</v>
      </c>
      <c r="V206">
        <v>26.974727321526359</v>
      </c>
      <c r="W206">
        <v>0</v>
      </c>
    </row>
    <row r="207" spans="20:23" x14ac:dyDescent="0.2">
      <c r="T207">
        <v>206</v>
      </c>
      <c r="U207">
        <v>156.81999330211386</v>
      </c>
      <c r="V207">
        <v>0</v>
      </c>
      <c r="W207">
        <v>23.180006697886142</v>
      </c>
    </row>
    <row r="208" spans="20:23" x14ac:dyDescent="0.2">
      <c r="T208">
        <v>207</v>
      </c>
      <c r="U208">
        <v>193.09638042534698</v>
      </c>
      <c r="V208">
        <v>13.096380425346979</v>
      </c>
      <c r="W208">
        <v>0</v>
      </c>
    </row>
    <row r="209" spans="20:23" x14ac:dyDescent="0.2">
      <c r="T209">
        <v>208</v>
      </c>
      <c r="U209">
        <v>165.36356135782987</v>
      </c>
      <c r="V209">
        <v>0</v>
      </c>
      <c r="W209">
        <v>14.636438642170134</v>
      </c>
    </row>
    <row r="210" spans="20:23" x14ac:dyDescent="0.2">
      <c r="T210">
        <v>209</v>
      </c>
      <c r="U210">
        <v>162.92387659426117</v>
      </c>
      <c r="V210">
        <v>0</v>
      </c>
      <c r="W210">
        <v>17.076123405738826</v>
      </c>
    </row>
    <row r="211" spans="20:23" x14ac:dyDescent="0.2">
      <c r="T211">
        <v>210</v>
      </c>
      <c r="U211">
        <v>141.8695608690399</v>
      </c>
      <c r="V211">
        <v>0</v>
      </c>
      <c r="W211">
        <v>38.130439130960099</v>
      </c>
    </row>
    <row r="212" spans="20:23" x14ac:dyDescent="0.2">
      <c r="T212">
        <v>211</v>
      </c>
      <c r="U212">
        <v>198.65615848456869</v>
      </c>
      <c r="V212">
        <v>18.656158484568692</v>
      </c>
      <c r="W212">
        <v>0</v>
      </c>
    </row>
    <row r="213" spans="20:23" x14ac:dyDescent="0.2">
      <c r="T213">
        <v>212</v>
      </c>
      <c r="U213">
        <v>172.84445644845061</v>
      </c>
      <c r="V213">
        <v>0</v>
      </c>
      <c r="W213">
        <v>7.1555435515493855</v>
      </c>
    </row>
    <row r="214" spans="20:23" x14ac:dyDescent="0.2">
      <c r="T214">
        <v>213</v>
      </c>
      <c r="U214">
        <v>188.38672905301416</v>
      </c>
      <c r="V214">
        <v>8.3867290530141645</v>
      </c>
      <c r="W214">
        <v>0</v>
      </c>
    </row>
    <row r="215" spans="20:23" x14ac:dyDescent="0.2">
      <c r="T215">
        <v>214</v>
      </c>
      <c r="U215">
        <v>241.84661982428926</v>
      </c>
      <c r="V215">
        <v>61.846619824289263</v>
      </c>
      <c r="W215">
        <v>0</v>
      </c>
    </row>
    <row r="216" spans="20:23" x14ac:dyDescent="0.2">
      <c r="T216">
        <v>215</v>
      </c>
      <c r="U216">
        <v>182.89224464361516</v>
      </c>
      <c r="V216">
        <v>2.8922446436151574</v>
      </c>
      <c r="W216">
        <v>0</v>
      </c>
    </row>
    <row r="217" spans="20:23" x14ac:dyDescent="0.2">
      <c r="T217">
        <v>216</v>
      </c>
      <c r="U217">
        <v>161.31483369579831</v>
      </c>
      <c r="V217">
        <v>0</v>
      </c>
      <c r="W217">
        <v>18.685166304201687</v>
      </c>
    </row>
    <row r="218" spans="20:23" x14ac:dyDescent="0.2">
      <c r="T218">
        <v>217</v>
      </c>
      <c r="U218">
        <v>119.37476977448009</v>
      </c>
      <c r="V218">
        <v>0</v>
      </c>
      <c r="W218">
        <v>60.625230225519914</v>
      </c>
    </row>
    <row r="219" spans="20:23" x14ac:dyDescent="0.2">
      <c r="T219">
        <v>218</v>
      </c>
      <c r="U219">
        <v>203.4243680926476</v>
      </c>
      <c r="V219">
        <v>23.424368092647597</v>
      </c>
      <c r="W219">
        <v>0</v>
      </c>
    </row>
    <row r="220" spans="20:23" x14ac:dyDescent="0.2">
      <c r="T220">
        <v>219</v>
      </c>
      <c r="U220">
        <v>138.62598361493568</v>
      </c>
      <c r="V220">
        <v>0</v>
      </c>
      <c r="W220">
        <v>41.374016385064323</v>
      </c>
    </row>
    <row r="221" spans="20:23" x14ac:dyDescent="0.2">
      <c r="T221">
        <v>220</v>
      </c>
      <c r="U221">
        <v>257.56142154840467</v>
      </c>
      <c r="V221">
        <v>77.561421548404667</v>
      </c>
      <c r="W221">
        <v>0</v>
      </c>
    </row>
    <row r="222" spans="20:23" x14ac:dyDescent="0.2">
      <c r="T222">
        <v>221</v>
      </c>
      <c r="U222">
        <v>144.06679186136847</v>
      </c>
      <c r="V222">
        <v>0</v>
      </c>
      <c r="W222">
        <v>35.933208138631528</v>
      </c>
    </row>
    <row r="223" spans="20:23" x14ac:dyDescent="0.2">
      <c r="T223">
        <v>222</v>
      </c>
      <c r="U223">
        <v>156.94550428045929</v>
      </c>
      <c r="V223">
        <v>0</v>
      </c>
      <c r="W223">
        <v>23.054495719540711</v>
      </c>
    </row>
    <row r="224" spans="20:23" x14ac:dyDescent="0.2">
      <c r="T224">
        <v>223</v>
      </c>
      <c r="U224">
        <v>156.61639550292486</v>
      </c>
      <c r="V224">
        <v>0</v>
      </c>
      <c r="W224">
        <v>23.38360449707514</v>
      </c>
    </row>
    <row r="225" spans="20:23" x14ac:dyDescent="0.2">
      <c r="T225">
        <v>224</v>
      </c>
      <c r="U225">
        <v>198.18860917980422</v>
      </c>
      <c r="V225">
        <v>18.188609179804217</v>
      </c>
      <c r="W225">
        <v>0</v>
      </c>
    </row>
    <row r="226" spans="20:23" x14ac:dyDescent="0.2">
      <c r="T226">
        <v>225</v>
      </c>
      <c r="U226">
        <v>206.57845591633367</v>
      </c>
      <c r="V226">
        <v>26.578455916333667</v>
      </c>
      <c r="W226">
        <v>0</v>
      </c>
    </row>
    <row r="227" spans="20:23" x14ac:dyDescent="0.2">
      <c r="T227">
        <v>226</v>
      </c>
      <c r="U227">
        <v>162.2479957420565</v>
      </c>
      <c r="V227">
        <v>0</v>
      </c>
      <c r="W227">
        <v>17.752004257943497</v>
      </c>
    </row>
    <row r="228" spans="20:23" x14ac:dyDescent="0.2">
      <c r="T228">
        <v>227</v>
      </c>
      <c r="U228">
        <v>187.17514311203962</v>
      </c>
      <c r="V228">
        <v>7.1751431120396205</v>
      </c>
      <c r="W228">
        <v>0</v>
      </c>
    </row>
    <row r="229" spans="20:23" x14ac:dyDescent="0.2">
      <c r="T229">
        <v>228</v>
      </c>
      <c r="U229">
        <v>174.63987737444438</v>
      </c>
      <c r="V229">
        <v>0</v>
      </c>
      <c r="W229">
        <v>5.3601226255556185</v>
      </c>
    </row>
    <row r="230" spans="20:23" x14ac:dyDescent="0.2">
      <c r="T230">
        <v>229</v>
      </c>
      <c r="U230">
        <v>177.81561948146552</v>
      </c>
      <c r="V230">
        <v>0</v>
      </c>
      <c r="W230">
        <v>2.184380518534482</v>
      </c>
    </row>
    <row r="231" spans="20:23" x14ac:dyDescent="0.2">
      <c r="T231">
        <v>230</v>
      </c>
      <c r="U231">
        <v>174.38699983175042</v>
      </c>
      <c r="V231">
        <v>0</v>
      </c>
      <c r="W231">
        <v>5.6130001682495845</v>
      </c>
    </row>
    <row r="232" spans="20:23" x14ac:dyDescent="0.2">
      <c r="T232">
        <v>231</v>
      </c>
      <c r="U232">
        <v>183.15591891493142</v>
      </c>
      <c r="V232">
        <v>3.1559189149314193</v>
      </c>
      <c r="W232">
        <v>0</v>
      </c>
    </row>
    <row r="233" spans="20:23" x14ac:dyDescent="0.2">
      <c r="T233">
        <v>232</v>
      </c>
      <c r="U233">
        <v>203.88139435345596</v>
      </c>
      <c r="V233">
        <v>23.88139435345596</v>
      </c>
      <c r="W233">
        <v>0</v>
      </c>
    </row>
    <row r="234" spans="20:23" x14ac:dyDescent="0.2">
      <c r="T234">
        <v>233</v>
      </c>
      <c r="U234">
        <v>166.43059002174826</v>
      </c>
      <c r="V234">
        <v>0</v>
      </c>
      <c r="W234">
        <v>13.569409978251741</v>
      </c>
    </row>
    <row r="235" spans="20:23" x14ac:dyDescent="0.2">
      <c r="T235">
        <v>234</v>
      </c>
      <c r="U235">
        <v>214.07789328758363</v>
      </c>
      <c r="V235">
        <v>34.077893287583635</v>
      </c>
      <c r="W235">
        <v>0</v>
      </c>
    </row>
    <row r="236" spans="20:23" x14ac:dyDescent="0.2">
      <c r="T236">
        <v>235</v>
      </c>
      <c r="U236">
        <v>200.88213757717247</v>
      </c>
      <c r="V236">
        <v>20.882137577172472</v>
      </c>
      <c r="W236">
        <v>0</v>
      </c>
    </row>
    <row r="237" spans="20:23" x14ac:dyDescent="0.2">
      <c r="T237">
        <v>236</v>
      </c>
      <c r="U237">
        <v>189.24863274360891</v>
      </c>
      <c r="V237">
        <v>9.2486327436089084</v>
      </c>
      <c r="W237">
        <v>0</v>
      </c>
    </row>
    <row r="238" spans="20:23" x14ac:dyDescent="0.2">
      <c r="T238">
        <v>237</v>
      </c>
      <c r="U238">
        <v>219.15503049086263</v>
      </c>
      <c r="V238">
        <v>39.155030490862629</v>
      </c>
      <c r="W238">
        <v>0</v>
      </c>
    </row>
    <row r="239" spans="20:23" x14ac:dyDescent="0.2">
      <c r="T239">
        <v>238</v>
      </c>
      <c r="U239">
        <v>164.49235146668562</v>
      </c>
      <c r="V239">
        <v>0</v>
      </c>
      <c r="W239">
        <v>15.507648533314381</v>
      </c>
    </row>
    <row r="240" spans="20:23" x14ac:dyDescent="0.2">
      <c r="T240">
        <v>239</v>
      </c>
      <c r="U240">
        <v>173.69783026336307</v>
      </c>
      <c r="V240">
        <v>0</v>
      </c>
      <c r="W240">
        <v>6.3021697366369267</v>
      </c>
    </row>
    <row r="241" spans="20:23" x14ac:dyDescent="0.2">
      <c r="T241">
        <v>240</v>
      </c>
      <c r="U241">
        <v>223.26960578454876</v>
      </c>
      <c r="V241">
        <v>43.269605784548759</v>
      </c>
      <c r="W241">
        <v>0</v>
      </c>
    </row>
    <row r="242" spans="20:23" x14ac:dyDescent="0.2">
      <c r="T242">
        <v>241</v>
      </c>
      <c r="U242">
        <v>123.91561892463096</v>
      </c>
      <c r="V242">
        <v>0</v>
      </c>
      <c r="W242">
        <v>56.084381075369038</v>
      </c>
    </row>
    <row r="243" spans="20:23" x14ac:dyDescent="0.2">
      <c r="T243">
        <v>242</v>
      </c>
      <c r="U243">
        <v>128.57854791641944</v>
      </c>
      <c r="V243">
        <v>0</v>
      </c>
      <c r="W243">
        <v>51.421452083580562</v>
      </c>
    </row>
    <row r="244" spans="20:23" x14ac:dyDescent="0.2">
      <c r="T244">
        <v>243</v>
      </c>
      <c r="U244">
        <v>188.20462516451235</v>
      </c>
      <c r="V244">
        <v>8.2046251645123505</v>
      </c>
      <c r="W244">
        <v>0</v>
      </c>
    </row>
    <row r="245" spans="20:23" x14ac:dyDescent="0.2">
      <c r="T245">
        <v>244</v>
      </c>
      <c r="U245">
        <v>194.90446952485973</v>
      </c>
      <c r="V245">
        <v>14.904469524859735</v>
      </c>
      <c r="W245">
        <v>0</v>
      </c>
    </row>
    <row r="246" spans="20:23" x14ac:dyDescent="0.2">
      <c r="T246">
        <v>245</v>
      </c>
      <c r="U246">
        <v>137.24538767642915</v>
      </c>
      <c r="V246">
        <v>0</v>
      </c>
      <c r="W246">
        <v>42.754612323570854</v>
      </c>
    </row>
    <row r="247" spans="20:23" x14ac:dyDescent="0.2">
      <c r="T247">
        <v>246</v>
      </c>
      <c r="U247">
        <v>215.71222632274825</v>
      </c>
      <c r="V247">
        <v>35.712226322748251</v>
      </c>
      <c r="W247">
        <v>0</v>
      </c>
    </row>
    <row r="248" spans="20:23" x14ac:dyDescent="0.2">
      <c r="T248">
        <v>247</v>
      </c>
      <c r="U248">
        <v>202.15060001348294</v>
      </c>
      <c r="V248">
        <v>22.150600013482943</v>
      </c>
      <c r="W248">
        <v>0</v>
      </c>
    </row>
    <row r="249" spans="20:23" x14ac:dyDescent="0.2">
      <c r="T249">
        <v>248</v>
      </c>
      <c r="U249">
        <v>151.04994806168102</v>
      </c>
      <c r="V249">
        <v>0</v>
      </c>
      <c r="W249">
        <v>28.950051938318978</v>
      </c>
    </row>
    <row r="250" spans="20:23" x14ac:dyDescent="0.2">
      <c r="T250">
        <v>249</v>
      </c>
      <c r="U250">
        <v>243.5448452879485</v>
      </c>
      <c r="V250">
        <v>63.544845287948505</v>
      </c>
      <c r="W250">
        <v>0</v>
      </c>
    </row>
    <row r="251" spans="20:23" x14ac:dyDescent="0.2">
      <c r="T251">
        <v>250</v>
      </c>
      <c r="U251">
        <v>146.66471660296457</v>
      </c>
      <c r="V251">
        <v>0</v>
      </c>
      <c r="W251">
        <v>33.335283397035425</v>
      </c>
    </row>
    <row r="252" spans="20:23" x14ac:dyDescent="0.2">
      <c r="T252">
        <v>251</v>
      </c>
      <c r="U252">
        <v>164.56631278443865</v>
      </c>
      <c r="V252">
        <v>0</v>
      </c>
      <c r="W252">
        <v>15.433687215561349</v>
      </c>
    </row>
    <row r="253" spans="20:23" x14ac:dyDescent="0.2">
      <c r="T253">
        <v>252</v>
      </c>
      <c r="U253">
        <v>208.83023509049559</v>
      </c>
      <c r="V253">
        <v>28.830235090495592</v>
      </c>
      <c r="W253">
        <v>0</v>
      </c>
    </row>
    <row r="254" spans="20:23" x14ac:dyDescent="0.2">
      <c r="T254">
        <v>253</v>
      </c>
      <c r="U254">
        <v>155.66774356104477</v>
      </c>
      <c r="V254">
        <v>0</v>
      </c>
      <c r="W254">
        <v>24.332256438955227</v>
      </c>
    </row>
    <row r="255" spans="20:23" x14ac:dyDescent="0.2">
      <c r="T255">
        <v>254</v>
      </c>
      <c r="U255">
        <v>170.54879654347084</v>
      </c>
      <c r="V255">
        <v>0</v>
      </c>
      <c r="W255">
        <v>9.4512034565291572</v>
      </c>
    </row>
    <row r="256" spans="20:23" x14ac:dyDescent="0.2">
      <c r="T256">
        <v>255</v>
      </c>
      <c r="U256">
        <v>176.66957562670692</v>
      </c>
      <c r="V256">
        <v>0</v>
      </c>
      <c r="W256">
        <v>3.3304243732930843</v>
      </c>
    </row>
    <row r="257" spans="20:23" x14ac:dyDescent="0.2">
      <c r="T257">
        <v>256</v>
      </c>
      <c r="U257">
        <v>129.965354744492</v>
      </c>
      <c r="V257">
        <v>0</v>
      </c>
      <c r="W257">
        <v>50.034645255507996</v>
      </c>
    </row>
    <row r="258" spans="20:23" x14ac:dyDescent="0.2">
      <c r="T258">
        <v>257</v>
      </c>
      <c r="U258">
        <v>186.60795330474096</v>
      </c>
      <c r="V258">
        <v>6.6079533047409598</v>
      </c>
      <c r="W258">
        <v>0</v>
      </c>
    </row>
    <row r="259" spans="20:23" x14ac:dyDescent="0.2">
      <c r="T259">
        <v>258</v>
      </c>
      <c r="U259">
        <v>135.80067297165178</v>
      </c>
      <c r="V259">
        <v>0</v>
      </c>
      <c r="W259">
        <v>44.199327028348222</v>
      </c>
    </row>
    <row r="260" spans="20:23" x14ac:dyDescent="0.2">
      <c r="T260">
        <v>259</v>
      </c>
      <c r="U260">
        <v>184.91830875321801</v>
      </c>
      <c r="V260">
        <v>4.9183087532180139</v>
      </c>
      <c r="W260">
        <v>0</v>
      </c>
    </row>
    <row r="261" spans="20:23" x14ac:dyDescent="0.2">
      <c r="T261">
        <v>260</v>
      </c>
      <c r="U261">
        <v>186.29808516796476</v>
      </c>
      <c r="V261">
        <v>6.2980851679647571</v>
      </c>
      <c r="W261">
        <v>0</v>
      </c>
    </row>
    <row r="262" spans="20:23" x14ac:dyDescent="0.2">
      <c r="T262">
        <v>261</v>
      </c>
      <c r="U262">
        <v>237.91369400079009</v>
      </c>
      <c r="V262">
        <v>57.913694000790088</v>
      </c>
      <c r="W262">
        <v>0</v>
      </c>
    </row>
    <row r="263" spans="20:23" x14ac:dyDescent="0.2">
      <c r="T263">
        <v>262</v>
      </c>
      <c r="U263">
        <v>190.50091115347922</v>
      </c>
      <c r="V263">
        <v>10.500911153479223</v>
      </c>
      <c r="W263">
        <v>0</v>
      </c>
    </row>
    <row r="264" spans="20:23" x14ac:dyDescent="0.2">
      <c r="T264">
        <v>263</v>
      </c>
      <c r="U264">
        <v>178.33472507746148</v>
      </c>
      <c r="V264">
        <v>0</v>
      </c>
      <c r="W264">
        <v>1.6652749225385151</v>
      </c>
    </row>
    <row r="265" spans="20:23" x14ac:dyDescent="0.2">
      <c r="T265">
        <v>264</v>
      </c>
      <c r="U265">
        <v>178.32430188478267</v>
      </c>
      <c r="V265">
        <v>0</v>
      </c>
      <c r="W265">
        <v>1.6756981152173296</v>
      </c>
    </row>
    <row r="266" spans="20:23" x14ac:dyDescent="0.2">
      <c r="T266">
        <v>265</v>
      </c>
      <c r="U266">
        <v>165.90076206652486</v>
      </c>
      <c r="V266">
        <v>0</v>
      </c>
      <c r="W266">
        <v>14.099237933475138</v>
      </c>
    </row>
    <row r="267" spans="20:23" x14ac:dyDescent="0.2">
      <c r="T267">
        <v>266</v>
      </c>
      <c r="U267">
        <v>141.55640855534338</v>
      </c>
      <c r="V267">
        <v>0</v>
      </c>
      <c r="W267">
        <v>38.443591444656619</v>
      </c>
    </row>
    <row r="268" spans="20:23" x14ac:dyDescent="0.2">
      <c r="T268">
        <v>267</v>
      </c>
      <c r="U268">
        <v>234.80096288634763</v>
      </c>
      <c r="V268">
        <v>54.800962886347634</v>
      </c>
      <c r="W268">
        <v>0</v>
      </c>
    </row>
    <row r="269" spans="20:23" x14ac:dyDescent="0.2">
      <c r="T269">
        <v>268</v>
      </c>
      <c r="U269">
        <v>190.76338821283392</v>
      </c>
      <c r="V269">
        <v>10.763388212833917</v>
      </c>
      <c r="W269">
        <v>0</v>
      </c>
    </row>
    <row r="270" spans="20:23" x14ac:dyDescent="0.2">
      <c r="T270">
        <v>269</v>
      </c>
      <c r="U270">
        <v>242.85903501692096</v>
      </c>
      <c r="V270">
        <v>62.859035016920956</v>
      </c>
      <c r="W270">
        <v>0</v>
      </c>
    </row>
    <row r="271" spans="20:23" x14ac:dyDescent="0.2">
      <c r="T271">
        <v>270</v>
      </c>
      <c r="U271">
        <v>190.26751492978323</v>
      </c>
      <c r="V271">
        <v>10.267514929783232</v>
      </c>
      <c r="W271">
        <v>0</v>
      </c>
    </row>
    <row r="272" spans="20:23" x14ac:dyDescent="0.2">
      <c r="T272">
        <v>271</v>
      </c>
      <c r="U272">
        <v>223.89866006365821</v>
      </c>
      <c r="V272">
        <v>43.898660063658212</v>
      </c>
      <c r="W272">
        <v>0</v>
      </c>
    </row>
    <row r="273" spans="20:23" x14ac:dyDescent="0.2">
      <c r="T273">
        <v>272</v>
      </c>
      <c r="U273">
        <v>200.68199685008722</v>
      </c>
      <c r="V273">
        <v>20.681996850087216</v>
      </c>
      <c r="W273">
        <v>0</v>
      </c>
    </row>
    <row r="274" spans="20:23" x14ac:dyDescent="0.2">
      <c r="T274">
        <v>273</v>
      </c>
      <c r="U274">
        <v>127.10838941283117</v>
      </c>
      <c r="V274">
        <v>0</v>
      </c>
      <c r="W274">
        <v>52.891610587168827</v>
      </c>
    </row>
    <row r="275" spans="20:23" x14ac:dyDescent="0.2">
      <c r="T275">
        <v>274</v>
      </c>
      <c r="U275">
        <v>168.69616272167212</v>
      </c>
      <c r="V275">
        <v>0</v>
      </c>
      <c r="W275">
        <v>11.303837278327876</v>
      </c>
    </row>
    <row r="276" spans="20:23" x14ac:dyDescent="0.2">
      <c r="T276">
        <v>275</v>
      </c>
      <c r="U276">
        <v>185.11068324007482</v>
      </c>
      <c r="V276">
        <v>5.1106832400748203</v>
      </c>
      <c r="W276">
        <v>0</v>
      </c>
    </row>
    <row r="277" spans="20:23" x14ac:dyDescent="0.2">
      <c r="T277">
        <v>276</v>
      </c>
      <c r="U277">
        <v>242.44832263606247</v>
      </c>
      <c r="V277">
        <v>62.448322636062471</v>
      </c>
      <c r="W277">
        <v>0</v>
      </c>
    </row>
    <row r="278" spans="20:23" x14ac:dyDescent="0.2">
      <c r="T278">
        <v>277</v>
      </c>
      <c r="U278">
        <v>200.6350224147418</v>
      </c>
      <c r="V278">
        <v>20.635022414741798</v>
      </c>
      <c r="W278">
        <v>0</v>
      </c>
    </row>
    <row r="279" spans="20:23" x14ac:dyDescent="0.2">
      <c r="T279">
        <v>278</v>
      </c>
      <c r="U279">
        <v>189.55025293900326</v>
      </c>
      <c r="V279">
        <v>9.5502529390032578</v>
      </c>
      <c r="W279">
        <v>0</v>
      </c>
    </row>
    <row r="280" spans="20:23" x14ac:dyDescent="0.2">
      <c r="T280">
        <v>279</v>
      </c>
      <c r="U280">
        <v>176.81934765367996</v>
      </c>
      <c r="V280">
        <v>0</v>
      </c>
      <c r="W280">
        <v>3.1806523463200449</v>
      </c>
    </row>
    <row r="281" spans="20:23" x14ac:dyDescent="0.2">
      <c r="T281">
        <v>280</v>
      </c>
      <c r="U281">
        <v>196.51471119930682</v>
      </c>
      <c r="V281">
        <v>16.514711199306817</v>
      </c>
      <c r="W281">
        <v>0</v>
      </c>
    </row>
    <row r="282" spans="20:23" x14ac:dyDescent="0.2">
      <c r="T282">
        <v>281</v>
      </c>
      <c r="U282">
        <v>167.80356074067328</v>
      </c>
      <c r="V282">
        <v>0</v>
      </c>
      <c r="W282">
        <v>12.196439259326723</v>
      </c>
    </row>
    <row r="283" spans="20:23" x14ac:dyDescent="0.2">
      <c r="T283">
        <v>282</v>
      </c>
      <c r="U283">
        <v>161.34505962464462</v>
      </c>
      <c r="V283">
        <v>0</v>
      </c>
      <c r="W283">
        <v>18.65494037535538</v>
      </c>
    </row>
    <row r="284" spans="20:23" x14ac:dyDescent="0.2">
      <c r="T284">
        <v>283</v>
      </c>
      <c r="U284">
        <v>195.92471280636573</v>
      </c>
      <c r="V284">
        <v>15.924712806365733</v>
      </c>
      <c r="W284">
        <v>0</v>
      </c>
    </row>
    <row r="285" spans="20:23" x14ac:dyDescent="0.2">
      <c r="T285">
        <v>284</v>
      </c>
      <c r="U285">
        <v>180.43827295160924</v>
      </c>
      <c r="V285">
        <v>0.43827295160923541</v>
      </c>
      <c r="W285">
        <v>0</v>
      </c>
    </row>
    <row r="286" spans="20:23" x14ac:dyDescent="0.2">
      <c r="T286">
        <v>285</v>
      </c>
      <c r="U286">
        <v>213.43780427232633</v>
      </c>
      <c r="V286">
        <v>33.437804272326332</v>
      </c>
      <c r="W286">
        <v>0</v>
      </c>
    </row>
    <row r="287" spans="20:23" x14ac:dyDescent="0.2">
      <c r="T287">
        <v>286</v>
      </c>
      <c r="U287">
        <v>169.61467445119465</v>
      </c>
      <c r="V287">
        <v>0</v>
      </c>
      <c r="W287">
        <v>10.385325548805355</v>
      </c>
    </row>
    <row r="288" spans="20:23" x14ac:dyDescent="0.2">
      <c r="T288">
        <v>287</v>
      </c>
      <c r="U288">
        <v>171.3189783501283</v>
      </c>
      <c r="V288">
        <v>0</v>
      </c>
      <c r="W288">
        <v>8.6810216498716954</v>
      </c>
    </row>
    <row r="289" spans="20:23" x14ac:dyDescent="0.2">
      <c r="T289">
        <v>288</v>
      </c>
      <c r="U289">
        <v>180.96982870360213</v>
      </c>
      <c r="V289">
        <v>0.96982870360213269</v>
      </c>
      <c r="W289">
        <v>0</v>
      </c>
    </row>
    <row r="290" spans="20:23" x14ac:dyDescent="0.2">
      <c r="T290">
        <v>289</v>
      </c>
      <c r="U290">
        <v>169.00102147755453</v>
      </c>
      <c r="V290">
        <v>0</v>
      </c>
      <c r="W290">
        <v>10.998978522445469</v>
      </c>
    </row>
    <row r="291" spans="20:23" x14ac:dyDescent="0.2">
      <c r="T291">
        <v>290</v>
      </c>
      <c r="U291">
        <v>145.5450760072967</v>
      </c>
      <c r="V291">
        <v>0</v>
      </c>
      <c r="W291">
        <v>34.4549239927033</v>
      </c>
    </row>
    <row r="292" spans="20:23" x14ac:dyDescent="0.2">
      <c r="T292">
        <v>291</v>
      </c>
      <c r="U292">
        <v>239.76156493112268</v>
      </c>
      <c r="V292">
        <v>59.761564931122678</v>
      </c>
      <c r="W292">
        <v>0</v>
      </c>
    </row>
    <row r="293" spans="20:23" x14ac:dyDescent="0.2">
      <c r="T293">
        <v>292</v>
      </c>
      <c r="U293">
        <v>206.7409764516016</v>
      </c>
      <c r="V293">
        <v>26.740976451601597</v>
      </c>
      <c r="W293">
        <v>0</v>
      </c>
    </row>
    <row r="294" spans="20:23" x14ac:dyDescent="0.2">
      <c r="T294">
        <v>293</v>
      </c>
      <c r="U294">
        <v>174.31610959877727</v>
      </c>
      <c r="V294">
        <v>0</v>
      </c>
      <c r="W294">
        <v>5.683890401222726</v>
      </c>
    </row>
    <row r="295" spans="20:23" x14ac:dyDescent="0.2">
      <c r="T295">
        <v>294</v>
      </c>
      <c r="U295">
        <v>216.73143936871367</v>
      </c>
      <c r="V295">
        <v>36.731439368713666</v>
      </c>
      <c r="W295">
        <v>0</v>
      </c>
    </row>
    <row r="296" spans="20:23" x14ac:dyDescent="0.2">
      <c r="T296">
        <v>295</v>
      </c>
      <c r="U296">
        <v>185.82587738670114</v>
      </c>
      <c r="V296">
        <v>5.8258773867011371</v>
      </c>
      <c r="W296">
        <v>0</v>
      </c>
    </row>
    <row r="297" spans="20:23" x14ac:dyDescent="0.2">
      <c r="T297">
        <v>296</v>
      </c>
      <c r="U297">
        <v>134.25375250313959</v>
      </c>
      <c r="V297">
        <v>0</v>
      </c>
      <c r="W297">
        <v>45.746247496860406</v>
      </c>
    </row>
    <row r="298" spans="20:23" x14ac:dyDescent="0.2">
      <c r="T298">
        <v>297</v>
      </c>
      <c r="U298">
        <v>129.15813717413016</v>
      </c>
      <c r="V298">
        <v>0</v>
      </c>
      <c r="W298">
        <v>50.841862825869839</v>
      </c>
    </row>
    <row r="299" spans="20:23" x14ac:dyDescent="0.2">
      <c r="T299">
        <v>298</v>
      </c>
      <c r="U299">
        <v>182.7298712869248</v>
      </c>
      <c r="V299">
        <v>2.729871286924805</v>
      </c>
      <c r="W299">
        <v>0</v>
      </c>
    </row>
    <row r="300" spans="20:23" x14ac:dyDescent="0.2">
      <c r="T300">
        <v>299</v>
      </c>
      <c r="U300">
        <v>128.08523220550848</v>
      </c>
      <c r="V300">
        <v>0</v>
      </c>
      <c r="W300">
        <v>51.914767794491524</v>
      </c>
    </row>
    <row r="301" spans="20:23" x14ac:dyDescent="0.2">
      <c r="T301">
        <v>300</v>
      </c>
      <c r="U301">
        <v>133.98452221563207</v>
      </c>
      <c r="V301">
        <v>0</v>
      </c>
      <c r="W301">
        <v>46.015477784367931</v>
      </c>
    </row>
    <row r="302" spans="20:23" x14ac:dyDescent="0.2">
      <c r="T302">
        <v>301</v>
      </c>
      <c r="U302">
        <v>250.71199716080403</v>
      </c>
      <c r="V302">
        <v>70.711997160804032</v>
      </c>
      <c r="W302">
        <v>0</v>
      </c>
    </row>
    <row r="303" spans="20:23" x14ac:dyDescent="0.2">
      <c r="T303">
        <v>302</v>
      </c>
      <c r="U303">
        <v>168.94771882904701</v>
      </c>
      <c r="V303">
        <v>0</v>
      </c>
      <c r="W303">
        <v>11.052281170952995</v>
      </c>
    </row>
    <row r="304" spans="20:23" x14ac:dyDescent="0.2">
      <c r="T304">
        <v>303</v>
      </c>
      <c r="U304">
        <v>138.6080780813686</v>
      </c>
      <c r="V304">
        <v>0</v>
      </c>
      <c r="W304">
        <v>41.391921918631397</v>
      </c>
    </row>
    <row r="305" spans="20:23" x14ac:dyDescent="0.2">
      <c r="T305">
        <v>304</v>
      </c>
      <c r="U305">
        <v>171.65753961083576</v>
      </c>
      <c r="V305">
        <v>0</v>
      </c>
      <c r="W305">
        <v>8.3424603891642448</v>
      </c>
    </row>
    <row r="306" spans="20:23" x14ac:dyDescent="0.2">
      <c r="T306">
        <v>305</v>
      </c>
      <c r="U306">
        <v>205.3010666559932</v>
      </c>
      <c r="V306">
        <v>25.301066655993196</v>
      </c>
      <c r="W306">
        <v>0</v>
      </c>
    </row>
    <row r="307" spans="20:23" x14ac:dyDescent="0.2">
      <c r="T307">
        <v>306</v>
      </c>
      <c r="U307">
        <v>225.56617039100061</v>
      </c>
      <c r="V307">
        <v>45.566170391000611</v>
      </c>
      <c r="W307">
        <v>0</v>
      </c>
    </row>
    <row r="308" spans="20:23" x14ac:dyDescent="0.2">
      <c r="T308">
        <v>307</v>
      </c>
      <c r="U308">
        <v>157.00859004845634</v>
      </c>
      <c r="V308">
        <v>0</v>
      </c>
      <c r="W308">
        <v>22.991409951543659</v>
      </c>
    </row>
    <row r="309" spans="20:23" x14ac:dyDescent="0.2">
      <c r="T309">
        <v>308</v>
      </c>
      <c r="U309">
        <v>160.99628454272866</v>
      </c>
      <c r="V309">
        <v>0</v>
      </c>
      <c r="W309">
        <v>19.00371545727134</v>
      </c>
    </row>
    <row r="310" spans="20:23" x14ac:dyDescent="0.2">
      <c r="T310">
        <v>309</v>
      </c>
      <c r="U310">
        <v>166.40245386467524</v>
      </c>
      <c r="V310">
        <v>0</v>
      </c>
      <c r="W310">
        <v>13.597546135324762</v>
      </c>
    </row>
    <row r="311" spans="20:23" x14ac:dyDescent="0.2">
      <c r="T311">
        <v>310</v>
      </c>
      <c r="U311">
        <v>185.95536919554661</v>
      </c>
      <c r="V311">
        <v>5.9553691955466093</v>
      </c>
      <c r="W311">
        <v>0</v>
      </c>
    </row>
    <row r="312" spans="20:23" x14ac:dyDescent="0.2">
      <c r="T312">
        <v>311</v>
      </c>
      <c r="U312">
        <v>238.45629305984312</v>
      </c>
      <c r="V312">
        <v>58.456293059843119</v>
      </c>
      <c r="W312">
        <v>0</v>
      </c>
    </row>
    <row r="313" spans="20:23" x14ac:dyDescent="0.2">
      <c r="T313">
        <v>312</v>
      </c>
      <c r="U313">
        <v>158.1044216920298</v>
      </c>
      <c r="V313">
        <v>0</v>
      </c>
      <c r="W313">
        <v>21.895578307970197</v>
      </c>
    </row>
    <row r="314" spans="20:23" x14ac:dyDescent="0.2">
      <c r="T314">
        <v>313</v>
      </c>
      <c r="U314">
        <v>200.68207294919819</v>
      </c>
      <c r="V314">
        <v>20.682072949198187</v>
      </c>
      <c r="W314">
        <v>0</v>
      </c>
    </row>
    <row r="315" spans="20:23" x14ac:dyDescent="0.2">
      <c r="T315">
        <v>314</v>
      </c>
      <c r="U315">
        <v>239.7134994417053</v>
      </c>
      <c r="V315">
        <v>59.713499441705295</v>
      </c>
      <c r="W315">
        <v>0</v>
      </c>
    </row>
    <row r="316" spans="20:23" x14ac:dyDescent="0.2">
      <c r="T316">
        <v>315</v>
      </c>
      <c r="U316">
        <v>207.93991577085788</v>
      </c>
      <c r="V316">
        <v>27.93991577085788</v>
      </c>
      <c r="W316">
        <v>0</v>
      </c>
    </row>
    <row r="317" spans="20:23" x14ac:dyDescent="0.2">
      <c r="T317">
        <v>316</v>
      </c>
      <c r="U317">
        <v>151.53909829997824</v>
      </c>
      <c r="V317">
        <v>0</v>
      </c>
      <c r="W317">
        <v>28.460901700021765</v>
      </c>
    </row>
    <row r="318" spans="20:23" x14ac:dyDescent="0.2">
      <c r="T318">
        <v>317</v>
      </c>
      <c r="U318">
        <v>205.70557761889253</v>
      </c>
      <c r="V318">
        <v>25.705577618892534</v>
      </c>
      <c r="W318">
        <v>0</v>
      </c>
    </row>
    <row r="319" spans="20:23" x14ac:dyDescent="0.2">
      <c r="T319">
        <v>318</v>
      </c>
      <c r="U319">
        <v>179.73976520625538</v>
      </c>
      <c r="V319">
        <v>0</v>
      </c>
      <c r="W319">
        <v>0.26023479374461544</v>
      </c>
    </row>
    <row r="320" spans="20:23" x14ac:dyDescent="0.2">
      <c r="T320">
        <v>319</v>
      </c>
      <c r="U320">
        <v>154.07831373164711</v>
      </c>
      <c r="V320">
        <v>0</v>
      </c>
      <c r="W320">
        <v>25.921686268352886</v>
      </c>
    </row>
    <row r="321" spans="20:23" x14ac:dyDescent="0.2">
      <c r="T321">
        <v>320</v>
      </c>
      <c r="U321">
        <v>187.93250539097187</v>
      </c>
      <c r="V321">
        <v>7.932505390971869</v>
      </c>
      <c r="W321">
        <v>0</v>
      </c>
    </row>
    <row r="322" spans="20:23" x14ac:dyDescent="0.2">
      <c r="T322">
        <v>321</v>
      </c>
      <c r="U322">
        <v>187.03946329388131</v>
      </c>
      <c r="V322">
        <v>7.0394632938813118</v>
      </c>
      <c r="W322">
        <v>0</v>
      </c>
    </row>
    <row r="323" spans="20:23" x14ac:dyDescent="0.2">
      <c r="T323">
        <v>322</v>
      </c>
      <c r="U323">
        <v>159.67527635868919</v>
      </c>
      <c r="V323">
        <v>0</v>
      </c>
      <c r="W323">
        <v>20.324723641310811</v>
      </c>
    </row>
    <row r="324" spans="20:23" x14ac:dyDescent="0.2">
      <c r="T324">
        <v>323</v>
      </c>
      <c r="U324">
        <v>166.83063981581265</v>
      </c>
      <c r="V324">
        <v>0</v>
      </c>
      <c r="W324">
        <v>13.169360184187354</v>
      </c>
    </row>
    <row r="325" spans="20:23" x14ac:dyDescent="0.2">
      <c r="T325">
        <v>324</v>
      </c>
      <c r="U325">
        <v>124.52165715717213</v>
      </c>
      <c r="V325">
        <v>0</v>
      </c>
      <c r="W325">
        <v>55.478342842827871</v>
      </c>
    </row>
    <row r="326" spans="20:23" x14ac:dyDescent="0.2">
      <c r="T326">
        <v>325</v>
      </c>
      <c r="U326">
        <v>240.52107265561838</v>
      </c>
      <c r="V326">
        <v>60.521072655618383</v>
      </c>
      <c r="W326">
        <v>0</v>
      </c>
    </row>
    <row r="327" spans="20:23" x14ac:dyDescent="0.2">
      <c r="T327">
        <v>326</v>
      </c>
      <c r="U327">
        <v>167.27715956328021</v>
      </c>
      <c r="V327">
        <v>0</v>
      </c>
      <c r="W327">
        <v>12.722840436719792</v>
      </c>
    </row>
    <row r="328" spans="20:23" x14ac:dyDescent="0.2">
      <c r="T328">
        <v>327</v>
      </c>
      <c r="U328">
        <v>243.25998450855965</v>
      </c>
      <c r="V328">
        <v>63.259984508559654</v>
      </c>
      <c r="W328">
        <v>0</v>
      </c>
    </row>
    <row r="329" spans="20:23" x14ac:dyDescent="0.2">
      <c r="T329">
        <v>328</v>
      </c>
      <c r="U329">
        <v>126.6567716719194</v>
      </c>
      <c r="V329">
        <v>0</v>
      </c>
      <c r="W329">
        <v>53.343228328080599</v>
      </c>
    </row>
    <row r="330" spans="20:23" x14ac:dyDescent="0.2">
      <c r="T330">
        <v>329</v>
      </c>
      <c r="U330">
        <v>227.68286688451235</v>
      </c>
      <c r="V330">
        <v>47.68286688451235</v>
      </c>
      <c r="W330">
        <v>0</v>
      </c>
    </row>
    <row r="331" spans="20:23" x14ac:dyDescent="0.2">
      <c r="T331">
        <v>330</v>
      </c>
      <c r="U331">
        <v>217.50124031450946</v>
      </c>
      <c r="V331">
        <v>37.501240314509459</v>
      </c>
      <c r="W331">
        <v>0</v>
      </c>
    </row>
    <row r="332" spans="20:23" x14ac:dyDescent="0.2">
      <c r="T332">
        <v>331</v>
      </c>
      <c r="U332">
        <v>209.41691006199741</v>
      </c>
      <c r="V332">
        <v>29.416910061997413</v>
      </c>
      <c r="W332">
        <v>0</v>
      </c>
    </row>
    <row r="333" spans="20:23" x14ac:dyDescent="0.2">
      <c r="T333">
        <v>332</v>
      </c>
      <c r="U333">
        <v>94.372115606907457</v>
      </c>
      <c r="V333">
        <v>0</v>
      </c>
      <c r="W333">
        <v>85.627884393092543</v>
      </c>
    </row>
    <row r="334" spans="20:23" x14ac:dyDescent="0.2">
      <c r="T334">
        <v>333</v>
      </c>
      <c r="U334">
        <v>212.96989581920892</v>
      </c>
      <c r="V334">
        <v>32.969895819208915</v>
      </c>
      <c r="W334">
        <v>0</v>
      </c>
    </row>
    <row r="335" spans="20:23" x14ac:dyDescent="0.2">
      <c r="T335">
        <v>334</v>
      </c>
      <c r="U335">
        <v>233.98225135119205</v>
      </c>
      <c r="V335">
        <v>53.982251351192048</v>
      </c>
      <c r="W335">
        <v>0</v>
      </c>
    </row>
    <row r="336" spans="20:23" x14ac:dyDescent="0.2">
      <c r="T336">
        <v>335</v>
      </c>
      <c r="U336">
        <v>160.79444976656592</v>
      </c>
      <c r="V336">
        <v>0</v>
      </c>
      <c r="W336">
        <v>19.205550233434082</v>
      </c>
    </row>
    <row r="337" spans="20:23" x14ac:dyDescent="0.2">
      <c r="T337">
        <v>336</v>
      </c>
      <c r="U337">
        <v>179.05230657181525</v>
      </c>
      <c r="V337">
        <v>0</v>
      </c>
      <c r="W337">
        <v>0.94769342818474911</v>
      </c>
    </row>
    <row r="338" spans="20:23" x14ac:dyDescent="0.2">
      <c r="T338">
        <v>337</v>
      </c>
      <c r="U338">
        <v>184.08508437764706</v>
      </c>
      <c r="V338">
        <v>4.085084377647064</v>
      </c>
      <c r="W338">
        <v>0</v>
      </c>
    </row>
    <row r="339" spans="20:23" x14ac:dyDescent="0.2">
      <c r="T339">
        <v>338</v>
      </c>
      <c r="U339">
        <v>164.57625439787441</v>
      </c>
      <c r="V339">
        <v>0</v>
      </c>
      <c r="W339">
        <v>15.423745602125592</v>
      </c>
    </row>
    <row r="340" spans="20:23" x14ac:dyDescent="0.2">
      <c r="T340">
        <v>339</v>
      </c>
      <c r="U340">
        <v>164.01717953522044</v>
      </c>
      <c r="V340">
        <v>0</v>
      </c>
      <c r="W340">
        <v>15.982820464779564</v>
      </c>
    </row>
    <row r="341" spans="20:23" x14ac:dyDescent="0.2">
      <c r="T341">
        <v>340</v>
      </c>
      <c r="U341">
        <v>205.96182408377078</v>
      </c>
      <c r="V341">
        <v>25.961824083770779</v>
      </c>
      <c r="W341">
        <v>0</v>
      </c>
    </row>
    <row r="342" spans="20:23" x14ac:dyDescent="0.2">
      <c r="T342">
        <v>341</v>
      </c>
      <c r="U342">
        <v>237.13747885687431</v>
      </c>
      <c r="V342">
        <v>57.13747885687431</v>
      </c>
      <c r="W342">
        <v>0</v>
      </c>
    </row>
    <row r="343" spans="20:23" x14ac:dyDescent="0.2">
      <c r="T343">
        <v>342</v>
      </c>
      <c r="U343">
        <v>276.67095045345621</v>
      </c>
      <c r="V343">
        <v>96.670950453456214</v>
      </c>
      <c r="W343">
        <v>0</v>
      </c>
    </row>
    <row r="344" spans="20:23" x14ac:dyDescent="0.2">
      <c r="T344">
        <v>343</v>
      </c>
      <c r="U344">
        <v>157.18686201693703</v>
      </c>
      <c r="V344">
        <v>0</v>
      </c>
      <c r="W344">
        <v>22.813137983062973</v>
      </c>
    </row>
    <row r="345" spans="20:23" x14ac:dyDescent="0.2">
      <c r="T345">
        <v>344</v>
      </c>
      <c r="U345">
        <v>179.09449784389457</v>
      </c>
      <c r="V345">
        <v>0</v>
      </c>
      <c r="W345">
        <v>0.9055021561054275</v>
      </c>
    </row>
    <row r="346" spans="20:23" x14ac:dyDescent="0.2">
      <c r="T346">
        <v>345</v>
      </c>
      <c r="U346">
        <v>168.941867830695</v>
      </c>
      <c r="V346">
        <v>0</v>
      </c>
      <c r="W346">
        <v>11.058132169304997</v>
      </c>
    </row>
    <row r="347" spans="20:23" x14ac:dyDescent="0.2">
      <c r="T347">
        <v>346</v>
      </c>
      <c r="U347">
        <v>218.75292378950905</v>
      </c>
      <c r="V347">
        <v>38.752923789509055</v>
      </c>
      <c r="W347">
        <v>0</v>
      </c>
    </row>
    <row r="348" spans="20:23" x14ac:dyDescent="0.2">
      <c r="T348">
        <v>347</v>
      </c>
      <c r="U348">
        <v>160.77992881559601</v>
      </c>
      <c r="V348">
        <v>0</v>
      </c>
      <c r="W348">
        <v>19.220071184403992</v>
      </c>
    </row>
    <row r="349" spans="20:23" x14ac:dyDescent="0.2">
      <c r="T349">
        <v>348</v>
      </c>
      <c r="U349">
        <v>226.48773173936186</v>
      </c>
      <c r="V349">
        <v>46.487731739361863</v>
      </c>
      <c r="W349">
        <v>0</v>
      </c>
    </row>
    <row r="350" spans="20:23" x14ac:dyDescent="0.2">
      <c r="T350">
        <v>349</v>
      </c>
      <c r="U350">
        <v>263.3228922341749</v>
      </c>
      <c r="V350">
        <v>83.322892234174901</v>
      </c>
      <c r="W350">
        <v>0</v>
      </c>
    </row>
    <row r="351" spans="20:23" x14ac:dyDescent="0.2">
      <c r="T351">
        <v>350</v>
      </c>
      <c r="U351">
        <v>115.36102478078169</v>
      </c>
      <c r="V351">
        <v>0</v>
      </c>
      <c r="W351">
        <v>64.63897521921831</v>
      </c>
    </row>
    <row r="352" spans="20:23" x14ac:dyDescent="0.2">
      <c r="T352">
        <v>351</v>
      </c>
      <c r="U352">
        <v>133.44226447607736</v>
      </c>
      <c r="V352">
        <v>0</v>
      </c>
      <c r="W352">
        <v>46.557735523922645</v>
      </c>
    </row>
    <row r="353" spans="20:23" x14ac:dyDescent="0.2">
      <c r="T353">
        <v>352</v>
      </c>
      <c r="U353">
        <v>214.34014715149101</v>
      </c>
      <c r="V353">
        <v>34.34014715149101</v>
      </c>
      <c r="W353">
        <v>0</v>
      </c>
    </row>
    <row r="354" spans="20:23" x14ac:dyDescent="0.2">
      <c r="T354">
        <v>353</v>
      </c>
      <c r="U354">
        <v>187.10440768296667</v>
      </c>
      <c r="V354">
        <v>7.1044076829666665</v>
      </c>
      <c r="W354">
        <v>0</v>
      </c>
    </row>
    <row r="355" spans="20:23" x14ac:dyDescent="0.2">
      <c r="T355">
        <v>354</v>
      </c>
      <c r="U355">
        <v>157.37363818245805</v>
      </c>
      <c r="V355">
        <v>0</v>
      </c>
      <c r="W355">
        <v>22.626361817541948</v>
      </c>
    </row>
    <row r="356" spans="20:23" x14ac:dyDescent="0.2">
      <c r="T356">
        <v>355</v>
      </c>
      <c r="U356">
        <v>178.85797268883539</v>
      </c>
      <c r="V356">
        <v>0</v>
      </c>
      <c r="W356">
        <v>1.1420273111646111</v>
      </c>
    </row>
    <row r="357" spans="20:23" x14ac:dyDescent="0.2">
      <c r="T357">
        <v>356</v>
      </c>
      <c r="U357">
        <v>174.39700885635855</v>
      </c>
      <c r="V357">
        <v>0</v>
      </c>
      <c r="W357">
        <v>5.6029911436414466</v>
      </c>
    </row>
    <row r="358" spans="20:23" x14ac:dyDescent="0.2">
      <c r="T358">
        <v>357</v>
      </c>
      <c r="U358">
        <v>162.42583867021895</v>
      </c>
      <c r="V358">
        <v>0</v>
      </c>
      <c r="W358">
        <v>17.574161329781049</v>
      </c>
    </row>
    <row r="359" spans="20:23" x14ac:dyDescent="0.2">
      <c r="T359">
        <v>358</v>
      </c>
      <c r="U359">
        <v>179.15296886278489</v>
      </c>
      <c r="V359">
        <v>0</v>
      </c>
      <c r="W359">
        <v>0.84703113721511158</v>
      </c>
    </row>
    <row r="360" spans="20:23" x14ac:dyDescent="0.2">
      <c r="T360">
        <v>359</v>
      </c>
      <c r="U360">
        <v>206.81373045693965</v>
      </c>
      <c r="V360">
        <v>26.813730456939652</v>
      </c>
      <c r="W360">
        <v>0</v>
      </c>
    </row>
    <row r="361" spans="20:23" x14ac:dyDescent="0.2">
      <c r="T361">
        <v>360</v>
      </c>
      <c r="U361">
        <v>237.18791216599226</v>
      </c>
      <c r="V361">
        <v>57.187912165992259</v>
      </c>
      <c r="W361">
        <v>0</v>
      </c>
    </row>
    <row r="362" spans="20:23" x14ac:dyDescent="0.2">
      <c r="T362">
        <v>361</v>
      </c>
      <c r="U362">
        <v>156.20207643743024</v>
      </c>
      <c r="V362">
        <v>0</v>
      </c>
      <c r="W362">
        <v>23.797923562569764</v>
      </c>
    </row>
    <row r="363" spans="20:23" x14ac:dyDescent="0.2">
      <c r="T363">
        <v>362</v>
      </c>
      <c r="U363">
        <v>212.21074007463497</v>
      </c>
      <c r="V363">
        <v>32.21074007463497</v>
      </c>
      <c r="W363">
        <v>0</v>
      </c>
    </row>
    <row r="364" spans="20:23" x14ac:dyDescent="0.2">
      <c r="T364">
        <v>363</v>
      </c>
      <c r="U364">
        <v>206.38076327390965</v>
      </c>
      <c r="V364">
        <v>26.38076327390965</v>
      </c>
      <c r="W364">
        <v>0</v>
      </c>
    </row>
    <row r="365" spans="20:23" x14ac:dyDescent="0.2">
      <c r="T365">
        <v>364</v>
      </c>
      <c r="U365">
        <v>174.75325799123456</v>
      </c>
      <c r="V365">
        <v>0</v>
      </c>
      <c r="W365">
        <v>5.2467420087654375</v>
      </c>
    </row>
    <row r="366" spans="20:23" x14ac:dyDescent="0.2">
      <c r="T366">
        <v>365</v>
      </c>
      <c r="U366">
        <v>169.53754441582419</v>
      </c>
      <c r="V366">
        <v>0</v>
      </c>
      <c r="W366">
        <v>10.462455584175814</v>
      </c>
    </row>
    <row r="367" spans="20:23" x14ac:dyDescent="0.2">
      <c r="T367">
        <v>366</v>
      </c>
      <c r="U367">
        <v>178.6291556284136</v>
      </c>
      <c r="V367">
        <v>0</v>
      </c>
      <c r="W367">
        <v>1.3708443715864007</v>
      </c>
    </row>
    <row r="368" spans="20:23" x14ac:dyDescent="0.2">
      <c r="T368">
        <v>367</v>
      </c>
      <c r="U368">
        <v>188.13309998642052</v>
      </c>
      <c r="V368">
        <v>8.1330999864205182</v>
      </c>
      <c r="W368">
        <v>0</v>
      </c>
    </row>
    <row r="369" spans="20:23" x14ac:dyDescent="0.2">
      <c r="T369">
        <v>368</v>
      </c>
      <c r="U369">
        <v>178.91135674090498</v>
      </c>
      <c r="V369">
        <v>0</v>
      </c>
      <c r="W369">
        <v>1.0886432590950221</v>
      </c>
    </row>
    <row r="370" spans="20:23" x14ac:dyDescent="0.2">
      <c r="T370">
        <v>369</v>
      </c>
      <c r="U370">
        <v>220.84874955344318</v>
      </c>
      <c r="V370">
        <v>40.848749553443184</v>
      </c>
      <c r="W370">
        <v>0</v>
      </c>
    </row>
    <row r="371" spans="20:23" x14ac:dyDescent="0.2">
      <c r="T371">
        <v>370</v>
      </c>
      <c r="U371">
        <v>181.84767144400553</v>
      </c>
      <c r="V371">
        <v>1.8476714440055275</v>
      </c>
      <c r="W371">
        <v>0</v>
      </c>
    </row>
    <row r="372" spans="20:23" x14ac:dyDescent="0.2">
      <c r="T372">
        <v>371</v>
      </c>
      <c r="U372">
        <v>173.94338161558892</v>
      </c>
      <c r="V372">
        <v>0</v>
      </c>
      <c r="W372">
        <v>6.056618384411081</v>
      </c>
    </row>
    <row r="373" spans="20:23" x14ac:dyDescent="0.2">
      <c r="T373">
        <v>372</v>
      </c>
      <c r="U373">
        <v>166.61490465149237</v>
      </c>
      <c r="V373">
        <v>0</v>
      </c>
      <c r="W373">
        <v>13.385095348507633</v>
      </c>
    </row>
    <row r="374" spans="20:23" x14ac:dyDescent="0.2">
      <c r="T374">
        <v>373</v>
      </c>
      <c r="U374">
        <v>164.35330634498303</v>
      </c>
      <c r="V374">
        <v>0</v>
      </c>
      <c r="W374">
        <v>15.646693655016975</v>
      </c>
    </row>
    <row r="375" spans="20:23" x14ac:dyDescent="0.2">
      <c r="T375">
        <v>374</v>
      </c>
      <c r="U375">
        <v>146.32705563182159</v>
      </c>
      <c r="V375">
        <v>0</v>
      </c>
      <c r="W375">
        <v>33.672944368178406</v>
      </c>
    </row>
    <row r="376" spans="20:23" x14ac:dyDescent="0.2">
      <c r="T376">
        <v>375</v>
      </c>
      <c r="U376">
        <v>189.61185323037191</v>
      </c>
      <c r="V376">
        <v>9.6118532303719064</v>
      </c>
      <c r="W376">
        <v>0</v>
      </c>
    </row>
    <row r="377" spans="20:23" x14ac:dyDescent="0.2">
      <c r="T377">
        <v>376</v>
      </c>
      <c r="U377">
        <v>230.53768470777032</v>
      </c>
      <c r="V377">
        <v>50.537684707770325</v>
      </c>
      <c r="W377">
        <v>0</v>
      </c>
    </row>
    <row r="378" spans="20:23" x14ac:dyDescent="0.2">
      <c r="T378">
        <v>377</v>
      </c>
      <c r="U378">
        <v>209.24693721329166</v>
      </c>
      <c r="V378">
        <v>29.246937213291659</v>
      </c>
      <c r="W378">
        <v>0</v>
      </c>
    </row>
    <row r="379" spans="20:23" x14ac:dyDescent="0.2">
      <c r="T379">
        <v>378</v>
      </c>
      <c r="U379">
        <v>213.54568576824852</v>
      </c>
      <c r="V379">
        <v>33.545685768248518</v>
      </c>
      <c r="W379">
        <v>0</v>
      </c>
    </row>
    <row r="380" spans="20:23" x14ac:dyDescent="0.2">
      <c r="T380">
        <v>379</v>
      </c>
      <c r="U380">
        <v>228.25742197707402</v>
      </c>
      <c r="V380">
        <v>48.257421977074017</v>
      </c>
      <c r="W380">
        <v>0</v>
      </c>
    </row>
    <row r="381" spans="20:23" x14ac:dyDescent="0.2">
      <c r="T381">
        <v>380</v>
      </c>
      <c r="U381">
        <v>187.18902432172032</v>
      </c>
      <c r="V381">
        <v>7.1890243217203249</v>
      </c>
      <c r="W381">
        <v>0</v>
      </c>
    </row>
    <row r="382" spans="20:23" x14ac:dyDescent="0.2">
      <c r="T382">
        <v>381</v>
      </c>
      <c r="U382">
        <v>170.04762066704453</v>
      </c>
      <c r="V382">
        <v>0</v>
      </c>
      <c r="W382">
        <v>9.9523793329554735</v>
      </c>
    </row>
    <row r="383" spans="20:23" x14ac:dyDescent="0.2">
      <c r="T383">
        <v>382</v>
      </c>
      <c r="U383">
        <v>154.39947276237763</v>
      </c>
      <c r="V383">
        <v>0</v>
      </c>
      <c r="W383">
        <v>25.600527237622373</v>
      </c>
    </row>
    <row r="384" spans="20:23" x14ac:dyDescent="0.2">
      <c r="T384">
        <v>383</v>
      </c>
      <c r="U384">
        <v>140.51303050986292</v>
      </c>
      <c r="V384">
        <v>0</v>
      </c>
      <c r="W384">
        <v>39.486969490137085</v>
      </c>
    </row>
    <row r="385" spans="20:23" x14ac:dyDescent="0.2">
      <c r="T385">
        <v>384</v>
      </c>
      <c r="U385">
        <v>201.60713908959534</v>
      </c>
      <c r="V385">
        <v>21.607139089595336</v>
      </c>
      <c r="W385">
        <v>0</v>
      </c>
    </row>
    <row r="386" spans="20:23" x14ac:dyDescent="0.2">
      <c r="T386">
        <v>385</v>
      </c>
      <c r="U386">
        <v>210.60285772230924</v>
      </c>
      <c r="V386">
        <v>30.602857722309238</v>
      </c>
      <c r="W386">
        <v>0</v>
      </c>
    </row>
    <row r="387" spans="20:23" x14ac:dyDescent="0.2">
      <c r="T387">
        <v>386</v>
      </c>
      <c r="U387">
        <v>222.37191974130707</v>
      </c>
      <c r="V387">
        <v>42.371919741307067</v>
      </c>
      <c r="W387">
        <v>0</v>
      </c>
    </row>
    <row r="388" spans="20:23" x14ac:dyDescent="0.2">
      <c r="T388">
        <v>387</v>
      </c>
      <c r="U388">
        <v>277.14397496220295</v>
      </c>
      <c r="V388">
        <v>97.143974962202947</v>
      </c>
      <c r="W388">
        <v>0</v>
      </c>
    </row>
    <row r="389" spans="20:23" x14ac:dyDescent="0.2">
      <c r="T389">
        <v>388</v>
      </c>
      <c r="U389">
        <v>284.49339718220904</v>
      </c>
      <c r="V389">
        <v>104.49339718220904</v>
      </c>
      <c r="W389">
        <v>0</v>
      </c>
    </row>
    <row r="390" spans="20:23" x14ac:dyDescent="0.2">
      <c r="T390">
        <v>389</v>
      </c>
      <c r="U390">
        <v>177.21780455825908</v>
      </c>
      <c r="V390">
        <v>0</v>
      </c>
      <c r="W390">
        <v>2.7821954417409245</v>
      </c>
    </row>
    <row r="391" spans="20:23" x14ac:dyDescent="0.2">
      <c r="T391">
        <v>390</v>
      </c>
      <c r="U391">
        <v>180.54563392123305</v>
      </c>
      <c r="V391">
        <v>0.54563392123304766</v>
      </c>
      <c r="W391">
        <v>0</v>
      </c>
    </row>
    <row r="392" spans="20:23" x14ac:dyDescent="0.2">
      <c r="T392">
        <v>391</v>
      </c>
      <c r="U392">
        <v>149.90355099141536</v>
      </c>
      <c r="V392">
        <v>0</v>
      </c>
      <c r="W392">
        <v>30.096449008584642</v>
      </c>
    </row>
    <row r="393" spans="20:23" x14ac:dyDescent="0.2">
      <c r="T393">
        <v>392</v>
      </c>
      <c r="U393">
        <v>155.5047965086882</v>
      </c>
      <c r="V393">
        <v>0</v>
      </c>
      <c r="W393">
        <v>24.495203491311798</v>
      </c>
    </row>
    <row r="394" spans="20:23" x14ac:dyDescent="0.2">
      <c r="T394">
        <v>393</v>
      </c>
      <c r="U394">
        <v>182.9107529082915</v>
      </c>
      <c r="V394">
        <v>2.9107529082914994</v>
      </c>
      <c r="W394">
        <v>0</v>
      </c>
    </row>
    <row r="395" spans="20:23" x14ac:dyDescent="0.2">
      <c r="T395">
        <v>394</v>
      </c>
      <c r="U395">
        <v>153.16815926001297</v>
      </c>
      <c r="V395">
        <v>0</v>
      </c>
      <c r="W395">
        <v>26.83184073998703</v>
      </c>
    </row>
    <row r="396" spans="20:23" x14ac:dyDescent="0.2">
      <c r="T396">
        <v>395</v>
      </c>
      <c r="U396">
        <v>192.90701307190085</v>
      </c>
      <c r="V396">
        <v>12.907013071900849</v>
      </c>
      <c r="W396">
        <v>0</v>
      </c>
    </row>
    <row r="397" spans="20:23" x14ac:dyDescent="0.2">
      <c r="T397">
        <v>396</v>
      </c>
      <c r="U397">
        <v>172.3933958169454</v>
      </c>
      <c r="V397">
        <v>0</v>
      </c>
      <c r="W397">
        <v>7.6066041830545998</v>
      </c>
    </row>
    <row r="398" spans="20:23" x14ac:dyDescent="0.2">
      <c r="T398">
        <v>397</v>
      </c>
      <c r="U398">
        <v>189.82808973448778</v>
      </c>
      <c r="V398">
        <v>9.8280897344877758</v>
      </c>
      <c r="W398">
        <v>0</v>
      </c>
    </row>
    <row r="399" spans="20:23" x14ac:dyDescent="0.2">
      <c r="T399">
        <v>398</v>
      </c>
      <c r="U399">
        <v>170.17775452841431</v>
      </c>
      <c r="V399">
        <v>0</v>
      </c>
      <c r="W399">
        <v>9.8222454715856884</v>
      </c>
    </row>
    <row r="400" spans="20:23" x14ac:dyDescent="0.2">
      <c r="T400">
        <v>399</v>
      </c>
      <c r="U400">
        <v>146.86383852810187</v>
      </c>
      <c r="V400">
        <v>0</v>
      </c>
      <c r="W400">
        <v>33.136161471898134</v>
      </c>
    </row>
    <row r="401" spans="20:23" x14ac:dyDescent="0.2">
      <c r="T401">
        <v>400</v>
      </c>
      <c r="U401">
        <v>241.96298186485532</v>
      </c>
      <c r="V401">
        <v>61.962981864855323</v>
      </c>
      <c r="W401">
        <v>0</v>
      </c>
    </row>
    <row r="402" spans="20:23" x14ac:dyDescent="0.2">
      <c r="T402">
        <v>401</v>
      </c>
      <c r="U402">
        <v>131.80426735548124</v>
      </c>
      <c r="V402">
        <v>0</v>
      </c>
      <c r="W402">
        <v>48.195732644518756</v>
      </c>
    </row>
    <row r="403" spans="20:23" x14ac:dyDescent="0.2">
      <c r="T403">
        <v>402</v>
      </c>
      <c r="U403">
        <v>155.39555737659018</v>
      </c>
      <c r="V403">
        <v>0</v>
      </c>
      <c r="W403">
        <v>24.604442623409824</v>
      </c>
    </row>
    <row r="404" spans="20:23" x14ac:dyDescent="0.2">
      <c r="T404">
        <v>403</v>
      </c>
      <c r="U404">
        <v>155.84510766129071</v>
      </c>
      <c r="V404">
        <v>0</v>
      </c>
      <c r="W404">
        <v>24.154892338709288</v>
      </c>
    </row>
    <row r="405" spans="20:23" x14ac:dyDescent="0.2">
      <c r="T405">
        <v>404</v>
      </c>
      <c r="U405">
        <v>141.81835913365566</v>
      </c>
      <c r="V405">
        <v>0</v>
      </c>
      <c r="W405">
        <v>38.181640866344338</v>
      </c>
    </row>
    <row r="406" spans="20:23" x14ac:dyDescent="0.2">
      <c r="T406">
        <v>405</v>
      </c>
      <c r="U406">
        <v>177.69352104678529</v>
      </c>
      <c r="V406">
        <v>0</v>
      </c>
      <c r="W406">
        <v>2.3064789532147074</v>
      </c>
    </row>
    <row r="407" spans="20:23" x14ac:dyDescent="0.2">
      <c r="T407">
        <v>406</v>
      </c>
      <c r="U407">
        <v>165.59972884468311</v>
      </c>
      <c r="V407">
        <v>0</v>
      </c>
      <c r="W407">
        <v>14.400271155316887</v>
      </c>
    </row>
    <row r="408" spans="20:23" x14ac:dyDescent="0.2">
      <c r="T408">
        <v>407</v>
      </c>
      <c r="U408">
        <v>144.48569716234459</v>
      </c>
      <c r="V408">
        <v>0</v>
      </c>
      <c r="W408">
        <v>35.514302837655407</v>
      </c>
    </row>
    <row r="409" spans="20:23" x14ac:dyDescent="0.2">
      <c r="T409">
        <v>408</v>
      </c>
      <c r="U409">
        <v>328.69487745706709</v>
      </c>
      <c r="V409">
        <v>148.69487745706709</v>
      </c>
      <c r="W409">
        <v>0</v>
      </c>
    </row>
    <row r="410" spans="20:23" x14ac:dyDescent="0.2">
      <c r="T410">
        <v>409</v>
      </c>
      <c r="U410">
        <v>163.09301336204234</v>
      </c>
      <c r="V410">
        <v>0</v>
      </c>
      <c r="W410">
        <v>16.906986637957658</v>
      </c>
    </row>
    <row r="411" spans="20:23" x14ac:dyDescent="0.2">
      <c r="T411">
        <v>410</v>
      </c>
      <c r="U411">
        <v>190.51710821656943</v>
      </c>
      <c r="V411">
        <v>10.517108216569426</v>
      </c>
      <c r="W411">
        <v>0</v>
      </c>
    </row>
    <row r="412" spans="20:23" x14ac:dyDescent="0.2">
      <c r="T412">
        <v>411</v>
      </c>
      <c r="U412">
        <v>153.57326337311582</v>
      </c>
      <c r="V412">
        <v>0</v>
      </c>
      <c r="W412">
        <v>26.426736626884178</v>
      </c>
    </row>
    <row r="413" spans="20:23" x14ac:dyDescent="0.2">
      <c r="T413">
        <v>412</v>
      </c>
      <c r="U413">
        <v>164.89704491957528</v>
      </c>
      <c r="V413">
        <v>0</v>
      </c>
      <c r="W413">
        <v>15.102955080424721</v>
      </c>
    </row>
    <row r="414" spans="20:23" x14ac:dyDescent="0.2">
      <c r="T414">
        <v>413</v>
      </c>
      <c r="U414">
        <v>231.02863984773305</v>
      </c>
      <c r="V414">
        <v>51.028639847733047</v>
      </c>
      <c r="W414">
        <v>0</v>
      </c>
    </row>
    <row r="415" spans="20:23" x14ac:dyDescent="0.2">
      <c r="T415">
        <v>414</v>
      </c>
      <c r="U415">
        <v>170.78829666605958</v>
      </c>
      <c r="V415">
        <v>0</v>
      </c>
      <c r="W415">
        <v>9.2117033339404202</v>
      </c>
    </row>
    <row r="416" spans="20:23" x14ac:dyDescent="0.2">
      <c r="T416">
        <v>415</v>
      </c>
      <c r="U416">
        <v>179.6167889362836</v>
      </c>
      <c r="V416">
        <v>0</v>
      </c>
      <c r="W416">
        <v>0.38321106371640212</v>
      </c>
    </row>
    <row r="417" spans="20:23" x14ac:dyDescent="0.2">
      <c r="T417">
        <v>416</v>
      </c>
      <c r="U417">
        <v>218.05857391526942</v>
      </c>
      <c r="V417">
        <v>38.05857391526942</v>
      </c>
      <c r="W417">
        <v>0</v>
      </c>
    </row>
    <row r="418" spans="20:23" x14ac:dyDescent="0.2">
      <c r="T418">
        <v>417</v>
      </c>
      <c r="U418">
        <v>189.95690158772572</v>
      </c>
      <c r="V418">
        <v>9.9569015877257243</v>
      </c>
      <c r="W418">
        <v>0</v>
      </c>
    </row>
    <row r="419" spans="20:23" x14ac:dyDescent="0.2">
      <c r="T419">
        <v>418</v>
      </c>
      <c r="U419">
        <v>225.19838625893365</v>
      </c>
      <c r="V419">
        <v>45.198386258933652</v>
      </c>
      <c r="W419">
        <v>0</v>
      </c>
    </row>
    <row r="420" spans="20:23" x14ac:dyDescent="0.2">
      <c r="T420">
        <v>419</v>
      </c>
      <c r="U420">
        <v>180.91041643862968</v>
      </c>
      <c r="V420">
        <v>0.91041643862968158</v>
      </c>
      <c r="W420">
        <v>0</v>
      </c>
    </row>
    <row r="421" spans="20:23" x14ac:dyDescent="0.2">
      <c r="T421">
        <v>420</v>
      </c>
      <c r="U421">
        <v>203.67045779862957</v>
      </c>
      <c r="V421">
        <v>23.67045779862957</v>
      </c>
      <c r="W421">
        <v>0</v>
      </c>
    </row>
    <row r="422" spans="20:23" x14ac:dyDescent="0.2">
      <c r="T422">
        <v>421</v>
      </c>
      <c r="U422">
        <v>164.74462120893972</v>
      </c>
      <c r="V422">
        <v>0</v>
      </c>
      <c r="W422">
        <v>15.255378791060281</v>
      </c>
    </row>
    <row r="423" spans="20:23" x14ac:dyDescent="0.2">
      <c r="T423">
        <v>422</v>
      </c>
      <c r="U423">
        <v>198.14052435116002</v>
      </c>
      <c r="V423">
        <v>18.140524351160025</v>
      </c>
      <c r="W423">
        <v>0</v>
      </c>
    </row>
    <row r="424" spans="20:23" x14ac:dyDescent="0.2">
      <c r="T424">
        <v>423</v>
      </c>
      <c r="U424">
        <v>168.04522373379675</v>
      </c>
      <c r="V424">
        <v>0</v>
      </c>
      <c r="W424">
        <v>11.954776266203254</v>
      </c>
    </row>
    <row r="425" spans="20:23" x14ac:dyDescent="0.2">
      <c r="T425">
        <v>424</v>
      </c>
      <c r="U425">
        <v>181.62088725424172</v>
      </c>
      <c r="V425">
        <v>1.6208872542417225</v>
      </c>
      <c r="W425">
        <v>0</v>
      </c>
    </row>
    <row r="426" spans="20:23" x14ac:dyDescent="0.2">
      <c r="T426">
        <v>425</v>
      </c>
      <c r="U426">
        <v>147.85551146004775</v>
      </c>
      <c r="V426">
        <v>0</v>
      </c>
      <c r="W426">
        <v>32.144488539952249</v>
      </c>
    </row>
    <row r="427" spans="20:23" x14ac:dyDescent="0.2">
      <c r="T427">
        <v>426</v>
      </c>
      <c r="U427">
        <v>222.2342153943346</v>
      </c>
      <c r="V427">
        <v>42.234215394334598</v>
      </c>
      <c r="W427">
        <v>0</v>
      </c>
    </row>
    <row r="428" spans="20:23" x14ac:dyDescent="0.2">
      <c r="T428">
        <v>427</v>
      </c>
      <c r="U428">
        <v>135.15874999096974</v>
      </c>
      <c r="V428">
        <v>0</v>
      </c>
      <c r="W428">
        <v>44.841250009030261</v>
      </c>
    </row>
    <row r="429" spans="20:23" x14ac:dyDescent="0.2">
      <c r="T429">
        <v>428</v>
      </c>
      <c r="U429">
        <v>251.55341911416164</v>
      </c>
      <c r="V429">
        <v>71.553419114161642</v>
      </c>
      <c r="W429">
        <v>0</v>
      </c>
    </row>
    <row r="430" spans="20:23" x14ac:dyDescent="0.2">
      <c r="T430">
        <v>429</v>
      </c>
      <c r="U430">
        <v>168.82567298787453</v>
      </c>
      <c r="V430">
        <v>0</v>
      </c>
      <c r="W430">
        <v>11.174327012125474</v>
      </c>
    </row>
    <row r="431" spans="20:23" x14ac:dyDescent="0.2">
      <c r="T431">
        <v>430</v>
      </c>
      <c r="U431">
        <v>232.89946327800345</v>
      </c>
      <c r="V431">
        <v>52.899463278003452</v>
      </c>
      <c r="W431">
        <v>0</v>
      </c>
    </row>
    <row r="432" spans="20:23" x14ac:dyDescent="0.2">
      <c r="T432">
        <v>431</v>
      </c>
      <c r="U432">
        <v>145.92216726938096</v>
      </c>
      <c r="V432">
        <v>0</v>
      </c>
      <c r="W432">
        <v>34.077832730619036</v>
      </c>
    </row>
    <row r="433" spans="20:23" x14ac:dyDescent="0.2">
      <c r="T433">
        <v>432</v>
      </c>
      <c r="U433">
        <v>167.13164477803065</v>
      </c>
      <c r="V433">
        <v>0</v>
      </c>
      <c r="W433">
        <v>12.868355221969352</v>
      </c>
    </row>
    <row r="434" spans="20:23" x14ac:dyDescent="0.2">
      <c r="T434">
        <v>433</v>
      </c>
      <c r="U434">
        <v>188.63898178821634</v>
      </c>
      <c r="V434">
        <v>8.6389817882163413</v>
      </c>
      <c r="W434">
        <v>0</v>
      </c>
    </row>
    <row r="435" spans="20:23" x14ac:dyDescent="0.2">
      <c r="T435">
        <v>434</v>
      </c>
      <c r="U435">
        <v>156.59071660254219</v>
      </c>
      <c r="V435">
        <v>0</v>
      </c>
      <c r="W435">
        <v>23.409283397457813</v>
      </c>
    </row>
    <row r="436" spans="20:23" x14ac:dyDescent="0.2">
      <c r="T436">
        <v>435</v>
      </c>
      <c r="U436">
        <v>170.26615208201554</v>
      </c>
      <c r="V436">
        <v>0</v>
      </c>
      <c r="W436">
        <v>9.7338479179844626</v>
      </c>
    </row>
    <row r="437" spans="20:23" x14ac:dyDescent="0.2">
      <c r="T437">
        <v>436</v>
      </c>
      <c r="U437">
        <v>136.85174120627011</v>
      </c>
      <c r="V437">
        <v>0</v>
      </c>
      <c r="W437">
        <v>43.148258793729894</v>
      </c>
    </row>
    <row r="438" spans="20:23" x14ac:dyDescent="0.2">
      <c r="T438">
        <v>437</v>
      </c>
      <c r="U438">
        <v>159.39395950160844</v>
      </c>
      <c r="V438">
        <v>0</v>
      </c>
      <c r="W438">
        <v>20.606040498391565</v>
      </c>
    </row>
    <row r="439" spans="20:23" x14ac:dyDescent="0.2">
      <c r="T439">
        <v>438</v>
      </c>
      <c r="U439">
        <v>217.55107801583358</v>
      </c>
      <c r="V439">
        <v>37.551078015833582</v>
      </c>
      <c r="W439">
        <v>0</v>
      </c>
    </row>
    <row r="440" spans="20:23" x14ac:dyDescent="0.2">
      <c r="T440">
        <v>439</v>
      </c>
      <c r="U440">
        <v>110.20627445677785</v>
      </c>
      <c r="V440">
        <v>0</v>
      </c>
      <c r="W440">
        <v>69.793725543222152</v>
      </c>
    </row>
    <row r="441" spans="20:23" x14ac:dyDescent="0.2">
      <c r="T441">
        <v>440</v>
      </c>
      <c r="U441">
        <v>166.28693187972146</v>
      </c>
      <c r="V441">
        <v>0</v>
      </c>
      <c r="W441">
        <v>13.713068120278535</v>
      </c>
    </row>
    <row r="442" spans="20:23" x14ac:dyDescent="0.2">
      <c r="T442">
        <v>441</v>
      </c>
      <c r="U442">
        <v>170.28255572117439</v>
      </c>
      <c r="V442">
        <v>0</v>
      </c>
      <c r="W442">
        <v>9.7174442788256101</v>
      </c>
    </row>
    <row r="443" spans="20:23" x14ac:dyDescent="0.2">
      <c r="T443">
        <v>442</v>
      </c>
      <c r="U443">
        <v>125.78319479170841</v>
      </c>
      <c r="V443">
        <v>0</v>
      </c>
      <c r="W443">
        <v>54.216805208291589</v>
      </c>
    </row>
    <row r="444" spans="20:23" x14ac:dyDescent="0.2">
      <c r="T444">
        <v>443</v>
      </c>
      <c r="U444">
        <v>242.30780737511509</v>
      </c>
      <c r="V444">
        <v>62.30780737511509</v>
      </c>
      <c r="W444">
        <v>0</v>
      </c>
    </row>
    <row r="445" spans="20:23" x14ac:dyDescent="0.2">
      <c r="T445">
        <v>444</v>
      </c>
      <c r="U445">
        <v>148.27058038740137</v>
      </c>
      <c r="V445">
        <v>0</v>
      </c>
      <c r="W445">
        <v>31.729419612598633</v>
      </c>
    </row>
    <row r="446" spans="20:23" x14ac:dyDescent="0.2">
      <c r="T446">
        <v>445</v>
      </c>
      <c r="U446">
        <v>171.44312612105725</v>
      </c>
      <c r="V446">
        <v>0</v>
      </c>
      <c r="W446">
        <v>8.5568738789427528</v>
      </c>
    </row>
    <row r="447" spans="20:23" x14ac:dyDescent="0.2">
      <c r="T447">
        <v>446</v>
      </c>
      <c r="U447">
        <v>215.94033264650972</v>
      </c>
      <c r="V447">
        <v>35.940332646509717</v>
      </c>
      <c r="W447">
        <v>0</v>
      </c>
    </row>
    <row r="448" spans="20:23" x14ac:dyDescent="0.2">
      <c r="T448">
        <v>447</v>
      </c>
      <c r="U448">
        <v>169.66674087181963</v>
      </c>
      <c r="V448">
        <v>0</v>
      </c>
      <c r="W448">
        <v>10.333259128180373</v>
      </c>
    </row>
    <row r="449" spans="20:23" x14ac:dyDescent="0.2">
      <c r="T449">
        <v>448</v>
      </c>
      <c r="U449">
        <v>199.10397055556967</v>
      </c>
      <c r="V449">
        <v>19.103970555569674</v>
      </c>
      <c r="W449">
        <v>0</v>
      </c>
    </row>
    <row r="450" spans="20:23" x14ac:dyDescent="0.2">
      <c r="T450">
        <v>449</v>
      </c>
      <c r="U450">
        <v>175.3074641610018</v>
      </c>
      <c r="V450">
        <v>0</v>
      </c>
      <c r="W450">
        <v>4.6925358389981966</v>
      </c>
    </row>
    <row r="451" spans="20:23" x14ac:dyDescent="0.2">
      <c r="T451">
        <v>450</v>
      </c>
      <c r="U451">
        <v>134.52887324551347</v>
      </c>
      <c r="V451">
        <v>0</v>
      </c>
      <c r="W451">
        <v>45.471126754486534</v>
      </c>
    </row>
    <row r="452" spans="20:23" x14ac:dyDescent="0.2">
      <c r="T452">
        <v>451</v>
      </c>
      <c r="U452">
        <v>201.03962376431565</v>
      </c>
      <c r="V452">
        <v>21.03962376431565</v>
      </c>
      <c r="W452">
        <v>0</v>
      </c>
    </row>
    <row r="453" spans="20:23" x14ac:dyDescent="0.2">
      <c r="T453">
        <v>452</v>
      </c>
      <c r="U453">
        <v>198.52112853968683</v>
      </c>
      <c r="V453">
        <v>18.521128539686828</v>
      </c>
      <c r="W453">
        <v>0</v>
      </c>
    </row>
    <row r="454" spans="20:23" x14ac:dyDescent="0.2">
      <c r="T454">
        <v>453</v>
      </c>
      <c r="U454">
        <v>211.56700867402353</v>
      </c>
      <c r="V454">
        <v>31.567008674023526</v>
      </c>
      <c r="W454">
        <v>0</v>
      </c>
    </row>
    <row r="455" spans="20:23" x14ac:dyDescent="0.2">
      <c r="T455">
        <v>454</v>
      </c>
      <c r="U455">
        <v>162.79556615320772</v>
      </c>
      <c r="V455">
        <v>0</v>
      </c>
      <c r="W455">
        <v>17.204433846792284</v>
      </c>
    </row>
    <row r="456" spans="20:23" x14ac:dyDescent="0.2">
      <c r="T456">
        <v>455</v>
      </c>
      <c r="U456">
        <v>176.99055845200331</v>
      </c>
      <c r="V456">
        <v>0</v>
      </c>
      <c r="W456">
        <v>3.0094415479966869</v>
      </c>
    </row>
    <row r="457" spans="20:23" x14ac:dyDescent="0.2">
      <c r="T457">
        <v>456</v>
      </c>
      <c r="U457">
        <v>162.39298721534948</v>
      </c>
      <c r="V457">
        <v>0</v>
      </c>
      <c r="W457">
        <v>17.607012784650522</v>
      </c>
    </row>
    <row r="458" spans="20:23" x14ac:dyDescent="0.2">
      <c r="T458">
        <v>457</v>
      </c>
      <c r="U458">
        <v>183.88117553654089</v>
      </c>
      <c r="V458">
        <v>3.8811755365408942</v>
      </c>
      <c r="W458">
        <v>0</v>
      </c>
    </row>
    <row r="459" spans="20:23" x14ac:dyDescent="0.2">
      <c r="T459">
        <v>458</v>
      </c>
      <c r="U459">
        <v>181.02332709562305</v>
      </c>
      <c r="V459">
        <v>1.0233270956230456</v>
      </c>
      <c r="W459">
        <v>0</v>
      </c>
    </row>
    <row r="460" spans="20:23" x14ac:dyDescent="0.2">
      <c r="T460">
        <v>459</v>
      </c>
      <c r="U460">
        <v>204.39443232860714</v>
      </c>
      <c r="V460">
        <v>24.394432328607138</v>
      </c>
      <c r="W460">
        <v>0</v>
      </c>
    </row>
    <row r="461" spans="20:23" x14ac:dyDescent="0.2">
      <c r="T461">
        <v>460</v>
      </c>
      <c r="U461">
        <v>138.22814611141308</v>
      </c>
      <c r="V461">
        <v>0</v>
      </c>
      <c r="W461">
        <v>41.771853888586918</v>
      </c>
    </row>
    <row r="462" spans="20:23" x14ac:dyDescent="0.2">
      <c r="T462">
        <v>461</v>
      </c>
      <c r="U462">
        <v>189.09480324306512</v>
      </c>
      <c r="V462">
        <v>9.0948032430651153</v>
      </c>
      <c r="W462">
        <v>0</v>
      </c>
    </row>
    <row r="463" spans="20:23" x14ac:dyDescent="0.2">
      <c r="T463">
        <v>462</v>
      </c>
      <c r="U463">
        <v>162.65571200896804</v>
      </c>
      <c r="V463">
        <v>0</v>
      </c>
      <c r="W463">
        <v>17.344287991031962</v>
      </c>
    </row>
    <row r="464" spans="20:23" x14ac:dyDescent="0.2">
      <c r="T464">
        <v>463</v>
      </c>
      <c r="U464">
        <v>202.3566442227079</v>
      </c>
      <c r="V464">
        <v>22.356644222707899</v>
      </c>
      <c r="W464">
        <v>0</v>
      </c>
    </row>
    <row r="465" spans="20:23" x14ac:dyDescent="0.2">
      <c r="T465">
        <v>464</v>
      </c>
      <c r="U465">
        <v>160.84408230670803</v>
      </c>
      <c r="V465">
        <v>0</v>
      </c>
      <c r="W465">
        <v>19.155917693291968</v>
      </c>
    </row>
    <row r="466" spans="20:23" x14ac:dyDescent="0.2">
      <c r="T466">
        <v>465</v>
      </c>
      <c r="U466">
        <v>220.48319744042752</v>
      </c>
      <c r="V466">
        <v>40.483197440427517</v>
      </c>
      <c r="W466">
        <v>0</v>
      </c>
    </row>
    <row r="467" spans="20:23" x14ac:dyDescent="0.2">
      <c r="T467">
        <v>466</v>
      </c>
      <c r="U467">
        <v>165.43506532045308</v>
      </c>
      <c r="V467">
        <v>0</v>
      </c>
      <c r="W467">
        <v>14.564934679546923</v>
      </c>
    </row>
    <row r="468" spans="20:23" x14ac:dyDescent="0.2">
      <c r="T468">
        <v>467</v>
      </c>
      <c r="U468">
        <v>184.66844950494954</v>
      </c>
      <c r="V468">
        <v>4.6684495049495354</v>
      </c>
      <c r="W468">
        <v>0</v>
      </c>
    </row>
    <row r="469" spans="20:23" x14ac:dyDescent="0.2">
      <c r="T469">
        <v>468</v>
      </c>
      <c r="U469">
        <v>160.92628960130463</v>
      </c>
      <c r="V469">
        <v>0</v>
      </c>
      <c r="W469">
        <v>19.073710398695368</v>
      </c>
    </row>
    <row r="470" spans="20:23" x14ac:dyDescent="0.2">
      <c r="T470">
        <v>469</v>
      </c>
      <c r="U470">
        <v>191.84067804504647</v>
      </c>
      <c r="V470">
        <v>11.840678045046474</v>
      </c>
      <c r="W470">
        <v>0</v>
      </c>
    </row>
    <row r="471" spans="20:23" x14ac:dyDescent="0.2">
      <c r="T471">
        <v>470</v>
      </c>
      <c r="U471">
        <v>233.56310534002691</v>
      </c>
      <c r="V471">
        <v>53.563105340026908</v>
      </c>
      <c r="W471">
        <v>0</v>
      </c>
    </row>
    <row r="472" spans="20:23" x14ac:dyDescent="0.2">
      <c r="T472">
        <v>471</v>
      </c>
      <c r="U472">
        <v>169.13089950419374</v>
      </c>
      <c r="V472">
        <v>0</v>
      </c>
      <c r="W472">
        <v>10.869100495806265</v>
      </c>
    </row>
    <row r="473" spans="20:23" x14ac:dyDescent="0.2">
      <c r="T473">
        <v>472</v>
      </c>
      <c r="U473">
        <v>176.15650115224358</v>
      </c>
      <c r="V473">
        <v>0</v>
      </c>
      <c r="W473">
        <v>3.8434988477564218</v>
      </c>
    </row>
    <row r="474" spans="20:23" x14ac:dyDescent="0.2">
      <c r="T474">
        <v>473</v>
      </c>
      <c r="U474">
        <v>172.85074750267077</v>
      </c>
      <c r="V474">
        <v>0</v>
      </c>
      <c r="W474">
        <v>7.1492524973292291</v>
      </c>
    </row>
    <row r="475" spans="20:23" x14ac:dyDescent="0.2">
      <c r="T475">
        <v>474</v>
      </c>
      <c r="U475">
        <v>224.84960793463017</v>
      </c>
      <c r="V475">
        <v>44.849607934630171</v>
      </c>
      <c r="W475">
        <v>0</v>
      </c>
    </row>
    <row r="476" spans="20:23" x14ac:dyDescent="0.2">
      <c r="T476">
        <v>475</v>
      </c>
      <c r="U476">
        <v>199.64509829752095</v>
      </c>
      <c r="V476">
        <v>19.645098297520946</v>
      </c>
      <c r="W476">
        <v>0</v>
      </c>
    </row>
    <row r="477" spans="20:23" x14ac:dyDescent="0.2">
      <c r="T477">
        <v>476</v>
      </c>
      <c r="U477">
        <v>141.82623966256261</v>
      </c>
      <c r="V477">
        <v>0</v>
      </c>
      <c r="W477">
        <v>38.173760337437386</v>
      </c>
    </row>
    <row r="478" spans="20:23" x14ac:dyDescent="0.2">
      <c r="T478">
        <v>477</v>
      </c>
      <c r="U478">
        <v>215.69775847246137</v>
      </c>
      <c r="V478">
        <v>35.697758472461373</v>
      </c>
      <c r="W478">
        <v>0</v>
      </c>
    </row>
    <row r="479" spans="20:23" x14ac:dyDescent="0.2">
      <c r="T479">
        <v>478</v>
      </c>
      <c r="U479">
        <v>209.05814517334957</v>
      </c>
      <c r="V479">
        <v>29.058145173349573</v>
      </c>
      <c r="W479">
        <v>0</v>
      </c>
    </row>
    <row r="480" spans="20:23" x14ac:dyDescent="0.2">
      <c r="T480">
        <v>479</v>
      </c>
      <c r="U480">
        <v>241.14744187489043</v>
      </c>
      <c r="V480">
        <v>61.147441874890433</v>
      </c>
      <c r="W480">
        <v>0</v>
      </c>
    </row>
    <row r="481" spans="20:23" x14ac:dyDescent="0.2">
      <c r="T481">
        <v>480</v>
      </c>
      <c r="U481">
        <v>217.44093680304405</v>
      </c>
      <c r="V481">
        <v>37.440936803044053</v>
      </c>
      <c r="W481">
        <v>0</v>
      </c>
    </row>
    <row r="482" spans="20:23" x14ac:dyDescent="0.2">
      <c r="T482">
        <v>481</v>
      </c>
      <c r="U482">
        <v>201.56731281312688</v>
      </c>
      <c r="V482">
        <v>21.567312813126875</v>
      </c>
      <c r="W482">
        <v>0</v>
      </c>
    </row>
    <row r="483" spans="20:23" x14ac:dyDescent="0.2">
      <c r="T483">
        <v>482</v>
      </c>
      <c r="U483">
        <v>157.38653842999494</v>
      </c>
      <c r="V483">
        <v>0</v>
      </c>
      <c r="W483">
        <v>22.613461570005057</v>
      </c>
    </row>
    <row r="484" spans="20:23" x14ac:dyDescent="0.2">
      <c r="T484">
        <v>483</v>
      </c>
      <c r="U484">
        <v>156.68252722040407</v>
      </c>
      <c r="V484">
        <v>0</v>
      </c>
      <c r="W484">
        <v>23.317472779595931</v>
      </c>
    </row>
    <row r="485" spans="20:23" x14ac:dyDescent="0.2">
      <c r="T485">
        <v>484</v>
      </c>
      <c r="U485">
        <v>229.94673517887827</v>
      </c>
      <c r="V485">
        <v>49.946735178878271</v>
      </c>
      <c r="W485">
        <v>0</v>
      </c>
    </row>
    <row r="486" spans="20:23" x14ac:dyDescent="0.2">
      <c r="T486">
        <v>485</v>
      </c>
      <c r="U486">
        <v>207.42147150683238</v>
      </c>
      <c r="V486">
        <v>27.421471506832376</v>
      </c>
      <c r="W486">
        <v>0</v>
      </c>
    </row>
    <row r="487" spans="20:23" x14ac:dyDescent="0.2">
      <c r="T487">
        <v>486</v>
      </c>
      <c r="U487">
        <v>195.16633315586358</v>
      </c>
      <c r="V487">
        <v>15.166333155863583</v>
      </c>
      <c r="W487">
        <v>0</v>
      </c>
    </row>
    <row r="488" spans="20:23" x14ac:dyDescent="0.2">
      <c r="T488">
        <v>487</v>
      </c>
      <c r="U488">
        <v>193.31160226175436</v>
      </c>
      <c r="V488">
        <v>13.311602261754359</v>
      </c>
      <c r="W488">
        <v>0</v>
      </c>
    </row>
    <row r="489" spans="20:23" x14ac:dyDescent="0.2">
      <c r="T489">
        <v>488</v>
      </c>
      <c r="U489">
        <v>142.36840210977638</v>
      </c>
      <c r="V489">
        <v>0</v>
      </c>
      <c r="W489">
        <v>37.631597890223617</v>
      </c>
    </row>
    <row r="490" spans="20:23" x14ac:dyDescent="0.2">
      <c r="T490">
        <v>489</v>
      </c>
      <c r="U490">
        <v>134.21143949755765</v>
      </c>
      <c r="V490">
        <v>0</v>
      </c>
      <c r="W490">
        <v>45.788560502442351</v>
      </c>
    </row>
    <row r="491" spans="20:23" x14ac:dyDescent="0.2">
      <c r="T491">
        <v>490</v>
      </c>
      <c r="U491">
        <v>253.45827170933282</v>
      </c>
      <c r="V491">
        <v>73.45827170933282</v>
      </c>
      <c r="W491">
        <v>0</v>
      </c>
    </row>
    <row r="492" spans="20:23" x14ac:dyDescent="0.2">
      <c r="T492">
        <v>491</v>
      </c>
      <c r="U492">
        <v>159.28652120284994</v>
      </c>
      <c r="V492">
        <v>0</v>
      </c>
      <c r="W492">
        <v>20.71347879715006</v>
      </c>
    </row>
    <row r="493" spans="20:23" x14ac:dyDescent="0.2">
      <c r="T493">
        <v>492</v>
      </c>
      <c r="U493">
        <v>224.19860271713887</v>
      </c>
      <c r="V493">
        <v>44.198602717138868</v>
      </c>
      <c r="W493">
        <v>0</v>
      </c>
    </row>
    <row r="494" spans="20:23" x14ac:dyDescent="0.2">
      <c r="T494">
        <v>493</v>
      </c>
      <c r="U494">
        <v>149.742158899027</v>
      </c>
      <c r="V494">
        <v>0</v>
      </c>
      <c r="W494">
        <v>30.257841100972996</v>
      </c>
    </row>
    <row r="495" spans="20:23" x14ac:dyDescent="0.2">
      <c r="T495">
        <v>494</v>
      </c>
      <c r="U495">
        <v>227.55717616607114</v>
      </c>
      <c r="V495">
        <v>47.557176166071145</v>
      </c>
      <c r="W495">
        <v>0</v>
      </c>
    </row>
    <row r="496" spans="20:23" x14ac:dyDescent="0.2">
      <c r="T496">
        <v>495</v>
      </c>
      <c r="U496">
        <v>122.74356242909042</v>
      </c>
      <c r="V496">
        <v>0</v>
      </c>
      <c r="W496">
        <v>57.256437570909583</v>
      </c>
    </row>
    <row r="497" spans="20:23" x14ac:dyDescent="0.2">
      <c r="T497">
        <v>496</v>
      </c>
      <c r="U497">
        <v>158.14640170726338</v>
      </c>
      <c r="V497">
        <v>0</v>
      </c>
      <c r="W497">
        <v>21.853598292736621</v>
      </c>
    </row>
    <row r="498" spans="20:23" x14ac:dyDescent="0.2">
      <c r="T498">
        <v>497</v>
      </c>
      <c r="U498">
        <v>155.06718473279511</v>
      </c>
      <c r="V498">
        <v>0</v>
      </c>
      <c r="W498">
        <v>24.932815267204887</v>
      </c>
    </row>
    <row r="499" spans="20:23" x14ac:dyDescent="0.2">
      <c r="T499">
        <v>498</v>
      </c>
      <c r="U499">
        <v>161.32466245238936</v>
      </c>
      <c r="V499">
        <v>0</v>
      </c>
      <c r="W499">
        <v>18.675337547610638</v>
      </c>
    </row>
    <row r="500" spans="20:23" x14ac:dyDescent="0.2">
      <c r="T500">
        <v>499</v>
      </c>
      <c r="U500">
        <v>168.7469485169008</v>
      </c>
      <c r="V500">
        <v>0</v>
      </c>
      <c r="W500">
        <v>11.253051483099199</v>
      </c>
    </row>
    <row r="501" spans="20:23" x14ac:dyDescent="0.2">
      <c r="T501">
        <v>500</v>
      </c>
      <c r="U501">
        <v>206.15007959239989</v>
      </c>
      <c r="V501">
        <v>26.150079592399891</v>
      </c>
      <c r="W501">
        <v>0</v>
      </c>
    </row>
    <row r="502" spans="20:23" x14ac:dyDescent="0.2">
      <c r="T502">
        <v>501</v>
      </c>
      <c r="U502">
        <v>174.57189732035891</v>
      </c>
      <c r="V502">
        <v>0</v>
      </c>
      <c r="W502">
        <v>5.4281026796410856</v>
      </c>
    </row>
    <row r="503" spans="20:23" x14ac:dyDescent="0.2">
      <c r="T503">
        <v>502</v>
      </c>
      <c r="U503">
        <v>220.85610649171647</v>
      </c>
      <c r="V503">
        <v>40.856106491716474</v>
      </c>
      <c r="W503">
        <v>0</v>
      </c>
    </row>
    <row r="504" spans="20:23" x14ac:dyDescent="0.2">
      <c r="T504">
        <v>503</v>
      </c>
      <c r="U504">
        <v>170.73357588849021</v>
      </c>
      <c r="V504">
        <v>0</v>
      </c>
      <c r="W504">
        <v>9.2664241115097923</v>
      </c>
    </row>
    <row r="505" spans="20:23" x14ac:dyDescent="0.2">
      <c r="T505">
        <v>504</v>
      </c>
      <c r="U505">
        <v>224.28649535897009</v>
      </c>
      <c r="V505">
        <v>44.286495358970086</v>
      </c>
      <c r="W505">
        <v>0</v>
      </c>
    </row>
    <row r="506" spans="20:23" x14ac:dyDescent="0.2">
      <c r="T506">
        <v>505</v>
      </c>
      <c r="U506">
        <v>213.50813225359377</v>
      </c>
      <c r="V506">
        <v>33.508132253593772</v>
      </c>
      <c r="W506">
        <v>0</v>
      </c>
    </row>
    <row r="507" spans="20:23" x14ac:dyDescent="0.2">
      <c r="T507">
        <v>506</v>
      </c>
      <c r="U507">
        <v>227.44327015298464</v>
      </c>
      <c r="V507">
        <v>47.443270152984638</v>
      </c>
      <c r="W507">
        <v>0</v>
      </c>
    </row>
    <row r="508" spans="20:23" x14ac:dyDescent="0.2">
      <c r="T508">
        <v>507</v>
      </c>
      <c r="U508">
        <v>147.84511063034213</v>
      </c>
      <c r="V508">
        <v>0</v>
      </c>
      <c r="W508">
        <v>32.154889369657866</v>
      </c>
    </row>
    <row r="509" spans="20:23" x14ac:dyDescent="0.2">
      <c r="T509">
        <v>508</v>
      </c>
      <c r="U509">
        <v>153.64810746854818</v>
      </c>
      <c r="V509">
        <v>0</v>
      </c>
      <c r="W509">
        <v>26.351892531451824</v>
      </c>
    </row>
    <row r="510" spans="20:23" x14ac:dyDescent="0.2">
      <c r="T510">
        <v>509</v>
      </c>
      <c r="U510">
        <v>127.62175462120753</v>
      </c>
      <c r="V510">
        <v>0</v>
      </c>
      <c r="W510">
        <v>52.378245378792471</v>
      </c>
    </row>
    <row r="511" spans="20:23" x14ac:dyDescent="0.2">
      <c r="T511">
        <v>510</v>
      </c>
      <c r="U511">
        <v>183.5916642646668</v>
      </c>
      <c r="V511">
        <v>3.5916642646668038</v>
      </c>
      <c r="W511">
        <v>0</v>
      </c>
    </row>
    <row r="512" spans="20:23" x14ac:dyDescent="0.2">
      <c r="T512">
        <v>511</v>
      </c>
      <c r="U512">
        <v>161.26857462797642</v>
      </c>
      <c r="V512">
        <v>0</v>
      </c>
      <c r="W512">
        <v>18.73142537202358</v>
      </c>
    </row>
    <row r="513" spans="20:23" x14ac:dyDescent="0.2">
      <c r="T513">
        <v>512</v>
      </c>
      <c r="U513">
        <v>208.59566365126372</v>
      </c>
      <c r="V513">
        <v>28.59566365126372</v>
      </c>
      <c r="W513">
        <v>0</v>
      </c>
    </row>
    <row r="514" spans="20:23" x14ac:dyDescent="0.2">
      <c r="T514">
        <v>513</v>
      </c>
      <c r="U514">
        <v>215.0503755920017</v>
      </c>
      <c r="V514">
        <v>35.0503755920017</v>
      </c>
      <c r="W514">
        <v>0</v>
      </c>
    </row>
    <row r="515" spans="20:23" x14ac:dyDescent="0.2">
      <c r="T515">
        <v>514</v>
      </c>
      <c r="U515">
        <v>149.92826188068335</v>
      </c>
      <c r="V515">
        <v>0</v>
      </c>
      <c r="W515">
        <v>30.071738119316649</v>
      </c>
    </row>
    <row r="516" spans="20:23" x14ac:dyDescent="0.2">
      <c r="T516">
        <v>515</v>
      </c>
      <c r="U516">
        <v>208.50025879057503</v>
      </c>
      <c r="V516">
        <v>28.500258790575032</v>
      </c>
      <c r="W516">
        <v>0</v>
      </c>
    </row>
    <row r="517" spans="20:23" x14ac:dyDescent="0.2">
      <c r="T517">
        <v>516</v>
      </c>
      <c r="U517">
        <v>168.72580098981589</v>
      </c>
      <c r="V517">
        <v>0</v>
      </c>
      <c r="W517">
        <v>11.274199010184105</v>
      </c>
    </row>
    <row r="518" spans="20:23" x14ac:dyDescent="0.2">
      <c r="T518">
        <v>517</v>
      </c>
      <c r="U518">
        <v>145.61145443733793</v>
      </c>
      <c r="V518">
        <v>0</v>
      </c>
      <c r="W518">
        <v>34.388545562662074</v>
      </c>
    </row>
    <row r="519" spans="20:23" x14ac:dyDescent="0.2">
      <c r="T519">
        <v>518</v>
      </c>
      <c r="U519">
        <v>113.21085202467549</v>
      </c>
      <c r="V519">
        <v>0</v>
      </c>
      <c r="W519">
        <v>66.789147975324511</v>
      </c>
    </row>
    <row r="520" spans="20:23" x14ac:dyDescent="0.2">
      <c r="T520">
        <v>519</v>
      </c>
      <c r="U520">
        <v>126.40754863768009</v>
      </c>
      <c r="V520">
        <v>0</v>
      </c>
      <c r="W520">
        <v>53.592451362319906</v>
      </c>
    </row>
    <row r="521" spans="20:23" x14ac:dyDescent="0.2">
      <c r="T521">
        <v>520</v>
      </c>
      <c r="U521">
        <v>180.4012461843981</v>
      </c>
      <c r="V521">
        <v>0.40124618439810433</v>
      </c>
      <c r="W521">
        <v>0</v>
      </c>
    </row>
    <row r="522" spans="20:23" x14ac:dyDescent="0.2">
      <c r="T522">
        <v>521</v>
      </c>
      <c r="U522">
        <v>147.77001991404637</v>
      </c>
      <c r="V522">
        <v>0</v>
      </c>
      <c r="W522">
        <v>32.229980085953628</v>
      </c>
    </row>
    <row r="523" spans="20:23" x14ac:dyDescent="0.2">
      <c r="T523">
        <v>522</v>
      </c>
      <c r="U523">
        <v>268.85560508433741</v>
      </c>
      <c r="V523">
        <v>88.855605084337412</v>
      </c>
      <c r="W523">
        <v>0</v>
      </c>
    </row>
    <row r="524" spans="20:23" x14ac:dyDescent="0.2">
      <c r="T524">
        <v>523</v>
      </c>
      <c r="U524">
        <v>165.14897826893673</v>
      </c>
      <c r="V524">
        <v>0</v>
      </c>
      <c r="W524">
        <v>14.85102173106327</v>
      </c>
    </row>
    <row r="525" spans="20:23" x14ac:dyDescent="0.2">
      <c r="T525">
        <v>524</v>
      </c>
      <c r="U525">
        <v>161.74179908901152</v>
      </c>
      <c r="V525">
        <v>0</v>
      </c>
      <c r="W525">
        <v>18.258200910988478</v>
      </c>
    </row>
    <row r="526" spans="20:23" x14ac:dyDescent="0.2">
      <c r="T526">
        <v>525</v>
      </c>
      <c r="U526">
        <v>121.75874240148234</v>
      </c>
      <c r="V526">
        <v>0</v>
      </c>
      <c r="W526">
        <v>58.241257598517663</v>
      </c>
    </row>
    <row r="527" spans="20:23" x14ac:dyDescent="0.2">
      <c r="T527">
        <v>526</v>
      </c>
      <c r="U527">
        <v>234.25404179929458</v>
      </c>
      <c r="V527">
        <v>54.254041799294583</v>
      </c>
      <c r="W527">
        <v>0</v>
      </c>
    </row>
    <row r="528" spans="20:23" x14ac:dyDescent="0.2">
      <c r="T528">
        <v>527</v>
      </c>
      <c r="U528">
        <v>155.50406909877887</v>
      </c>
      <c r="V528">
        <v>0</v>
      </c>
      <c r="W528">
        <v>24.495930901221129</v>
      </c>
    </row>
    <row r="529" spans="20:23" x14ac:dyDescent="0.2">
      <c r="T529">
        <v>528</v>
      </c>
      <c r="U529">
        <v>213.29686590248275</v>
      </c>
      <c r="V529">
        <v>33.29686590248275</v>
      </c>
      <c r="W529">
        <v>0</v>
      </c>
    </row>
    <row r="530" spans="20:23" x14ac:dyDescent="0.2">
      <c r="T530">
        <v>529</v>
      </c>
      <c r="U530">
        <v>145.71311583052284</v>
      </c>
      <c r="V530">
        <v>0</v>
      </c>
      <c r="W530">
        <v>34.286884169477162</v>
      </c>
    </row>
    <row r="531" spans="20:23" x14ac:dyDescent="0.2">
      <c r="T531">
        <v>530</v>
      </c>
      <c r="U531">
        <v>230.02929291482229</v>
      </c>
      <c r="V531">
        <v>50.029292914822292</v>
      </c>
      <c r="W531">
        <v>0</v>
      </c>
    </row>
    <row r="532" spans="20:23" x14ac:dyDescent="0.2">
      <c r="T532">
        <v>531</v>
      </c>
      <c r="U532">
        <v>181.34793295978665</v>
      </c>
      <c r="V532">
        <v>1.3479329597866467</v>
      </c>
      <c r="W532">
        <v>0</v>
      </c>
    </row>
    <row r="533" spans="20:23" x14ac:dyDescent="0.2">
      <c r="T533">
        <v>532</v>
      </c>
      <c r="U533">
        <v>180.88567251249833</v>
      </c>
      <c r="V533">
        <v>0.88567251249833134</v>
      </c>
      <c r="W533">
        <v>0</v>
      </c>
    </row>
    <row r="534" spans="20:23" x14ac:dyDescent="0.2">
      <c r="T534">
        <v>533</v>
      </c>
      <c r="U534">
        <v>191.39439679024582</v>
      </c>
      <c r="V534">
        <v>11.394396790245821</v>
      </c>
      <c r="W534">
        <v>0</v>
      </c>
    </row>
    <row r="535" spans="20:23" x14ac:dyDescent="0.2">
      <c r="T535">
        <v>534</v>
      </c>
      <c r="U535">
        <v>244.0655774886971</v>
      </c>
      <c r="V535">
        <v>64.065577488697102</v>
      </c>
      <c r="W535">
        <v>0</v>
      </c>
    </row>
    <row r="536" spans="20:23" x14ac:dyDescent="0.2">
      <c r="T536">
        <v>535</v>
      </c>
      <c r="U536">
        <v>154.22580960775485</v>
      </c>
      <c r="V536">
        <v>0</v>
      </c>
      <c r="W536">
        <v>25.774190392245146</v>
      </c>
    </row>
    <row r="537" spans="20:23" x14ac:dyDescent="0.2">
      <c r="T537">
        <v>536</v>
      </c>
      <c r="U537">
        <v>139.64198617045275</v>
      </c>
      <c r="V537">
        <v>0</v>
      </c>
      <c r="W537">
        <v>40.358013829547247</v>
      </c>
    </row>
    <row r="538" spans="20:23" x14ac:dyDescent="0.2">
      <c r="T538">
        <v>537</v>
      </c>
      <c r="U538">
        <v>249.34221370821768</v>
      </c>
      <c r="V538">
        <v>69.342213708217685</v>
      </c>
      <c r="W538">
        <v>0</v>
      </c>
    </row>
    <row r="539" spans="20:23" x14ac:dyDescent="0.2">
      <c r="T539">
        <v>538</v>
      </c>
      <c r="U539">
        <v>222.49168303701958</v>
      </c>
      <c r="V539">
        <v>42.491683037019584</v>
      </c>
      <c r="W539">
        <v>0</v>
      </c>
    </row>
    <row r="540" spans="20:23" x14ac:dyDescent="0.2">
      <c r="T540">
        <v>539</v>
      </c>
      <c r="U540">
        <v>276.60041964814974</v>
      </c>
      <c r="V540">
        <v>96.600419648149739</v>
      </c>
      <c r="W540">
        <v>0</v>
      </c>
    </row>
    <row r="541" spans="20:23" x14ac:dyDescent="0.2">
      <c r="T541">
        <v>540</v>
      </c>
      <c r="U541">
        <v>179.02050789718643</v>
      </c>
      <c r="V541">
        <v>0</v>
      </c>
      <c r="W541">
        <v>0.97949210281356613</v>
      </c>
    </row>
    <row r="542" spans="20:23" x14ac:dyDescent="0.2">
      <c r="T542">
        <v>541</v>
      </c>
      <c r="U542">
        <v>283.48943929748748</v>
      </c>
      <c r="V542">
        <v>103.48943929748748</v>
      </c>
      <c r="W542">
        <v>0</v>
      </c>
    </row>
    <row r="543" spans="20:23" x14ac:dyDescent="0.2">
      <c r="T543">
        <v>542</v>
      </c>
      <c r="U543">
        <v>170.91909713707406</v>
      </c>
      <c r="V543">
        <v>0</v>
      </c>
      <c r="W543">
        <v>9.0809028629259387</v>
      </c>
    </row>
    <row r="544" spans="20:23" x14ac:dyDescent="0.2">
      <c r="T544">
        <v>543</v>
      </c>
      <c r="U544">
        <v>191.74045148775056</v>
      </c>
      <c r="V544">
        <v>11.740451487750562</v>
      </c>
      <c r="W544">
        <v>0</v>
      </c>
    </row>
    <row r="545" spans="20:23" x14ac:dyDescent="0.2">
      <c r="T545">
        <v>544</v>
      </c>
      <c r="U545">
        <v>128.5506181456301</v>
      </c>
      <c r="V545">
        <v>0</v>
      </c>
      <c r="W545">
        <v>51.449381854369904</v>
      </c>
    </row>
    <row r="546" spans="20:23" x14ac:dyDescent="0.2">
      <c r="T546">
        <v>545</v>
      </c>
      <c r="U546">
        <v>146.41451781692575</v>
      </c>
      <c r="V546">
        <v>0</v>
      </c>
      <c r="W546">
        <v>33.585482183074248</v>
      </c>
    </row>
    <row r="547" spans="20:23" x14ac:dyDescent="0.2">
      <c r="T547">
        <v>546</v>
      </c>
      <c r="U547">
        <v>193.96388884226567</v>
      </c>
      <c r="V547">
        <v>13.963888842265675</v>
      </c>
      <c r="W547">
        <v>0</v>
      </c>
    </row>
    <row r="548" spans="20:23" x14ac:dyDescent="0.2">
      <c r="T548">
        <v>547</v>
      </c>
      <c r="U548">
        <v>245.15255824974838</v>
      </c>
      <c r="V548">
        <v>65.152558249748381</v>
      </c>
      <c r="W548">
        <v>0</v>
      </c>
    </row>
    <row r="549" spans="20:23" x14ac:dyDescent="0.2">
      <c r="T549">
        <v>548</v>
      </c>
      <c r="U549">
        <v>147.97583611066571</v>
      </c>
      <c r="V549">
        <v>0</v>
      </c>
      <c r="W549">
        <v>32.024163889334289</v>
      </c>
    </row>
    <row r="550" spans="20:23" x14ac:dyDescent="0.2">
      <c r="T550">
        <v>549</v>
      </c>
      <c r="U550">
        <v>221.40105967231577</v>
      </c>
      <c r="V550">
        <v>41.401059672315768</v>
      </c>
      <c r="W550">
        <v>0</v>
      </c>
    </row>
    <row r="551" spans="20:23" x14ac:dyDescent="0.2">
      <c r="T551">
        <v>550</v>
      </c>
      <c r="U551">
        <v>195.25720009429585</v>
      </c>
      <c r="V551">
        <v>15.257200094295854</v>
      </c>
      <c r="W551">
        <v>0</v>
      </c>
    </row>
    <row r="552" spans="20:23" x14ac:dyDescent="0.2">
      <c r="T552">
        <v>551</v>
      </c>
      <c r="U552">
        <v>217.35126175424401</v>
      </c>
      <c r="V552">
        <v>37.351261754244007</v>
      </c>
      <c r="W552">
        <v>0</v>
      </c>
    </row>
    <row r="553" spans="20:23" x14ac:dyDescent="0.2">
      <c r="T553">
        <v>552</v>
      </c>
      <c r="U553">
        <v>269.6991863632814</v>
      </c>
      <c r="V553">
        <v>89.699186363281399</v>
      </c>
      <c r="W553">
        <v>0</v>
      </c>
    </row>
    <row r="554" spans="20:23" x14ac:dyDescent="0.2">
      <c r="T554">
        <v>553</v>
      </c>
      <c r="U554">
        <v>153.96261629904069</v>
      </c>
      <c r="V554">
        <v>0</v>
      </c>
      <c r="W554">
        <v>26.03738370095931</v>
      </c>
    </row>
    <row r="555" spans="20:23" x14ac:dyDescent="0.2">
      <c r="T555">
        <v>554</v>
      </c>
      <c r="U555">
        <v>167.2497157775959</v>
      </c>
      <c r="V555">
        <v>0</v>
      </c>
      <c r="W555">
        <v>12.750284222404105</v>
      </c>
    </row>
    <row r="556" spans="20:23" x14ac:dyDescent="0.2">
      <c r="T556">
        <v>555</v>
      </c>
      <c r="U556">
        <v>187.61197061071539</v>
      </c>
      <c r="V556">
        <v>7.6119706107153888</v>
      </c>
      <c r="W556">
        <v>0</v>
      </c>
    </row>
    <row r="557" spans="20:23" x14ac:dyDescent="0.2">
      <c r="T557">
        <v>556</v>
      </c>
      <c r="U557">
        <v>172.95005576745726</v>
      </c>
      <c r="V557">
        <v>0</v>
      </c>
      <c r="W557">
        <v>7.0499442325427424</v>
      </c>
    </row>
    <row r="558" spans="20:23" x14ac:dyDescent="0.2">
      <c r="T558">
        <v>557</v>
      </c>
      <c r="U558">
        <v>128.56037781830256</v>
      </c>
      <c r="V558">
        <v>0</v>
      </c>
      <c r="W558">
        <v>51.439622181697445</v>
      </c>
    </row>
    <row r="559" spans="20:23" x14ac:dyDescent="0.2">
      <c r="T559">
        <v>558</v>
      </c>
      <c r="U559">
        <v>196.39476792955588</v>
      </c>
      <c r="V559">
        <v>16.394767929555883</v>
      </c>
      <c r="W559">
        <v>0</v>
      </c>
    </row>
    <row r="560" spans="20:23" x14ac:dyDescent="0.2">
      <c r="T560">
        <v>559</v>
      </c>
      <c r="U560">
        <v>178.6027112960692</v>
      </c>
      <c r="V560">
        <v>0</v>
      </c>
      <c r="W560">
        <v>1.3972887039307977</v>
      </c>
    </row>
    <row r="561" spans="20:23" x14ac:dyDescent="0.2">
      <c r="T561">
        <v>560</v>
      </c>
      <c r="U561">
        <v>175.47940749081548</v>
      </c>
      <c r="V561">
        <v>0</v>
      </c>
      <c r="W561">
        <v>4.5205925091845245</v>
      </c>
    </row>
    <row r="562" spans="20:23" x14ac:dyDescent="0.2">
      <c r="T562">
        <v>561</v>
      </c>
      <c r="U562">
        <v>104.00101754529304</v>
      </c>
      <c r="V562">
        <v>0</v>
      </c>
      <c r="W562">
        <v>75.998982454706962</v>
      </c>
    </row>
    <row r="563" spans="20:23" x14ac:dyDescent="0.2">
      <c r="T563">
        <v>562</v>
      </c>
      <c r="U563">
        <v>236.5725205951623</v>
      </c>
      <c r="V563">
        <v>56.572520595162302</v>
      </c>
      <c r="W563">
        <v>0</v>
      </c>
    </row>
    <row r="564" spans="20:23" x14ac:dyDescent="0.2">
      <c r="T564">
        <v>563</v>
      </c>
      <c r="U564">
        <v>192.43378243257112</v>
      </c>
      <c r="V564">
        <v>12.433782432571121</v>
      </c>
      <c r="W564">
        <v>0</v>
      </c>
    </row>
    <row r="565" spans="20:23" x14ac:dyDescent="0.2">
      <c r="T565">
        <v>564</v>
      </c>
      <c r="U565">
        <v>188.6715555612671</v>
      </c>
      <c r="V565">
        <v>8.6715555612670983</v>
      </c>
      <c r="W565">
        <v>0</v>
      </c>
    </row>
    <row r="566" spans="20:23" x14ac:dyDescent="0.2">
      <c r="T566">
        <v>565</v>
      </c>
      <c r="U566">
        <v>134.68159659891839</v>
      </c>
      <c r="V566">
        <v>0</v>
      </c>
      <c r="W566">
        <v>45.318403401081611</v>
      </c>
    </row>
    <row r="567" spans="20:23" x14ac:dyDescent="0.2">
      <c r="T567">
        <v>566</v>
      </c>
      <c r="U567">
        <v>176.22022237650933</v>
      </c>
      <c r="V567">
        <v>0</v>
      </c>
      <c r="W567">
        <v>3.7797776234906735</v>
      </c>
    </row>
    <row r="568" spans="20:23" x14ac:dyDescent="0.2">
      <c r="T568">
        <v>567</v>
      </c>
      <c r="U568">
        <v>107.98371786457191</v>
      </c>
      <c r="V568">
        <v>0</v>
      </c>
      <c r="W568">
        <v>72.016282135428085</v>
      </c>
    </row>
    <row r="569" spans="20:23" x14ac:dyDescent="0.2">
      <c r="T569">
        <v>568</v>
      </c>
      <c r="U569">
        <v>200.19694636276245</v>
      </c>
      <c r="V569">
        <v>20.196946362762446</v>
      </c>
      <c r="W569">
        <v>0</v>
      </c>
    </row>
    <row r="570" spans="20:23" x14ac:dyDescent="0.2">
      <c r="T570">
        <v>569</v>
      </c>
      <c r="U570">
        <v>158.7755484393827</v>
      </c>
      <c r="V570">
        <v>0</v>
      </c>
      <c r="W570">
        <v>21.224451560617297</v>
      </c>
    </row>
    <row r="571" spans="20:23" x14ac:dyDescent="0.2">
      <c r="T571">
        <v>570</v>
      </c>
      <c r="U571">
        <v>187.26075572898509</v>
      </c>
      <c r="V571">
        <v>7.2607557289850888</v>
      </c>
      <c r="W571">
        <v>0</v>
      </c>
    </row>
    <row r="572" spans="20:23" x14ac:dyDescent="0.2">
      <c r="T572">
        <v>571</v>
      </c>
      <c r="U572">
        <v>216.74771907829469</v>
      </c>
      <c r="V572">
        <v>36.747719078294693</v>
      </c>
      <c r="W572">
        <v>0</v>
      </c>
    </row>
    <row r="573" spans="20:23" x14ac:dyDescent="0.2">
      <c r="T573">
        <v>572</v>
      </c>
      <c r="U573">
        <v>260.83106657059915</v>
      </c>
      <c r="V573">
        <v>80.831066570599148</v>
      </c>
      <c r="W573">
        <v>0</v>
      </c>
    </row>
    <row r="574" spans="20:23" x14ac:dyDescent="0.2">
      <c r="T574">
        <v>573</v>
      </c>
      <c r="U574">
        <v>185.81980142915182</v>
      </c>
      <c r="V574">
        <v>5.8198014291518234</v>
      </c>
      <c r="W574">
        <v>0</v>
      </c>
    </row>
    <row r="575" spans="20:23" x14ac:dyDescent="0.2">
      <c r="T575">
        <v>574</v>
      </c>
      <c r="U575">
        <v>192.42612691924575</v>
      </c>
      <c r="V575">
        <v>12.426126919245746</v>
      </c>
      <c r="W575">
        <v>0</v>
      </c>
    </row>
    <row r="576" spans="20:23" x14ac:dyDescent="0.2">
      <c r="T576">
        <v>575</v>
      </c>
      <c r="U576">
        <v>136.14514981199406</v>
      </c>
      <c r="V576">
        <v>0</v>
      </c>
      <c r="W576">
        <v>43.85485018800594</v>
      </c>
    </row>
    <row r="577" spans="20:23" x14ac:dyDescent="0.2">
      <c r="T577">
        <v>576</v>
      </c>
      <c r="U577">
        <v>151.54504653989432</v>
      </c>
      <c r="V577">
        <v>0</v>
      </c>
      <c r="W577">
        <v>28.454953460105685</v>
      </c>
    </row>
    <row r="578" spans="20:23" x14ac:dyDescent="0.2">
      <c r="T578">
        <v>577</v>
      </c>
      <c r="U578">
        <v>144.17695188566381</v>
      </c>
      <c r="V578">
        <v>0</v>
      </c>
      <c r="W578">
        <v>35.823048114336189</v>
      </c>
    </row>
    <row r="579" spans="20:23" x14ac:dyDescent="0.2">
      <c r="T579">
        <v>578</v>
      </c>
      <c r="U579">
        <v>173.38552249307978</v>
      </c>
      <c r="V579">
        <v>0</v>
      </c>
      <c r="W579">
        <v>6.614477506920224</v>
      </c>
    </row>
    <row r="580" spans="20:23" x14ac:dyDescent="0.2">
      <c r="T580">
        <v>579</v>
      </c>
      <c r="U580">
        <v>172.51077332129304</v>
      </c>
      <c r="V580">
        <v>0</v>
      </c>
      <c r="W580">
        <v>7.4892266787069559</v>
      </c>
    </row>
    <row r="581" spans="20:23" x14ac:dyDescent="0.2">
      <c r="T581">
        <v>580</v>
      </c>
      <c r="U581">
        <v>161.8263528949625</v>
      </c>
      <c r="V581">
        <v>0</v>
      </c>
      <c r="W581">
        <v>18.173647105037503</v>
      </c>
    </row>
    <row r="582" spans="20:23" x14ac:dyDescent="0.2">
      <c r="T582">
        <v>581</v>
      </c>
      <c r="U582">
        <v>210.36070706572505</v>
      </c>
      <c r="V582">
        <v>30.360707065725052</v>
      </c>
      <c r="W582">
        <v>0</v>
      </c>
    </row>
    <row r="583" spans="20:23" x14ac:dyDescent="0.2">
      <c r="T583">
        <v>582</v>
      </c>
      <c r="U583">
        <v>225.62416566783236</v>
      </c>
      <c r="V583">
        <v>45.624165667832358</v>
      </c>
      <c r="W583">
        <v>0</v>
      </c>
    </row>
    <row r="584" spans="20:23" x14ac:dyDescent="0.2">
      <c r="T584">
        <v>583</v>
      </c>
      <c r="U584">
        <v>146.93671189500401</v>
      </c>
      <c r="V584">
        <v>0</v>
      </c>
      <c r="W584">
        <v>33.063288104995991</v>
      </c>
    </row>
    <row r="585" spans="20:23" x14ac:dyDescent="0.2">
      <c r="T585">
        <v>584</v>
      </c>
      <c r="U585">
        <v>136.38369858282198</v>
      </c>
      <c r="V585">
        <v>0</v>
      </c>
      <c r="W585">
        <v>43.616301417178022</v>
      </c>
    </row>
    <row r="586" spans="20:23" x14ac:dyDescent="0.2">
      <c r="T586">
        <v>585</v>
      </c>
      <c r="U586">
        <v>193.82895204470179</v>
      </c>
      <c r="V586">
        <v>13.828952044701794</v>
      </c>
      <c r="W586">
        <v>0</v>
      </c>
    </row>
    <row r="587" spans="20:23" x14ac:dyDescent="0.2">
      <c r="T587">
        <v>586</v>
      </c>
      <c r="U587">
        <v>224.9364472149187</v>
      </c>
      <c r="V587">
        <v>44.936447214918701</v>
      </c>
      <c r="W587">
        <v>0</v>
      </c>
    </row>
    <row r="588" spans="20:23" x14ac:dyDescent="0.2">
      <c r="T588">
        <v>587</v>
      </c>
      <c r="U588">
        <v>196.79213566241521</v>
      </c>
      <c r="V588">
        <v>16.792135662415205</v>
      </c>
      <c r="W588">
        <v>0</v>
      </c>
    </row>
    <row r="589" spans="20:23" x14ac:dyDescent="0.2">
      <c r="T589">
        <v>588</v>
      </c>
      <c r="U589">
        <v>159.05861039406085</v>
      </c>
      <c r="V589">
        <v>0</v>
      </c>
      <c r="W589">
        <v>20.94138960593915</v>
      </c>
    </row>
    <row r="590" spans="20:23" x14ac:dyDescent="0.2">
      <c r="T590">
        <v>589</v>
      </c>
      <c r="U590">
        <v>145.83836175310353</v>
      </c>
      <c r="V590">
        <v>0</v>
      </c>
      <c r="W590">
        <v>34.161638246896473</v>
      </c>
    </row>
    <row r="591" spans="20:23" x14ac:dyDescent="0.2">
      <c r="T591">
        <v>590</v>
      </c>
      <c r="U591">
        <v>175.0297050325826</v>
      </c>
      <c r="V591">
        <v>0</v>
      </c>
      <c r="W591">
        <v>4.9702949674174022</v>
      </c>
    </row>
    <row r="592" spans="20:23" x14ac:dyDescent="0.2">
      <c r="T592">
        <v>591</v>
      </c>
      <c r="U592">
        <v>245.07560675467076</v>
      </c>
      <c r="V592">
        <v>65.075606754670758</v>
      </c>
      <c r="W592">
        <v>0</v>
      </c>
    </row>
    <row r="593" spans="20:23" x14ac:dyDescent="0.2">
      <c r="T593">
        <v>592</v>
      </c>
      <c r="U593">
        <v>203.37586429067477</v>
      </c>
      <c r="V593">
        <v>23.37586429067477</v>
      </c>
      <c r="W593">
        <v>0</v>
      </c>
    </row>
    <row r="594" spans="20:23" x14ac:dyDescent="0.2">
      <c r="T594">
        <v>593</v>
      </c>
      <c r="U594">
        <v>153.52827746940406</v>
      </c>
      <c r="V594">
        <v>0</v>
      </c>
      <c r="W594">
        <v>26.47172253059594</v>
      </c>
    </row>
    <row r="595" spans="20:23" x14ac:dyDescent="0.2">
      <c r="T595">
        <v>594</v>
      </c>
      <c r="U595">
        <v>145.73074370045336</v>
      </c>
      <c r="V595">
        <v>0</v>
      </c>
      <c r="W595">
        <v>34.26925629954664</v>
      </c>
    </row>
    <row r="596" spans="20:23" x14ac:dyDescent="0.2">
      <c r="T596">
        <v>595</v>
      </c>
      <c r="U596">
        <v>169.15701040486653</v>
      </c>
      <c r="V596">
        <v>0</v>
      </c>
      <c r="W596">
        <v>10.842989595133474</v>
      </c>
    </row>
    <row r="597" spans="20:23" x14ac:dyDescent="0.2">
      <c r="T597">
        <v>596</v>
      </c>
      <c r="U597">
        <v>123.58637829655112</v>
      </c>
      <c r="V597">
        <v>0</v>
      </c>
      <c r="W597">
        <v>56.413621703448882</v>
      </c>
    </row>
    <row r="598" spans="20:23" x14ac:dyDescent="0.2">
      <c r="T598">
        <v>597</v>
      </c>
      <c r="U598">
        <v>201.12248646470411</v>
      </c>
      <c r="V598">
        <v>21.12248646470411</v>
      </c>
      <c r="W598">
        <v>0</v>
      </c>
    </row>
    <row r="599" spans="20:23" x14ac:dyDescent="0.2">
      <c r="T599">
        <v>598</v>
      </c>
      <c r="U599">
        <v>198.40646843889218</v>
      </c>
      <c r="V599">
        <v>18.406468438892176</v>
      </c>
      <c r="W599">
        <v>0</v>
      </c>
    </row>
    <row r="600" spans="20:23" x14ac:dyDescent="0.2">
      <c r="T600">
        <v>599</v>
      </c>
      <c r="U600">
        <v>236.5466558960361</v>
      </c>
      <c r="V600">
        <v>56.5466558960361</v>
      </c>
      <c r="W600">
        <v>0</v>
      </c>
    </row>
    <row r="601" spans="20:23" x14ac:dyDescent="0.2">
      <c r="T601">
        <v>600</v>
      </c>
      <c r="U601">
        <v>151.29624309233981</v>
      </c>
      <c r="V601">
        <v>0</v>
      </c>
      <c r="W601">
        <v>28.703756907660193</v>
      </c>
    </row>
    <row r="602" spans="20:23" x14ac:dyDescent="0.2">
      <c r="T602">
        <v>601</v>
      </c>
      <c r="U602">
        <v>146.76079189067838</v>
      </c>
      <c r="V602">
        <v>0</v>
      </c>
      <c r="W602">
        <v>33.239208109321623</v>
      </c>
    </row>
    <row r="603" spans="20:23" x14ac:dyDescent="0.2">
      <c r="T603">
        <v>602</v>
      </c>
      <c r="U603">
        <v>217.04471188086302</v>
      </c>
      <c r="V603">
        <v>37.044711880863019</v>
      </c>
      <c r="W603">
        <v>0</v>
      </c>
    </row>
    <row r="604" spans="20:23" x14ac:dyDescent="0.2">
      <c r="T604">
        <v>603</v>
      </c>
      <c r="U604">
        <v>165.02098359616193</v>
      </c>
      <c r="V604">
        <v>0</v>
      </c>
      <c r="W604">
        <v>14.979016403838074</v>
      </c>
    </row>
    <row r="605" spans="20:23" x14ac:dyDescent="0.2">
      <c r="T605">
        <v>604</v>
      </c>
      <c r="U605">
        <v>199.02329330558834</v>
      </c>
      <c r="V605">
        <v>19.023293305588339</v>
      </c>
      <c r="W605">
        <v>0</v>
      </c>
    </row>
    <row r="606" spans="20:23" x14ac:dyDescent="0.2">
      <c r="T606">
        <v>605</v>
      </c>
      <c r="U606">
        <v>196.1089473997701</v>
      </c>
      <c r="V606">
        <v>16.108947399770102</v>
      </c>
      <c r="W606">
        <v>0</v>
      </c>
    </row>
    <row r="607" spans="20:23" x14ac:dyDescent="0.2">
      <c r="T607">
        <v>606</v>
      </c>
      <c r="U607">
        <v>181.75483001800512</v>
      </c>
      <c r="V607">
        <v>1.7548300180051228</v>
      </c>
      <c r="W607">
        <v>0</v>
      </c>
    </row>
    <row r="608" spans="20:23" x14ac:dyDescent="0.2">
      <c r="T608">
        <v>607</v>
      </c>
      <c r="U608">
        <v>217.03593560250258</v>
      </c>
      <c r="V608">
        <v>37.035935602502576</v>
      </c>
      <c r="W608">
        <v>0</v>
      </c>
    </row>
    <row r="609" spans="20:23" x14ac:dyDescent="0.2">
      <c r="T609">
        <v>608</v>
      </c>
      <c r="U609">
        <v>204.95622808516376</v>
      </c>
      <c r="V609">
        <v>24.956228085163758</v>
      </c>
      <c r="W609">
        <v>0</v>
      </c>
    </row>
    <row r="610" spans="20:23" x14ac:dyDescent="0.2">
      <c r="T610">
        <v>609</v>
      </c>
      <c r="U610">
        <v>148.4690144445982</v>
      </c>
      <c r="V610">
        <v>0</v>
      </c>
      <c r="W610">
        <v>31.530985555401799</v>
      </c>
    </row>
    <row r="611" spans="20:23" x14ac:dyDescent="0.2">
      <c r="T611">
        <v>610</v>
      </c>
      <c r="U611">
        <v>162.28437766432768</v>
      </c>
      <c r="V611">
        <v>0</v>
      </c>
      <c r="W611">
        <v>17.715622335672322</v>
      </c>
    </row>
    <row r="612" spans="20:23" x14ac:dyDescent="0.2">
      <c r="T612">
        <v>611</v>
      </c>
      <c r="U612">
        <v>221.14288278038993</v>
      </c>
      <c r="V612">
        <v>41.142882780389925</v>
      </c>
      <c r="W612">
        <v>0</v>
      </c>
    </row>
    <row r="613" spans="20:23" x14ac:dyDescent="0.2">
      <c r="T613">
        <v>612</v>
      </c>
      <c r="U613">
        <v>213.26572668025324</v>
      </c>
      <c r="V613">
        <v>33.265726680253238</v>
      </c>
      <c r="W613">
        <v>0</v>
      </c>
    </row>
    <row r="614" spans="20:23" x14ac:dyDescent="0.2">
      <c r="T614">
        <v>613</v>
      </c>
      <c r="U614">
        <v>220.80188536475842</v>
      </c>
      <c r="V614">
        <v>40.801885364758419</v>
      </c>
      <c r="W614">
        <v>0</v>
      </c>
    </row>
    <row r="615" spans="20:23" x14ac:dyDescent="0.2">
      <c r="T615">
        <v>614</v>
      </c>
      <c r="U615">
        <v>243.62495537571283</v>
      </c>
      <c r="V615">
        <v>63.62495537571283</v>
      </c>
      <c r="W615">
        <v>0</v>
      </c>
    </row>
    <row r="616" spans="20:23" x14ac:dyDescent="0.2">
      <c r="T616">
        <v>615</v>
      </c>
      <c r="U616">
        <v>150.00425116865526</v>
      </c>
      <c r="V616">
        <v>0</v>
      </c>
      <c r="W616">
        <v>29.995748831344741</v>
      </c>
    </row>
    <row r="617" spans="20:23" x14ac:dyDescent="0.2">
      <c r="T617">
        <v>616</v>
      </c>
      <c r="U617">
        <v>166.24023172041922</v>
      </c>
      <c r="V617">
        <v>0</v>
      </c>
      <c r="W617">
        <v>13.759768279580783</v>
      </c>
    </row>
    <row r="618" spans="20:23" x14ac:dyDescent="0.2">
      <c r="T618">
        <v>617</v>
      </c>
      <c r="U618">
        <v>220.88926977515817</v>
      </c>
      <c r="V618">
        <v>40.889269775158169</v>
      </c>
      <c r="W618">
        <v>0</v>
      </c>
    </row>
    <row r="619" spans="20:23" x14ac:dyDescent="0.2">
      <c r="T619">
        <v>618</v>
      </c>
      <c r="U619">
        <v>161.89421692193977</v>
      </c>
      <c r="V619">
        <v>0</v>
      </c>
      <c r="W619">
        <v>18.105783078060227</v>
      </c>
    </row>
    <row r="620" spans="20:23" x14ac:dyDescent="0.2">
      <c r="T620">
        <v>619</v>
      </c>
      <c r="U620">
        <v>158.32088052943394</v>
      </c>
      <c r="V620">
        <v>0</v>
      </c>
      <c r="W620">
        <v>21.679119470566064</v>
      </c>
    </row>
    <row r="621" spans="20:23" x14ac:dyDescent="0.2">
      <c r="T621">
        <v>620</v>
      </c>
      <c r="U621">
        <v>225.50250910744393</v>
      </c>
      <c r="V621">
        <v>45.502509107443927</v>
      </c>
      <c r="W621">
        <v>0</v>
      </c>
    </row>
    <row r="622" spans="20:23" x14ac:dyDescent="0.2">
      <c r="T622">
        <v>621</v>
      </c>
      <c r="U622">
        <v>155.32999574129497</v>
      </c>
      <c r="V622">
        <v>0</v>
      </c>
      <c r="W622">
        <v>24.670004258705035</v>
      </c>
    </row>
    <row r="623" spans="20:23" x14ac:dyDescent="0.2">
      <c r="T623">
        <v>622</v>
      </c>
      <c r="U623">
        <v>181.45188351640076</v>
      </c>
      <c r="V623">
        <v>1.4518835164007555</v>
      </c>
      <c r="W623">
        <v>0</v>
      </c>
    </row>
    <row r="624" spans="20:23" x14ac:dyDescent="0.2">
      <c r="T624">
        <v>623</v>
      </c>
      <c r="U624">
        <v>207.11963469508476</v>
      </c>
      <c r="V624">
        <v>27.119634695084756</v>
      </c>
      <c r="W624">
        <v>0</v>
      </c>
    </row>
    <row r="625" spans="20:23" x14ac:dyDescent="0.2">
      <c r="T625">
        <v>624</v>
      </c>
      <c r="U625">
        <v>149.22318849388432</v>
      </c>
      <c r="V625">
        <v>0</v>
      </c>
      <c r="W625">
        <v>30.776811506115678</v>
      </c>
    </row>
    <row r="626" spans="20:23" x14ac:dyDescent="0.2">
      <c r="T626">
        <v>625</v>
      </c>
      <c r="U626">
        <v>149.27008786195171</v>
      </c>
      <c r="V626">
        <v>0</v>
      </c>
      <c r="W626">
        <v>30.729912138048292</v>
      </c>
    </row>
    <row r="627" spans="20:23" x14ac:dyDescent="0.2">
      <c r="T627">
        <v>626</v>
      </c>
      <c r="U627">
        <v>168.0067504890082</v>
      </c>
      <c r="V627">
        <v>0</v>
      </c>
      <c r="W627">
        <v>11.993249510991802</v>
      </c>
    </row>
    <row r="628" spans="20:23" x14ac:dyDescent="0.2">
      <c r="T628">
        <v>627</v>
      </c>
      <c r="U628">
        <v>172.23002670358349</v>
      </c>
      <c r="V628">
        <v>0</v>
      </c>
      <c r="W628">
        <v>7.7699732964165094</v>
      </c>
    </row>
    <row r="629" spans="20:23" x14ac:dyDescent="0.2">
      <c r="T629">
        <v>628</v>
      </c>
      <c r="U629">
        <v>223.29458443165711</v>
      </c>
      <c r="V629">
        <v>43.294584431657114</v>
      </c>
      <c r="W629">
        <v>0</v>
      </c>
    </row>
    <row r="630" spans="20:23" x14ac:dyDescent="0.2">
      <c r="T630">
        <v>629</v>
      </c>
      <c r="U630">
        <v>173.95843770526571</v>
      </c>
      <c r="V630">
        <v>0</v>
      </c>
      <c r="W630">
        <v>6.0415622947342911</v>
      </c>
    </row>
    <row r="631" spans="20:23" x14ac:dyDescent="0.2">
      <c r="T631">
        <v>630</v>
      </c>
      <c r="U631">
        <v>234.21572677813185</v>
      </c>
      <c r="V631">
        <v>54.215726778131852</v>
      </c>
      <c r="W631">
        <v>0</v>
      </c>
    </row>
    <row r="632" spans="20:23" x14ac:dyDescent="0.2">
      <c r="T632">
        <v>631</v>
      </c>
      <c r="U632">
        <v>138.85042047837007</v>
      </c>
      <c r="V632">
        <v>0</v>
      </c>
      <c r="W632">
        <v>41.149579521629931</v>
      </c>
    </row>
    <row r="633" spans="20:23" x14ac:dyDescent="0.2">
      <c r="T633">
        <v>632</v>
      </c>
      <c r="U633">
        <v>140.15780914493328</v>
      </c>
      <c r="V633">
        <v>0</v>
      </c>
      <c r="W633">
        <v>39.842190855066718</v>
      </c>
    </row>
    <row r="634" spans="20:23" x14ac:dyDescent="0.2">
      <c r="T634">
        <v>633</v>
      </c>
      <c r="U634">
        <v>120.32105133704768</v>
      </c>
      <c r="V634">
        <v>0</v>
      </c>
      <c r="W634">
        <v>59.678948662952322</v>
      </c>
    </row>
    <row r="635" spans="20:23" x14ac:dyDescent="0.2">
      <c r="T635">
        <v>634</v>
      </c>
      <c r="U635">
        <v>169.54665608327693</v>
      </c>
      <c r="V635">
        <v>0</v>
      </c>
      <c r="W635">
        <v>10.453343916723071</v>
      </c>
    </row>
    <row r="636" spans="20:23" x14ac:dyDescent="0.2">
      <c r="T636">
        <v>635</v>
      </c>
      <c r="U636">
        <v>148.12278465734582</v>
      </c>
      <c r="V636">
        <v>0</v>
      </c>
      <c r="W636">
        <v>31.877215342654182</v>
      </c>
    </row>
    <row r="637" spans="20:23" x14ac:dyDescent="0.2">
      <c r="T637">
        <v>636</v>
      </c>
      <c r="U637">
        <v>198.16168320208092</v>
      </c>
      <c r="V637">
        <v>18.161683202080923</v>
      </c>
      <c r="W637">
        <v>0</v>
      </c>
    </row>
    <row r="638" spans="20:23" x14ac:dyDescent="0.2">
      <c r="T638">
        <v>637</v>
      </c>
      <c r="U638">
        <v>152.74380521268839</v>
      </c>
      <c r="V638">
        <v>0</v>
      </c>
      <c r="W638">
        <v>27.256194787311614</v>
      </c>
    </row>
    <row r="639" spans="20:23" x14ac:dyDescent="0.2">
      <c r="T639">
        <v>638</v>
      </c>
      <c r="U639">
        <v>166.13200728186374</v>
      </c>
      <c r="V639">
        <v>0</v>
      </c>
      <c r="W639">
        <v>13.867992718136264</v>
      </c>
    </row>
    <row r="640" spans="20:23" x14ac:dyDescent="0.2">
      <c r="T640">
        <v>639</v>
      </c>
      <c r="U640">
        <v>108.42941123747153</v>
      </c>
      <c r="V640">
        <v>0</v>
      </c>
      <c r="W640">
        <v>71.570588762528473</v>
      </c>
    </row>
    <row r="641" spans="20:23" x14ac:dyDescent="0.2">
      <c r="T641">
        <v>640</v>
      </c>
      <c r="U641">
        <v>154.15574032650636</v>
      </c>
      <c r="V641">
        <v>0</v>
      </c>
      <c r="W641">
        <v>25.844259673493639</v>
      </c>
    </row>
    <row r="642" spans="20:23" x14ac:dyDescent="0.2">
      <c r="T642">
        <v>641</v>
      </c>
      <c r="U642">
        <v>195.481507378846</v>
      </c>
      <c r="V642">
        <v>15.481507378846004</v>
      </c>
      <c r="W642">
        <v>0</v>
      </c>
    </row>
    <row r="643" spans="20:23" x14ac:dyDescent="0.2">
      <c r="T643">
        <v>642</v>
      </c>
      <c r="U643">
        <v>130.77361614002965</v>
      </c>
      <c r="V643">
        <v>0</v>
      </c>
      <c r="W643">
        <v>49.226383859970355</v>
      </c>
    </row>
    <row r="644" spans="20:23" x14ac:dyDescent="0.2">
      <c r="T644">
        <v>643</v>
      </c>
      <c r="U644">
        <v>231.8416743816469</v>
      </c>
      <c r="V644">
        <v>51.841674381646897</v>
      </c>
      <c r="W644">
        <v>0</v>
      </c>
    </row>
    <row r="645" spans="20:23" x14ac:dyDescent="0.2">
      <c r="T645">
        <v>644</v>
      </c>
      <c r="U645">
        <v>201.17784325861169</v>
      </c>
      <c r="V645">
        <v>21.177843258611688</v>
      </c>
      <c r="W645">
        <v>0</v>
      </c>
    </row>
    <row r="646" spans="20:23" x14ac:dyDescent="0.2">
      <c r="T646">
        <v>645</v>
      </c>
      <c r="U646">
        <v>249.88065855766126</v>
      </c>
      <c r="V646">
        <v>69.880658557661263</v>
      </c>
      <c r="W646">
        <v>0</v>
      </c>
    </row>
    <row r="647" spans="20:23" x14ac:dyDescent="0.2">
      <c r="T647">
        <v>646</v>
      </c>
      <c r="U647">
        <v>144.06768910287369</v>
      </c>
      <c r="V647">
        <v>0</v>
      </c>
      <c r="W647">
        <v>35.932310897126314</v>
      </c>
    </row>
    <row r="648" spans="20:23" x14ac:dyDescent="0.2">
      <c r="T648">
        <v>647</v>
      </c>
      <c r="U648">
        <v>131.70444271014327</v>
      </c>
      <c r="V648">
        <v>0</v>
      </c>
      <c r="W648">
        <v>48.295557289856731</v>
      </c>
    </row>
    <row r="649" spans="20:23" x14ac:dyDescent="0.2">
      <c r="T649">
        <v>648</v>
      </c>
      <c r="U649">
        <v>161.58995332020189</v>
      </c>
      <c r="V649">
        <v>0</v>
      </c>
      <c r="W649">
        <v>18.410046679798114</v>
      </c>
    </row>
    <row r="650" spans="20:23" x14ac:dyDescent="0.2">
      <c r="T650">
        <v>649</v>
      </c>
      <c r="U650">
        <v>155.81363251392276</v>
      </c>
      <c r="V650">
        <v>0</v>
      </c>
      <c r="W650">
        <v>24.186367486077245</v>
      </c>
    </row>
    <row r="651" spans="20:23" x14ac:dyDescent="0.2">
      <c r="T651">
        <v>650</v>
      </c>
      <c r="U651">
        <v>173.43863668566971</v>
      </c>
      <c r="V651">
        <v>0</v>
      </c>
      <c r="W651">
        <v>6.5613633143302934</v>
      </c>
    </row>
    <row r="652" spans="20:23" x14ac:dyDescent="0.2">
      <c r="T652">
        <v>651</v>
      </c>
      <c r="U652">
        <v>96.164167026142337</v>
      </c>
      <c r="V652">
        <v>0</v>
      </c>
      <c r="W652">
        <v>83.835832973857663</v>
      </c>
    </row>
    <row r="653" spans="20:23" x14ac:dyDescent="0.2">
      <c r="T653">
        <v>652</v>
      </c>
      <c r="U653">
        <v>158.31741334209192</v>
      </c>
      <c r="V653">
        <v>0</v>
      </c>
      <c r="W653">
        <v>21.682586657908075</v>
      </c>
    </row>
    <row r="654" spans="20:23" x14ac:dyDescent="0.2">
      <c r="T654">
        <v>653</v>
      </c>
      <c r="U654">
        <v>152.63040179428816</v>
      </c>
      <c r="V654">
        <v>0</v>
      </c>
      <c r="W654">
        <v>27.369598205711839</v>
      </c>
    </row>
    <row r="655" spans="20:23" x14ac:dyDescent="0.2">
      <c r="T655">
        <v>654</v>
      </c>
      <c r="U655">
        <v>147.97769588711651</v>
      </c>
      <c r="V655">
        <v>0</v>
      </c>
      <c r="W655">
        <v>32.022304112883489</v>
      </c>
    </row>
    <row r="656" spans="20:23" x14ac:dyDescent="0.2">
      <c r="T656">
        <v>655</v>
      </c>
      <c r="U656">
        <v>138.21155954281525</v>
      </c>
      <c r="V656">
        <v>0</v>
      </c>
      <c r="W656">
        <v>41.788440457184748</v>
      </c>
    </row>
    <row r="657" spans="20:23" x14ac:dyDescent="0.2">
      <c r="T657">
        <v>656</v>
      </c>
      <c r="U657">
        <v>163.68528116825411</v>
      </c>
      <c r="V657">
        <v>0</v>
      </c>
      <c r="W657">
        <v>16.314718831745893</v>
      </c>
    </row>
    <row r="658" spans="20:23" x14ac:dyDescent="0.2">
      <c r="T658">
        <v>657</v>
      </c>
      <c r="U658">
        <v>161.85330618340686</v>
      </c>
      <c r="V658">
        <v>0</v>
      </c>
      <c r="W658">
        <v>18.146693816593142</v>
      </c>
    </row>
    <row r="659" spans="20:23" x14ac:dyDescent="0.2">
      <c r="T659">
        <v>658</v>
      </c>
      <c r="U659">
        <v>166.84606577312741</v>
      </c>
      <c r="V659">
        <v>0</v>
      </c>
      <c r="W659">
        <v>13.153934226872593</v>
      </c>
    </row>
    <row r="660" spans="20:23" x14ac:dyDescent="0.2">
      <c r="T660">
        <v>659</v>
      </c>
      <c r="U660">
        <v>170.29244847041238</v>
      </c>
      <c r="V660">
        <v>0</v>
      </c>
      <c r="W660">
        <v>9.7075515295876187</v>
      </c>
    </row>
    <row r="661" spans="20:23" x14ac:dyDescent="0.2">
      <c r="T661">
        <v>660</v>
      </c>
      <c r="U661">
        <v>140.25985170891965</v>
      </c>
      <c r="V661">
        <v>0</v>
      </c>
      <c r="W661">
        <v>39.740148291080345</v>
      </c>
    </row>
    <row r="662" spans="20:23" x14ac:dyDescent="0.2">
      <c r="T662">
        <v>661</v>
      </c>
      <c r="U662">
        <v>145.59529815145578</v>
      </c>
      <c r="V662">
        <v>0</v>
      </c>
      <c r="W662">
        <v>34.404701848544221</v>
      </c>
    </row>
    <row r="663" spans="20:23" x14ac:dyDescent="0.2">
      <c r="T663">
        <v>662</v>
      </c>
      <c r="U663">
        <v>171.24557283608911</v>
      </c>
      <c r="V663">
        <v>0</v>
      </c>
      <c r="W663">
        <v>8.7544271639108899</v>
      </c>
    </row>
    <row r="664" spans="20:23" x14ac:dyDescent="0.2">
      <c r="T664">
        <v>663</v>
      </c>
      <c r="U664">
        <v>201.49774982253643</v>
      </c>
      <c r="V664">
        <v>21.497749822536434</v>
      </c>
      <c r="W664">
        <v>0</v>
      </c>
    </row>
    <row r="665" spans="20:23" x14ac:dyDescent="0.2">
      <c r="T665">
        <v>664</v>
      </c>
      <c r="U665">
        <v>264.2260918324132</v>
      </c>
      <c r="V665">
        <v>84.226091832413204</v>
      </c>
      <c r="W665">
        <v>0</v>
      </c>
    </row>
    <row r="666" spans="20:23" x14ac:dyDescent="0.2">
      <c r="T666">
        <v>665</v>
      </c>
      <c r="U666">
        <v>160.34445171746205</v>
      </c>
      <c r="V666">
        <v>0</v>
      </c>
      <c r="W666">
        <v>19.65554828253795</v>
      </c>
    </row>
    <row r="667" spans="20:23" x14ac:dyDescent="0.2">
      <c r="T667">
        <v>666</v>
      </c>
      <c r="U667">
        <v>121.44585643493269</v>
      </c>
      <c r="V667">
        <v>0</v>
      </c>
      <c r="W667">
        <v>58.554143565067307</v>
      </c>
    </row>
    <row r="668" spans="20:23" x14ac:dyDescent="0.2">
      <c r="T668">
        <v>667</v>
      </c>
      <c r="U668">
        <v>271.08889931084542</v>
      </c>
      <c r="V668">
        <v>91.08889931084542</v>
      </c>
      <c r="W668">
        <v>0</v>
      </c>
    </row>
    <row r="669" spans="20:23" x14ac:dyDescent="0.2">
      <c r="T669">
        <v>668</v>
      </c>
      <c r="U669">
        <v>267.47684104040263</v>
      </c>
      <c r="V669">
        <v>87.476841040402633</v>
      </c>
      <c r="W669">
        <v>0</v>
      </c>
    </row>
    <row r="670" spans="20:23" x14ac:dyDescent="0.2">
      <c r="T670">
        <v>669</v>
      </c>
      <c r="U670">
        <v>137.55858319993166</v>
      </c>
      <c r="V670">
        <v>0</v>
      </c>
      <c r="W670">
        <v>42.441416800068339</v>
      </c>
    </row>
    <row r="671" spans="20:23" x14ac:dyDescent="0.2">
      <c r="T671">
        <v>670</v>
      </c>
      <c r="U671">
        <v>170.00810197412125</v>
      </c>
      <c r="V671">
        <v>0</v>
      </c>
      <c r="W671">
        <v>9.9918980258787542</v>
      </c>
    </row>
    <row r="672" spans="20:23" x14ac:dyDescent="0.2">
      <c r="T672">
        <v>671</v>
      </c>
      <c r="U672">
        <v>211.02422848948109</v>
      </c>
      <c r="V672">
        <v>31.024228489481089</v>
      </c>
      <c r="W672">
        <v>0</v>
      </c>
    </row>
    <row r="673" spans="20:23" x14ac:dyDescent="0.2">
      <c r="T673">
        <v>672</v>
      </c>
      <c r="U673">
        <v>147.3406612555616</v>
      </c>
      <c r="V673">
        <v>0</v>
      </c>
      <c r="W673">
        <v>32.659338744438401</v>
      </c>
    </row>
    <row r="674" spans="20:23" x14ac:dyDescent="0.2">
      <c r="T674">
        <v>673</v>
      </c>
      <c r="U674">
        <v>114.33663195335149</v>
      </c>
      <c r="V674">
        <v>0</v>
      </c>
      <c r="W674">
        <v>65.663368046648515</v>
      </c>
    </row>
    <row r="675" spans="20:23" x14ac:dyDescent="0.2">
      <c r="T675">
        <v>674</v>
      </c>
      <c r="U675">
        <v>177.50423113707504</v>
      </c>
      <c r="V675">
        <v>0</v>
      </c>
      <c r="W675">
        <v>2.4957688629249617</v>
      </c>
    </row>
    <row r="676" spans="20:23" x14ac:dyDescent="0.2">
      <c r="T676">
        <v>675</v>
      </c>
      <c r="U676">
        <v>154.16489160160069</v>
      </c>
      <c r="V676">
        <v>0</v>
      </c>
      <c r="W676">
        <v>25.835108398399314</v>
      </c>
    </row>
    <row r="677" spans="20:23" x14ac:dyDescent="0.2">
      <c r="T677">
        <v>676</v>
      </c>
      <c r="U677">
        <v>130.08802496020502</v>
      </c>
      <c r="V677">
        <v>0</v>
      </c>
      <c r="W677">
        <v>49.911975039794982</v>
      </c>
    </row>
    <row r="678" spans="20:23" x14ac:dyDescent="0.2">
      <c r="T678">
        <v>677</v>
      </c>
      <c r="U678">
        <v>324.39773245749615</v>
      </c>
      <c r="V678">
        <v>144.39773245749615</v>
      </c>
      <c r="W678">
        <v>0</v>
      </c>
    </row>
    <row r="679" spans="20:23" x14ac:dyDescent="0.2">
      <c r="T679">
        <v>678</v>
      </c>
      <c r="U679">
        <v>205.24788570601788</v>
      </c>
      <c r="V679">
        <v>25.247885706017883</v>
      </c>
      <c r="W679">
        <v>0</v>
      </c>
    </row>
    <row r="680" spans="20:23" x14ac:dyDescent="0.2">
      <c r="T680">
        <v>679</v>
      </c>
      <c r="U680">
        <v>249.40290747557316</v>
      </c>
      <c r="V680">
        <v>69.402907475573159</v>
      </c>
      <c r="W680">
        <v>0</v>
      </c>
    </row>
    <row r="681" spans="20:23" x14ac:dyDescent="0.2">
      <c r="T681">
        <v>680</v>
      </c>
      <c r="U681">
        <v>176.84542202162498</v>
      </c>
      <c r="V681">
        <v>0</v>
      </c>
      <c r="W681">
        <v>3.1545779783750163</v>
      </c>
    </row>
    <row r="682" spans="20:23" x14ac:dyDescent="0.2">
      <c r="T682">
        <v>681</v>
      </c>
      <c r="U682">
        <v>153.50103080012317</v>
      </c>
      <c r="V682">
        <v>0</v>
      </c>
      <c r="W682">
        <v>26.498969199876825</v>
      </c>
    </row>
    <row r="683" spans="20:23" x14ac:dyDescent="0.2">
      <c r="T683">
        <v>682</v>
      </c>
      <c r="U683">
        <v>123.94276412838013</v>
      </c>
      <c r="V683">
        <v>0</v>
      </c>
      <c r="W683">
        <v>56.057235871619866</v>
      </c>
    </row>
    <row r="684" spans="20:23" x14ac:dyDescent="0.2">
      <c r="T684">
        <v>683</v>
      </c>
      <c r="U684">
        <v>185.37552780583786</v>
      </c>
      <c r="V684">
        <v>5.3755278058378622</v>
      </c>
      <c r="W684">
        <v>0</v>
      </c>
    </row>
    <row r="685" spans="20:23" x14ac:dyDescent="0.2">
      <c r="T685">
        <v>684</v>
      </c>
      <c r="U685">
        <v>177.15039402118413</v>
      </c>
      <c r="V685">
        <v>0</v>
      </c>
      <c r="W685">
        <v>2.8496059788158732</v>
      </c>
    </row>
    <row r="686" spans="20:23" x14ac:dyDescent="0.2">
      <c r="T686">
        <v>685</v>
      </c>
      <c r="U686">
        <v>265.72531186452579</v>
      </c>
      <c r="V686">
        <v>85.725311864525793</v>
      </c>
      <c r="W686">
        <v>0</v>
      </c>
    </row>
    <row r="687" spans="20:23" x14ac:dyDescent="0.2">
      <c r="T687">
        <v>686</v>
      </c>
      <c r="U687">
        <v>196.81828260411064</v>
      </c>
      <c r="V687">
        <v>16.818282604110635</v>
      </c>
      <c r="W687">
        <v>0</v>
      </c>
    </row>
    <row r="688" spans="20:23" x14ac:dyDescent="0.2">
      <c r="T688">
        <v>687</v>
      </c>
      <c r="U688">
        <v>139.85541075179867</v>
      </c>
      <c r="V688">
        <v>0</v>
      </c>
      <c r="W688">
        <v>40.144589248201328</v>
      </c>
    </row>
    <row r="689" spans="20:23" x14ac:dyDescent="0.2">
      <c r="T689">
        <v>688</v>
      </c>
      <c r="U689">
        <v>198.47116075158087</v>
      </c>
      <c r="V689">
        <v>18.471160751580868</v>
      </c>
      <c r="W689">
        <v>0</v>
      </c>
    </row>
    <row r="690" spans="20:23" x14ac:dyDescent="0.2">
      <c r="T690">
        <v>689</v>
      </c>
      <c r="U690">
        <v>275.85462329439264</v>
      </c>
      <c r="V690">
        <v>95.854623294392638</v>
      </c>
      <c r="W690">
        <v>0</v>
      </c>
    </row>
    <row r="691" spans="20:23" x14ac:dyDescent="0.2">
      <c r="T691">
        <v>690</v>
      </c>
      <c r="U691">
        <v>229.48263464693926</v>
      </c>
      <c r="V691">
        <v>49.48263464693926</v>
      </c>
      <c r="W691">
        <v>0</v>
      </c>
    </row>
    <row r="692" spans="20:23" x14ac:dyDescent="0.2">
      <c r="T692">
        <v>691</v>
      </c>
      <c r="U692">
        <v>259.3138541244644</v>
      </c>
      <c r="V692">
        <v>79.313854124464399</v>
      </c>
      <c r="W692">
        <v>0</v>
      </c>
    </row>
    <row r="693" spans="20:23" x14ac:dyDescent="0.2">
      <c r="T693">
        <v>692</v>
      </c>
      <c r="U693">
        <v>213.69893785616776</v>
      </c>
      <c r="V693">
        <v>33.69893785616776</v>
      </c>
      <c r="W693">
        <v>0</v>
      </c>
    </row>
    <row r="694" spans="20:23" x14ac:dyDescent="0.2">
      <c r="T694">
        <v>693</v>
      </c>
      <c r="U694">
        <v>206.99587371316457</v>
      </c>
      <c r="V694">
        <v>26.995873713164571</v>
      </c>
      <c r="W694">
        <v>0</v>
      </c>
    </row>
    <row r="695" spans="20:23" x14ac:dyDescent="0.2">
      <c r="T695">
        <v>694</v>
      </c>
      <c r="U695">
        <v>175.46161436418652</v>
      </c>
      <c r="V695">
        <v>0</v>
      </c>
      <c r="W695">
        <v>4.5383856358134835</v>
      </c>
    </row>
    <row r="696" spans="20:23" x14ac:dyDescent="0.2">
      <c r="T696">
        <v>695</v>
      </c>
      <c r="U696">
        <v>236.85197130743302</v>
      </c>
      <c r="V696">
        <v>56.851971307433018</v>
      </c>
      <c r="W696">
        <v>0</v>
      </c>
    </row>
    <row r="697" spans="20:23" x14ac:dyDescent="0.2">
      <c r="T697">
        <v>696</v>
      </c>
      <c r="U697">
        <v>164.74480112859655</v>
      </c>
      <c r="V697">
        <v>0</v>
      </c>
      <c r="W697">
        <v>15.255198871403451</v>
      </c>
    </row>
    <row r="698" spans="20:23" x14ac:dyDescent="0.2">
      <c r="T698">
        <v>697</v>
      </c>
      <c r="U698">
        <v>165.02105976742223</v>
      </c>
      <c r="V698">
        <v>0</v>
      </c>
      <c r="W698">
        <v>14.97894023257777</v>
      </c>
    </row>
    <row r="699" spans="20:23" x14ac:dyDescent="0.2">
      <c r="T699">
        <v>698</v>
      </c>
      <c r="U699">
        <v>183.94376972902413</v>
      </c>
      <c r="V699">
        <v>3.943769729024126</v>
      </c>
      <c r="W699">
        <v>0</v>
      </c>
    </row>
    <row r="700" spans="20:23" x14ac:dyDescent="0.2">
      <c r="T700">
        <v>699</v>
      </c>
      <c r="U700">
        <v>174.50224686370788</v>
      </c>
      <c r="V700">
        <v>0</v>
      </c>
      <c r="W700">
        <v>5.4977531362921184</v>
      </c>
    </row>
    <row r="701" spans="20:23" x14ac:dyDescent="0.2">
      <c r="T701">
        <v>700</v>
      </c>
      <c r="U701">
        <v>190.01719338910419</v>
      </c>
      <c r="V701">
        <v>10.017193389104193</v>
      </c>
      <c r="W701">
        <v>0</v>
      </c>
    </row>
    <row r="702" spans="20:23" x14ac:dyDescent="0.2">
      <c r="T702">
        <v>701</v>
      </c>
      <c r="U702">
        <v>154.82001473166008</v>
      </c>
      <c r="V702">
        <v>0</v>
      </c>
      <c r="W702">
        <v>25.179985268339919</v>
      </c>
    </row>
    <row r="703" spans="20:23" x14ac:dyDescent="0.2">
      <c r="T703">
        <v>702</v>
      </c>
      <c r="U703">
        <v>241.04004705982737</v>
      </c>
      <c r="V703">
        <v>61.040047059827373</v>
      </c>
      <c r="W703">
        <v>0</v>
      </c>
    </row>
    <row r="704" spans="20:23" x14ac:dyDescent="0.2">
      <c r="T704">
        <v>703</v>
      </c>
      <c r="U704">
        <v>163.74818337282451</v>
      </c>
      <c r="V704">
        <v>0</v>
      </c>
      <c r="W704">
        <v>16.251816627175486</v>
      </c>
    </row>
    <row r="705" spans="20:23" x14ac:dyDescent="0.2">
      <c r="T705">
        <v>704</v>
      </c>
      <c r="U705">
        <v>137.79954672841941</v>
      </c>
      <c r="V705">
        <v>0</v>
      </c>
      <c r="W705">
        <v>42.200453271580585</v>
      </c>
    </row>
    <row r="706" spans="20:23" x14ac:dyDescent="0.2">
      <c r="T706">
        <v>705</v>
      </c>
      <c r="U706">
        <v>193.30057040128312</v>
      </c>
      <c r="V706">
        <v>13.300570401283125</v>
      </c>
      <c r="W706">
        <v>0</v>
      </c>
    </row>
    <row r="707" spans="20:23" x14ac:dyDescent="0.2">
      <c r="T707">
        <v>706</v>
      </c>
      <c r="U707">
        <v>164.56288954596704</v>
      </c>
      <c r="V707">
        <v>0</v>
      </c>
      <c r="W707">
        <v>15.437110454032961</v>
      </c>
    </row>
    <row r="708" spans="20:23" x14ac:dyDescent="0.2">
      <c r="T708">
        <v>707</v>
      </c>
      <c r="U708">
        <v>177.24450063361652</v>
      </c>
      <c r="V708">
        <v>0</v>
      </c>
      <c r="W708">
        <v>2.755499366383475</v>
      </c>
    </row>
    <row r="709" spans="20:23" x14ac:dyDescent="0.2">
      <c r="T709">
        <v>708</v>
      </c>
      <c r="U709">
        <v>223.97162537944553</v>
      </c>
      <c r="V709">
        <v>43.971625379445527</v>
      </c>
      <c r="W709">
        <v>0</v>
      </c>
    </row>
    <row r="710" spans="20:23" x14ac:dyDescent="0.2">
      <c r="T710">
        <v>709</v>
      </c>
      <c r="U710">
        <v>232.99424446558046</v>
      </c>
      <c r="V710">
        <v>52.994244465580465</v>
      </c>
      <c r="W710">
        <v>0</v>
      </c>
    </row>
    <row r="711" spans="20:23" x14ac:dyDescent="0.2">
      <c r="T711">
        <v>710</v>
      </c>
      <c r="U711">
        <v>128.80196107893724</v>
      </c>
      <c r="V711">
        <v>0</v>
      </c>
      <c r="W711">
        <v>51.198038921062761</v>
      </c>
    </row>
    <row r="712" spans="20:23" x14ac:dyDescent="0.2">
      <c r="T712">
        <v>711</v>
      </c>
      <c r="U712">
        <v>104.64881465429576</v>
      </c>
      <c r="V712">
        <v>0</v>
      </c>
      <c r="W712">
        <v>75.351185345704238</v>
      </c>
    </row>
    <row r="713" spans="20:23" x14ac:dyDescent="0.2">
      <c r="T713">
        <v>712</v>
      </c>
      <c r="U713">
        <v>169.80916278830529</v>
      </c>
      <c r="V713">
        <v>0</v>
      </c>
      <c r="W713">
        <v>10.190837211694713</v>
      </c>
    </row>
    <row r="714" spans="20:23" x14ac:dyDescent="0.2">
      <c r="T714">
        <v>713</v>
      </c>
      <c r="U714">
        <v>150.66540733836177</v>
      </c>
      <c r="V714">
        <v>0</v>
      </c>
      <c r="W714">
        <v>29.334592661638226</v>
      </c>
    </row>
    <row r="715" spans="20:23" x14ac:dyDescent="0.2">
      <c r="T715">
        <v>714</v>
      </c>
      <c r="U715">
        <v>232.75740810092321</v>
      </c>
      <c r="V715">
        <v>52.757408100923215</v>
      </c>
      <c r="W715">
        <v>0</v>
      </c>
    </row>
    <row r="716" spans="20:23" x14ac:dyDescent="0.2">
      <c r="T716">
        <v>715</v>
      </c>
      <c r="U716">
        <v>187.37243345621974</v>
      </c>
      <c r="V716">
        <v>7.3724334562197384</v>
      </c>
      <c r="W716">
        <v>0</v>
      </c>
    </row>
    <row r="717" spans="20:23" x14ac:dyDescent="0.2">
      <c r="T717">
        <v>716</v>
      </c>
      <c r="U717">
        <v>182.18970871891636</v>
      </c>
      <c r="V717">
        <v>2.1897087189163642</v>
      </c>
      <c r="W717">
        <v>0</v>
      </c>
    </row>
    <row r="718" spans="20:23" x14ac:dyDescent="0.2">
      <c r="T718">
        <v>717</v>
      </c>
      <c r="U718">
        <v>175.73002978852134</v>
      </c>
      <c r="V718">
        <v>0</v>
      </c>
      <c r="W718">
        <v>4.2699702114786646</v>
      </c>
    </row>
    <row r="719" spans="20:23" x14ac:dyDescent="0.2">
      <c r="T719">
        <v>718</v>
      </c>
      <c r="U719">
        <v>163.92308743716305</v>
      </c>
      <c r="V719">
        <v>0</v>
      </c>
      <c r="W719">
        <v>16.076912562836952</v>
      </c>
    </row>
    <row r="720" spans="20:23" x14ac:dyDescent="0.2">
      <c r="T720">
        <v>719</v>
      </c>
      <c r="U720">
        <v>247.08175639601734</v>
      </c>
      <c r="V720">
        <v>67.08175639601734</v>
      </c>
      <c r="W720">
        <v>0</v>
      </c>
    </row>
    <row r="721" spans="20:23" x14ac:dyDescent="0.2">
      <c r="T721">
        <v>720</v>
      </c>
      <c r="U721">
        <v>215.44817603670884</v>
      </c>
      <c r="V721">
        <v>35.448176036708844</v>
      </c>
      <c r="W721">
        <v>0</v>
      </c>
    </row>
    <row r="722" spans="20:23" x14ac:dyDescent="0.2">
      <c r="T722">
        <v>721</v>
      </c>
      <c r="U722">
        <v>194.24348529347353</v>
      </c>
      <c r="V722">
        <v>14.243485293473526</v>
      </c>
      <c r="W722">
        <v>0</v>
      </c>
    </row>
    <row r="723" spans="20:23" x14ac:dyDescent="0.2">
      <c r="T723">
        <v>722</v>
      </c>
      <c r="U723">
        <v>206.94496138509805</v>
      </c>
      <c r="V723">
        <v>26.944961385098054</v>
      </c>
      <c r="W723">
        <v>0</v>
      </c>
    </row>
    <row r="724" spans="20:23" x14ac:dyDescent="0.2">
      <c r="T724">
        <v>723</v>
      </c>
      <c r="U724">
        <v>213.30634104564612</v>
      </c>
      <c r="V724">
        <v>33.306341045646121</v>
      </c>
      <c r="W724">
        <v>0</v>
      </c>
    </row>
    <row r="725" spans="20:23" x14ac:dyDescent="0.2">
      <c r="T725">
        <v>724</v>
      </c>
      <c r="U725">
        <v>273.41185822522408</v>
      </c>
      <c r="V725">
        <v>93.41185822522408</v>
      </c>
      <c r="W725">
        <v>0</v>
      </c>
    </row>
    <row r="726" spans="20:23" x14ac:dyDescent="0.2">
      <c r="T726">
        <v>725</v>
      </c>
      <c r="U726">
        <v>149.24791116482672</v>
      </c>
      <c r="V726">
        <v>0</v>
      </c>
      <c r="W726">
        <v>30.752088835173282</v>
      </c>
    </row>
    <row r="727" spans="20:23" x14ac:dyDescent="0.2">
      <c r="T727">
        <v>726</v>
      </c>
      <c r="U727">
        <v>164.98982051312146</v>
      </c>
      <c r="V727">
        <v>0</v>
      </c>
      <c r="W727">
        <v>15.010179486878542</v>
      </c>
    </row>
    <row r="728" spans="20:23" x14ac:dyDescent="0.2">
      <c r="T728">
        <v>727</v>
      </c>
      <c r="U728">
        <v>224.03164407071154</v>
      </c>
      <c r="V728">
        <v>44.031644070711536</v>
      </c>
      <c r="W728">
        <v>0</v>
      </c>
    </row>
    <row r="729" spans="20:23" x14ac:dyDescent="0.2">
      <c r="T729">
        <v>728</v>
      </c>
      <c r="U729">
        <v>199.83583264179748</v>
      </c>
      <c r="V729">
        <v>19.835832641797481</v>
      </c>
      <c r="W729">
        <v>0</v>
      </c>
    </row>
    <row r="730" spans="20:23" x14ac:dyDescent="0.2">
      <c r="T730">
        <v>729</v>
      </c>
      <c r="U730">
        <v>187.59897101653786</v>
      </c>
      <c r="V730">
        <v>7.5989710165378597</v>
      </c>
      <c r="W730">
        <v>0</v>
      </c>
    </row>
    <row r="731" spans="20:23" x14ac:dyDescent="0.2">
      <c r="T731">
        <v>730</v>
      </c>
      <c r="U731">
        <v>201.03603754308079</v>
      </c>
      <c r="V731">
        <v>21.036037543080795</v>
      </c>
      <c r="W731">
        <v>0</v>
      </c>
    </row>
    <row r="732" spans="20:23" x14ac:dyDescent="0.2">
      <c r="T732">
        <v>731</v>
      </c>
      <c r="U732">
        <v>150.78283514387093</v>
      </c>
      <c r="V732">
        <v>0</v>
      </c>
      <c r="W732">
        <v>29.217164856129074</v>
      </c>
    </row>
    <row r="733" spans="20:23" x14ac:dyDescent="0.2">
      <c r="T733">
        <v>732</v>
      </c>
      <c r="U733">
        <v>189.23736177150877</v>
      </c>
      <c r="V733">
        <v>9.2373617715087732</v>
      </c>
      <c r="W733">
        <v>0</v>
      </c>
    </row>
    <row r="734" spans="20:23" x14ac:dyDescent="0.2">
      <c r="T734">
        <v>733</v>
      </c>
      <c r="U734">
        <v>181.62440084731253</v>
      </c>
      <c r="V734">
        <v>1.6244008473125291</v>
      </c>
      <c r="W734">
        <v>0</v>
      </c>
    </row>
    <row r="735" spans="20:23" x14ac:dyDescent="0.2">
      <c r="T735">
        <v>734</v>
      </c>
      <c r="U735">
        <v>157.53260400418617</v>
      </c>
      <c r="V735">
        <v>0</v>
      </c>
      <c r="W735">
        <v>22.467395995813831</v>
      </c>
    </row>
    <row r="736" spans="20:23" x14ac:dyDescent="0.2">
      <c r="T736">
        <v>735</v>
      </c>
      <c r="U736">
        <v>206.89601476971194</v>
      </c>
      <c r="V736">
        <v>26.89601476971194</v>
      </c>
      <c r="W736">
        <v>0</v>
      </c>
    </row>
    <row r="737" spans="20:23" x14ac:dyDescent="0.2">
      <c r="T737">
        <v>736</v>
      </c>
      <c r="U737">
        <v>184.64886178000631</v>
      </c>
      <c r="V737">
        <v>4.6488617800063139</v>
      </c>
      <c r="W737">
        <v>0</v>
      </c>
    </row>
    <row r="738" spans="20:23" x14ac:dyDescent="0.2">
      <c r="T738">
        <v>737</v>
      </c>
      <c r="U738">
        <v>244.6132412108804</v>
      </c>
      <c r="V738">
        <v>64.613241210880403</v>
      </c>
      <c r="W738">
        <v>0</v>
      </c>
    </row>
    <row r="739" spans="20:23" x14ac:dyDescent="0.2">
      <c r="T739">
        <v>738</v>
      </c>
      <c r="U739">
        <v>171.48448045127023</v>
      </c>
      <c r="V739">
        <v>0</v>
      </c>
      <c r="W739">
        <v>8.5155195487297703</v>
      </c>
    </row>
    <row r="740" spans="20:23" x14ac:dyDescent="0.2">
      <c r="T740">
        <v>739</v>
      </c>
      <c r="U740">
        <v>162.27168898036282</v>
      </c>
      <c r="V740">
        <v>0</v>
      </c>
      <c r="W740">
        <v>17.728311019637175</v>
      </c>
    </row>
    <row r="741" spans="20:23" x14ac:dyDescent="0.2">
      <c r="T741">
        <v>740</v>
      </c>
      <c r="U741">
        <v>148.71189547112616</v>
      </c>
      <c r="V741">
        <v>0</v>
      </c>
      <c r="W741">
        <v>31.288104528873845</v>
      </c>
    </row>
    <row r="742" spans="20:23" x14ac:dyDescent="0.2">
      <c r="T742">
        <v>741</v>
      </c>
      <c r="U742">
        <v>185.8173307140539</v>
      </c>
      <c r="V742">
        <v>5.8173307140538952</v>
      </c>
      <c r="W742">
        <v>0</v>
      </c>
    </row>
    <row r="743" spans="20:23" x14ac:dyDescent="0.2">
      <c r="T743">
        <v>742</v>
      </c>
      <c r="U743">
        <v>164.87283058158195</v>
      </c>
      <c r="V743">
        <v>0</v>
      </c>
      <c r="W743">
        <v>15.127169418418049</v>
      </c>
    </row>
    <row r="744" spans="20:23" x14ac:dyDescent="0.2">
      <c r="T744">
        <v>743</v>
      </c>
      <c r="U744">
        <v>169.77417226003615</v>
      </c>
      <c r="V744">
        <v>0</v>
      </c>
      <c r="W744">
        <v>10.225827739963847</v>
      </c>
    </row>
    <row r="745" spans="20:23" x14ac:dyDescent="0.2">
      <c r="T745">
        <v>744</v>
      </c>
      <c r="U745">
        <v>188.24939437419363</v>
      </c>
      <c r="V745">
        <v>8.2493943741936278</v>
      </c>
      <c r="W745">
        <v>0</v>
      </c>
    </row>
    <row r="746" spans="20:23" x14ac:dyDescent="0.2">
      <c r="T746">
        <v>745</v>
      </c>
      <c r="U746">
        <v>185.96542839122085</v>
      </c>
      <c r="V746">
        <v>5.9654283912208541</v>
      </c>
      <c r="W746">
        <v>0</v>
      </c>
    </row>
    <row r="747" spans="20:23" x14ac:dyDescent="0.2">
      <c r="T747">
        <v>746</v>
      </c>
      <c r="U747">
        <v>214.92422339442024</v>
      </c>
      <c r="V747">
        <v>34.924223394420238</v>
      </c>
      <c r="W747">
        <v>0</v>
      </c>
    </row>
    <row r="748" spans="20:23" x14ac:dyDescent="0.2">
      <c r="T748">
        <v>747</v>
      </c>
      <c r="U748">
        <v>202.66420192404416</v>
      </c>
      <c r="V748">
        <v>22.664201924044164</v>
      </c>
      <c r="W748">
        <v>0</v>
      </c>
    </row>
    <row r="749" spans="20:23" x14ac:dyDescent="0.2">
      <c r="T749">
        <v>748</v>
      </c>
      <c r="U749">
        <v>176.4304317513199</v>
      </c>
      <c r="V749">
        <v>0</v>
      </c>
      <c r="W749">
        <v>3.569568248680099</v>
      </c>
    </row>
    <row r="750" spans="20:23" x14ac:dyDescent="0.2">
      <c r="T750">
        <v>749</v>
      </c>
      <c r="U750">
        <v>183.35205223227908</v>
      </c>
      <c r="V750">
        <v>3.3520522322790782</v>
      </c>
      <c r="W750">
        <v>0</v>
      </c>
    </row>
    <row r="751" spans="20:23" x14ac:dyDescent="0.2">
      <c r="T751">
        <v>750</v>
      </c>
      <c r="U751">
        <v>170.12531396585078</v>
      </c>
      <c r="V751">
        <v>0</v>
      </c>
      <c r="W751">
        <v>9.8746860341492209</v>
      </c>
    </row>
    <row r="752" spans="20:23" x14ac:dyDescent="0.2">
      <c r="T752">
        <v>751</v>
      </c>
      <c r="U752">
        <v>208.95734419984913</v>
      </c>
      <c r="V752">
        <v>28.957344199849132</v>
      </c>
      <c r="W752">
        <v>0</v>
      </c>
    </row>
    <row r="753" spans="20:23" x14ac:dyDescent="0.2">
      <c r="T753">
        <v>752</v>
      </c>
      <c r="U753">
        <v>155.81405205024663</v>
      </c>
      <c r="V753">
        <v>0</v>
      </c>
      <c r="W753">
        <v>24.18594794975337</v>
      </c>
    </row>
    <row r="754" spans="20:23" x14ac:dyDescent="0.2">
      <c r="T754">
        <v>753</v>
      </c>
      <c r="U754">
        <v>198.65283513514316</v>
      </c>
      <c r="V754">
        <v>18.652835135143164</v>
      </c>
      <c r="W754">
        <v>0</v>
      </c>
    </row>
    <row r="755" spans="20:23" x14ac:dyDescent="0.2">
      <c r="T755">
        <v>754</v>
      </c>
      <c r="U755">
        <v>204.50904121487895</v>
      </c>
      <c r="V755">
        <v>24.509041214878948</v>
      </c>
      <c r="W755">
        <v>0</v>
      </c>
    </row>
    <row r="756" spans="20:23" x14ac:dyDescent="0.2">
      <c r="T756">
        <v>755</v>
      </c>
      <c r="U756">
        <v>184.54136864995434</v>
      </c>
      <c r="V756">
        <v>4.541368649954336</v>
      </c>
      <c r="W756">
        <v>0</v>
      </c>
    </row>
    <row r="757" spans="20:23" x14ac:dyDescent="0.2">
      <c r="T757">
        <v>756</v>
      </c>
      <c r="U757">
        <v>197.29258850891082</v>
      </c>
      <c r="V757">
        <v>17.292588508910825</v>
      </c>
      <c r="W757">
        <v>0</v>
      </c>
    </row>
    <row r="758" spans="20:23" x14ac:dyDescent="0.2">
      <c r="T758">
        <v>757</v>
      </c>
      <c r="U758">
        <v>162.43269365943453</v>
      </c>
      <c r="V758">
        <v>0</v>
      </c>
      <c r="W758">
        <v>17.567306340565466</v>
      </c>
    </row>
    <row r="759" spans="20:23" x14ac:dyDescent="0.2">
      <c r="T759">
        <v>758</v>
      </c>
      <c r="U759">
        <v>164.91753054038105</v>
      </c>
      <c r="V759">
        <v>0</v>
      </c>
      <c r="W759">
        <v>15.082469459618949</v>
      </c>
    </row>
    <row r="760" spans="20:23" x14ac:dyDescent="0.2">
      <c r="T760">
        <v>759</v>
      </c>
      <c r="U760">
        <v>201.33057351646241</v>
      </c>
      <c r="V760">
        <v>21.330573516462408</v>
      </c>
      <c r="W760">
        <v>0</v>
      </c>
    </row>
    <row r="761" spans="20:23" x14ac:dyDescent="0.2">
      <c r="T761">
        <v>760</v>
      </c>
      <c r="U761">
        <v>191.1761435888578</v>
      </c>
      <c r="V761">
        <v>11.176143588857798</v>
      </c>
      <c r="W761">
        <v>0</v>
      </c>
    </row>
    <row r="762" spans="20:23" x14ac:dyDescent="0.2">
      <c r="T762">
        <v>761</v>
      </c>
      <c r="U762">
        <v>174.40541672105789</v>
      </c>
      <c r="V762">
        <v>0</v>
      </c>
      <c r="W762">
        <v>5.5945832789421104</v>
      </c>
    </row>
    <row r="763" spans="20:23" x14ac:dyDescent="0.2">
      <c r="T763">
        <v>762</v>
      </c>
      <c r="U763">
        <v>162.98463353131618</v>
      </c>
      <c r="V763">
        <v>0</v>
      </c>
      <c r="W763">
        <v>17.015366468683823</v>
      </c>
    </row>
    <row r="764" spans="20:23" x14ac:dyDescent="0.2">
      <c r="T764">
        <v>763</v>
      </c>
      <c r="U764">
        <v>229.87516024636801</v>
      </c>
      <c r="V764">
        <v>49.875160246368011</v>
      </c>
      <c r="W764">
        <v>0</v>
      </c>
    </row>
    <row r="765" spans="20:23" x14ac:dyDescent="0.2">
      <c r="T765">
        <v>764</v>
      </c>
      <c r="U765">
        <v>275.6341956800872</v>
      </c>
      <c r="V765">
        <v>95.634195680087203</v>
      </c>
      <c r="W765">
        <v>0</v>
      </c>
    </row>
    <row r="766" spans="20:23" x14ac:dyDescent="0.2">
      <c r="T766">
        <v>765</v>
      </c>
      <c r="U766">
        <v>225.56098891787144</v>
      </c>
      <c r="V766">
        <v>45.560988917871441</v>
      </c>
      <c r="W766">
        <v>0</v>
      </c>
    </row>
    <row r="767" spans="20:23" x14ac:dyDescent="0.2">
      <c r="T767">
        <v>766</v>
      </c>
      <c r="U767">
        <v>193.15085327394004</v>
      </c>
      <c r="V767">
        <v>13.150853273940044</v>
      </c>
      <c r="W767">
        <v>0</v>
      </c>
    </row>
    <row r="768" spans="20:23" x14ac:dyDescent="0.2">
      <c r="T768">
        <v>767</v>
      </c>
      <c r="U768">
        <v>158.35251582927901</v>
      </c>
      <c r="V768">
        <v>0</v>
      </c>
      <c r="W768">
        <v>21.647484170720986</v>
      </c>
    </row>
    <row r="769" spans="20:23" x14ac:dyDescent="0.2">
      <c r="T769">
        <v>768</v>
      </c>
      <c r="U769">
        <v>132.31127307475609</v>
      </c>
      <c r="V769">
        <v>0</v>
      </c>
      <c r="W769">
        <v>47.688726925243913</v>
      </c>
    </row>
    <row r="770" spans="20:23" x14ac:dyDescent="0.2">
      <c r="T770">
        <v>769</v>
      </c>
      <c r="U770">
        <v>164.14047197400726</v>
      </c>
      <c r="V770">
        <v>0</v>
      </c>
      <c r="W770">
        <v>15.859528025992745</v>
      </c>
    </row>
    <row r="771" spans="20:23" x14ac:dyDescent="0.2">
      <c r="T771">
        <v>770</v>
      </c>
      <c r="U771">
        <v>178.61575408688665</v>
      </c>
      <c r="V771">
        <v>0</v>
      </c>
      <c r="W771">
        <v>1.3842459131133467</v>
      </c>
    </row>
    <row r="772" spans="20:23" x14ac:dyDescent="0.2">
      <c r="T772">
        <v>771</v>
      </c>
      <c r="U772">
        <v>168.98663883654754</v>
      </c>
      <c r="V772">
        <v>0</v>
      </c>
      <c r="W772">
        <v>11.013361163452458</v>
      </c>
    </row>
    <row r="773" spans="20:23" x14ac:dyDescent="0.2">
      <c r="T773">
        <v>772</v>
      </c>
      <c r="U773">
        <v>103.92403757255015</v>
      </c>
      <c r="V773">
        <v>0</v>
      </c>
      <c r="W773">
        <v>76.075962427449852</v>
      </c>
    </row>
    <row r="774" spans="20:23" x14ac:dyDescent="0.2">
      <c r="T774">
        <v>773</v>
      </c>
      <c r="U774">
        <v>228.91437944753929</v>
      </c>
      <c r="V774">
        <v>48.914379447539289</v>
      </c>
      <c r="W774">
        <v>0</v>
      </c>
    </row>
    <row r="775" spans="20:23" x14ac:dyDescent="0.2">
      <c r="T775">
        <v>774</v>
      </c>
      <c r="U775">
        <v>224.83395463474847</v>
      </c>
      <c r="V775">
        <v>44.833954634748466</v>
      </c>
      <c r="W775">
        <v>0</v>
      </c>
    </row>
    <row r="776" spans="20:23" x14ac:dyDescent="0.2">
      <c r="T776">
        <v>775</v>
      </c>
      <c r="U776">
        <v>156.41952521023822</v>
      </c>
      <c r="V776">
        <v>0</v>
      </c>
      <c r="W776">
        <v>23.58047478976178</v>
      </c>
    </row>
    <row r="777" spans="20:23" x14ac:dyDescent="0.2">
      <c r="T777">
        <v>776</v>
      </c>
      <c r="U777">
        <v>189.89927054602313</v>
      </c>
      <c r="V777">
        <v>9.8992705460231321</v>
      </c>
      <c r="W777">
        <v>0</v>
      </c>
    </row>
    <row r="778" spans="20:23" x14ac:dyDescent="0.2">
      <c r="T778">
        <v>777</v>
      </c>
      <c r="U778">
        <v>205.94628477921236</v>
      </c>
      <c r="V778">
        <v>25.946284779212363</v>
      </c>
      <c r="W778">
        <v>0</v>
      </c>
    </row>
    <row r="779" spans="20:23" x14ac:dyDescent="0.2">
      <c r="T779">
        <v>778</v>
      </c>
      <c r="U779">
        <v>184.38194068915857</v>
      </c>
      <c r="V779">
        <v>4.3819406891585686</v>
      </c>
      <c r="W779">
        <v>0</v>
      </c>
    </row>
    <row r="780" spans="20:23" x14ac:dyDescent="0.2">
      <c r="T780">
        <v>779</v>
      </c>
      <c r="U780">
        <v>194.17333121579418</v>
      </c>
      <c r="V780">
        <v>14.173331215794178</v>
      </c>
      <c r="W780">
        <v>0</v>
      </c>
    </row>
    <row r="781" spans="20:23" x14ac:dyDescent="0.2">
      <c r="T781">
        <v>780</v>
      </c>
      <c r="U781">
        <v>162.73654724720572</v>
      </c>
      <c r="V781">
        <v>0</v>
      </c>
      <c r="W781">
        <v>17.263452752794279</v>
      </c>
    </row>
    <row r="782" spans="20:23" x14ac:dyDescent="0.2">
      <c r="T782">
        <v>781</v>
      </c>
      <c r="U782">
        <v>144.4287725498678</v>
      </c>
      <c r="V782">
        <v>0</v>
      </c>
      <c r="W782">
        <v>35.571227450132199</v>
      </c>
    </row>
    <row r="783" spans="20:23" x14ac:dyDescent="0.2">
      <c r="T783">
        <v>782</v>
      </c>
      <c r="U783">
        <v>147.38339125738821</v>
      </c>
      <c r="V783">
        <v>0</v>
      </c>
      <c r="W783">
        <v>32.616608742611788</v>
      </c>
    </row>
    <row r="784" spans="20:23" x14ac:dyDescent="0.2">
      <c r="T784">
        <v>783</v>
      </c>
      <c r="U784">
        <v>204.98980108129413</v>
      </c>
      <c r="V784">
        <v>24.989801081294132</v>
      </c>
      <c r="W784">
        <v>0</v>
      </c>
    </row>
    <row r="785" spans="20:23" x14ac:dyDescent="0.2">
      <c r="T785">
        <v>784</v>
      </c>
      <c r="U785">
        <v>177.93628560128289</v>
      </c>
      <c r="V785">
        <v>0</v>
      </c>
      <c r="W785">
        <v>2.06371439871711</v>
      </c>
    </row>
    <row r="786" spans="20:23" x14ac:dyDescent="0.2">
      <c r="T786">
        <v>785</v>
      </c>
      <c r="U786">
        <v>181.41793439178491</v>
      </c>
      <c r="V786">
        <v>1.417934391784911</v>
      </c>
      <c r="W786">
        <v>0</v>
      </c>
    </row>
    <row r="787" spans="20:23" x14ac:dyDescent="0.2">
      <c r="T787">
        <v>786</v>
      </c>
      <c r="U787">
        <v>190.70570818668747</v>
      </c>
      <c r="V787">
        <v>10.705708186687474</v>
      </c>
      <c r="W787">
        <v>0</v>
      </c>
    </row>
    <row r="788" spans="20:23" x14ac:dyDescent="0.2">
      <c r="T788">
        <v>787</v>
      </c>
      <c r="U788">
        <v>224.03140287354469</v>
      </c>
      <c r="V788">
        <v>44.031402873544693</v>
      </c>
      <c r="W788">
        <v>0</v>
      </c>
    </row>
    <row r="789" spans="20:23" x14ac:dyDescent="0.2">
      <c r="T789">
        <v>788</v>
      </c>
      <c r="U789">
        <v>235.74355558198314</v>
      </c>
      <c r="V789">
        <v>55.743555581983145</v>
      </c>
      <c r="W789">
        <v>0</v>
      </c>
    </row>
    <row r="790" spans="20:23" x14ac:dyDescent="0.2">
      <c r="T790">
        <v>789</v>
      </c>
      <c r="U790">
        <v>128.89266218608776</v>
      </c>
      <c r="V790">
        <v>0</v>
      </c>
      <c r="W790">
        <v>51.107337813912238</v>
      </c>
    </row>
    <row r="791" spans="20:23" x14ac:dyDescent="0.2">
      <c r="T791">
        <v>790</v>
      </c>
      <c r="U791">
        <v>203.16401958180273</v>
      </c>
      <c r="V791">
        <v>23.164019581802734</v>
      </c>
      <c r="W791">
        <v>0</v>
      </c>
    </row>
    <row r="792" spans="20:23" x14ac:dyDescent="0.2">
      <c r="T792">
        <v>791</v>
      </c>
      <c r="U792">
        <v>191.09683070410952</v>
      </c>
      <c r="V792">
        <v>11.096830704109522</v>
      </c>
      <c r="W792">
        <v>0</v>
      </c>
    </row>
    <row r="793" spans="20:23" x14ac:dyDescent="0.2">
      <c r="T793">
        <v>792</v>
      </c>
      <c r="U793">
        <v>190.9766654423228</v>
      </c>
      <c r="V793">
        <v>10.976665442322798</v>
      </c>
      <c r="W793">
        <v>0</v>
      </c>
    </row>
    <row r="794" spans="20:23" x14ac:dyDescent="0.2">
      <c r="T794">
        <v>793</v>
      </c>
      <c r="U794">
        <v>162.46769580003397</v>
      </c>
      <c r="V794">
        <v>0</v>
      </c>
      <c r="W794">
        <v>17.532304199966035</v>
      </c>
    </row>
    <row r="795" spans="20:23" x14ac:dyDescent="0.2">
      <c r="T795">
        <v>794</v>
      </c>
      <c r="U795">
        <v>142.65038947199</v>
      </c>
      <c r="V795">
        <v>0</v>
      </c>
      <c r="W795">
        <v>37.349610528010004</v>
      </c>
    </row>
    <row r="796" spans="20:23" x14ac:dyDescent="0.2">
      <c r="T796">
        <v>795</v>
      </c>
      <c r="U796">
        <v>152.10423512172568</v>
      </c>
      <c r="V796">
        <v>0</v>
      </c>
      <c r="W796">
        <v>27.895764878274321</v>
      </c>
    </row>
    <row r="797" spans="20:23" x14ac:dyDescent="0.2">
      <c r="T797">
        <v>796</v>
      </c>
      <c r="U797">
        <v>213.06322763743452</v>
      </c>
      <c r="V797">
        <v>33.063227637434522</v>
      </c>
      <c r="W797">
        <v>0</v>
      </c>
    </row>
    <row r="798" spans="20:23" x14ac:dyDescent="0.2">
      <c r="T798">
        <v>797</v>
      </c>
      <c r="U798">
        <v>151.46873735283646</v>
      </c>
      <c r="V798">
        <v>0</v>
      </c>
      <c r="W798">
        <v>28.531262647163544</v>
      </c>
    </row>
    <row r="799" spans="20:23" x14ac:dyDescent="0.2">
      <c r="T799">
        <v>798</v>
      </c>
      <c r="U799">
        <v>168.04649020601599</v>
      </c>
      <c r="V799">
        <v>0</v>
      </c>
      <c r="W799">
        <v>11.953509793984011</v>
      </c>
    </row>
    <row r="800" spans="20:23" x14ac:dyDescent="0.2">
      <c r="T800">
        <v>799</v>
      </c>
      <c r="U800">
        <v>275.24017144764139</v>
      </c>
      <c r="V800">
        <v>95.240171447641387</v>
      </c>
      <c r="W800">
        <v>0</v>
      </c>
    </row>
    <row r="801" spans="20:23" x14ac:dyDescent="0.2">
      <c r="T801">
        <v>800</v>
      </c>
      <c r="U801">
        <v>148.00393918590888</v>
      </c>
      <c r="V801">
        <v>0</v>
      </c>
      <c r="W801">
        <v>31.996060814091123</v>
      </c>
    </row>
    <row r="802" spans="20:23" x14ac:dyDescent="0.2">
      <c r="T802">
        <v>801</v>
      </c>
      <c r="U802">
        <v>151.33032761854145</v>
      </c>
      <c r="V802">
        <v>0</v>
      </c>
      <c r="W802">
        <v>28.669672381458554</v>
      </c>
    </row>
    <row r="803" spans="20:23" x14ac:dyDescent="0.2">
      <c r="T803">
        <v>802</v>
      </c>
      <c r="U803">
        <v>166.55893726760846</v>
      </c>
      <c r="V803">
        <v>0</v>
      </c>
      <c r="W803">
        <v>13.441062732391543</v>
      </c>
    </row>
    <row r="804" spans="20:23" x14ac:dyDescent="0.2">
      <c r="T804">
        <v>803</v>
      </c>
      <c r="U804">
        <v>166.33489666284697</v>
      </c>
      <c r="V804">
        <v>0</v>
      </c>
      <c r="W804">
        <v>13.665103337153027</v>
      </c>
    </row>
    <row r="805" spans="20:23" x14ac:dyDescent="0.2">
      <c r="T805">
        <v>804</v>
      </c>
      <c r="U805">
        <v>171.25296934845687</v>
      </c>
      <c r="V805">
        <v>0</v>
      </c>
      <c r="W805">
        <v>8.7470306515431275</v>
      </c>
    </row>
    <row r="806" spans="20:23" x14ac:dyDescent="0.2">
      <c r="T806">
        <v>805</v>
      </c>
      <c r="U806">
        <v>210.16712059761301</v>
      </c>
      <c r="V806">
        <v>30.167120597613007</v>
      </c>
      <c r="W806">
        <v>0</v>
      </c>
    </row>
    <row r="807" spans="20:23" x14ac:dyDescent="0.2">
      <c r="T807">
        <v>806</v>
      </c>
      <c r="U807">
        <v>246.59899061627522</v>
      </c>
      <c r="V807">
        <v>66.598990616275216</v>
      </c>
      <c r="W807">
        <v>0</v>
      </c>
    </row>
    <row r="808" spans="20:23" x14ac:dyDescent="0.2">
      <c r="T808">
        <v>807</v>
      </c>
      <c r="U808">
        <v>203.90094018512175</v>
      </c>
      <c r="V808">
        <v>23.900940185121755</v>
      </c>
      <c r="W808">
        <v>0</v>
      </c>
    </row>
    <row r="809" spans="20:23" x14ac:dyDescent="0.2">
      <c r="T809">
        <v>808</v>
      </c>
      <c r="U809">
        <v>258.3602111759601</v>
      </c>
      <c r="V809">
        <v>78.360211175960103</v>
      </c>
      <c r="W809">
        <v>0</v>
      </c>
    </row>
    <row r="810" spans="20:23" x14ac:dyDescent="0.2">
      <c r="T810">
        <v>809</v>
      </c>
      <c r="U810">
        <v>146.2341819279587</v>
      </c>
      <c r="V810">
        <v>0</v>
      </c>
      <c r="W810">
        <v>33.765818072041299</v>
      </c>
    </row>
    <row r="811" spans="20:23" x14ac:dyDescent="0.2">
      <c r="T811">
        <v>810</v>
      </c>
      <c r="U811">
        <v>228.86597175555406</v>
      </c>
      <c r="V811">
        <v>48.865971755554057</v>
      </c>
      <c r="W811">
        <v>0</v>
      </c>
    </row>
    <row r="812" spans="20:23" x14ac:dyDescent="0.2">
      <c r="T812">
        <v>811</v>
      </c>
      <c r="U812">
        <v>106.00707677246166</v>
      </c>
      <c r="V812">
        <v>0</v>
      </c>
      <c r="W812">
        <v>73.992923227538341</v>
      </c>
    </row>
    <row r="813" spans="20:23" x14ac:dyDescent="0.2">
      <c r="T813">
        <v>812</v>
      </c>
      <c r="U813">
        <v>138.56957685150149</v>
      </c>
      <c r="V813">
        <v>0</v>
      </c>
      <c r="W813">
        <v>41.430423148498505</v>
      </c>
    </row>
    <row r="814" spans="20:23" x14ac:dyDescent="0.2">
      <c r="T814">
        <v>813</v>
      </c>
      <c r="U814">
        <v>147.31600454817442</v>
      </c>
      <c r="V814">
        <v>0</v>
      </c>
      <c r="W814">
        <v>32.683995451825581</v>
      </c>
    </row>
    <row r="815" spans="20:23" x14ac:dyDescent="0.2">
      <c r="T815">
        <v>814</v>
      </c>
      <c r="U815">
        <v>236.17216630234643</v>
      </c>
      <c r="V815">
        <v>56.172166302346426</v>
      </c>
      <c r="W815">
        <v>0</v>
      </c>
    </row>
    <row r="816" spans="20:23" x14ac:dyDescent="0.2">
      <c r="T816">
        <v>815</v>
      </c>
      <c r="U816">
        <v>111.49933974636761</v>
      </c>
      <c r="V816">
        <v>0</v>
      </c>
      <c r="W816">
        <v>68.50066025363239</v>
      </c>
    </row>
    <row r="817" spans="20:23" x14ac:dyDescent="0.2">
      <c r="T817">
        <v>816</v>
      </c>
      <c r="U817">
        <v>133.6341708966205</v>
      </c>
      <c r="V817">
        <v>0</v>
      </c>
      <c r="W817">
        <v>46.365829103379497</v>
      </c>
    </row>
    <row r="818" spans="20:23" x14ac:dyDescent="0.2">
      <c r="T818">
        <v>817</v>
      </c>
      <c r="U818">
        <v>183.05500523361809</v>
      </c>
      <c r="V818">
        <v>3.0550052336180897</v>
      </c>
      <c r="W818">
        <v>0</v>
      </c>
    </row>
    <row r="819" spans="20:23" x14ac:dyDescent="0.2">
      <c r="T819">
        <v>818</v>
      </c>
      <c r="U819">
        <v>147.8043255545636</v>
      </c>
      <c r="V819">
        <v>0</v>
      </c>
      <c r="W819">
        <v>32.195674445436396</v>
      </c>
    </row>
    <row r="820" spans="20:23" x14ac:dyDescent="0.2">
      <c r="T820">
        <v>819</v>
      </c>
      <c r="U820">
        <v>171.50704733116515</v>
      </c>
      <c r="V820">
        <v>0</v>
      </c>
      <c r="W820">
        <v>8.492952668834846</v>
      </c>
    </row>
    <row r="821" spans="20:23" x14ac:dyDescent="0.2">
      <c r="T821">
        <v>820</v>
      </c>
      <c r="U821">
        <v>202.8245534076205</v>
      </c>
      <c r="V821">
        <v>22.824553407620499</v>
      </c>
      <c r="W821">
        <v>0</v>
      </c>
    </row>
    <row r="822" spans="20:23" x14ac:dyDescent="0.2">
      <c r="T822">
        <v>821</v>
      </c>
      <c r="U822">
        <v>163.87742167417915</v>
      </c>
      <c r="V822">
        <v>0</v>
      </c>
      <c r="W822">
        <v>16.122578325820854</v>
      </c>
    </row>
    <row r="823" spans="20:23" x14ac:dyDescent="0.2">
      <c r="T823">
        <v>822</v>
      </c>
      <c r="U823">
        <v>213.43750406238502</v>
      </c>
      <c r="V823">
        <v>33.437504062385017</v>
      </c>
      <c r="W823">
        <v>0</v>
      </c>
    </row>
    <row r="824" spans="20:23" x14ac:dyDescent="0.2">
      <c r="T824">
        <v>823</v>
      </c>
      <c r="U824">
        <v>204.11199439581807</v>
      </c>
      <c r="V824">
        <v>24.111994395818073</v>
      </c>
      <c r="W824">
        <v>0</v>
      </c>
    </row>
    <row r="825" spans="20:23" x14ac:dyDescent="0.2">
      <c r="T825">
        <v>824</v>
      </c>
      <c r="U825">
        <v>154.67752345485522</v>
      </c>
      <c r="V825">
        <v>0</v>
      </c>
      <c r="W825">
        <v>25.322476545144781</v>
      </c>
    </row>
    <row r="826" spans="20:23" x14ac:dyDescent="0.2">
      <c r="T826">
        <v>825</v>
      </c>
      <c r="U826">
        <v>188.38942725832922</v>
      </c>
      <c r="V826">
        <v>8.3894272583292206</v>
      </c>
      <c r="W826">
        <v>0</v>
      </c>
    </row>
    <row r="827" spans="20:23" x14ac:dyDescent="0.2">
      <c r="T827">
        <v>826</v>
      </c>
      <c r="U827">
        <v>242.2541629728814</v>
      </c>
      <c r="V827">
        <v>62.254162972881403</v>
      </c>
      <c r="W827">
        <v>0</v>
      </c>
    </row>
    <row r="828" spans="20:23" x14ac:dyDescent="0.2">
      <c r="T828">
        <v>827</v>
      </c>
      <c r="U828">
        <v>209.19119264423085</v>
      </c>
      <c r="V828">
        <v>29.191192644230853</v>
      </c>
      <c r="W828">
        <v>0</v>
      </c>
    </row>
    <row r="829" spans="20:23" x14ac:dyDescent="0.2">
      <c r="T829">
        <v>828</v>
      </c>
      <c r="U829">
        <v>134.42329486979807</v>
      </c>
      <c r="V829">
        <v>0</v>
      </c>
      <c r="W829">
        <v>45.57670513020193</v>
      </c>
    </row>
    <row r="830" spans="20:23" x14ac:dyDescent="0.2">
      <c r="T830">
        <v>829</v>
      </c>
      <c r="U830">
        <v>170.53180481073247</v>
      </c>
      <c r="V830">
        <v>0</v>
      </c>
      <c r="W830">
        <v>9.4681951892675329</v>
      </c>
    </row>
    <row r="831" spans="20:23" x14ac:dyDescent="0.2">
      <c r="T831">
        <v>830</v>
      </c>
      <c r="U831">
        <v>201.93078067147269</v>
      </c>
      <c r="V831">
        <v>21.930780671472689</v>
      </c>
      <c r="W831">
        <v>0</v>
      </c>
    </row>
    <row r="832" spans="20:23" x14ac:dyDescent="0.2">
      <c r="T832">
        <v>831</v>
      </c>
      <c r="U832">
        <v>137.01462971573002</v>
      </c>
      <c r="V832">
        <v>0</v>
      </c>
      <c r="W832">
        <v>42.985370284269976</v>
      </c>
    </row>
    <row r="833" spans="20:23" x14ac:dyDescent="0.2">
      <c r="T833">
        <v>832</v>
      </c>
      <c r="U833">
        <v>169.72179375081748</v>
      </c>
      <c r="V833">
        <v>0</v>
      </c>
      <c r="W833">
        <v>10.278206249182517</v>
      </c>
    </row>
    <row r="834" spans="20:23" x14ac:dyDescent="0.2">
      <c r="T834">
        <v>833</v>
      </c>
      <c r="U834">
        <v>253.88573083931567</v>
      </c>
      <c r="V834">
        <v>73.88573083931567</v>
      </c>
      <c r="W834">
        <v>0</v>
      </c>
    </row>
    <row r="835" spans="20:23" x14ac:dyDescent="0.2">
      <c r="T835">
        <v>834</v>
      </c>
      <c r="U835">
        <v>209.87261619618459</v>
      </c>
      <c r="V835">
        <v>29.872616196184595</v>
      </c>
      <c r="W835">
        <v>0</v>
      </c>
    </row>
    <row r="836" spans="20:23" x14ac:dyDescent="0.2">
      <c r="T836">
        <v>835</v>
      </c>
      <c r="U836">
        <v>225.17518111961866</v>
      </c>
      <c r="V836">
        <v>45.175181119618657</v>
      </c>
      <c r="W836">
        <v>0</v>
      </c>
    </row>
    <row r="837" spans="20:23" x14ac:dyDescent="0.2">
      <c r="T837">
        <v>836</v>
      </c>
      <c r="U837">
        <v>170.03126515269616</v>
      </c>
      <c r="V837">
        <v>0</v>
      </c>
      <c r="W837">
        <v>9.9687348473038355</v>
      </c>
    </row>
    <row r="838" spans="20:23" x14ac:dyDescent="0.2">
      <c r="T838">
        <v>837</v>
      </c>
      <c r="U838">
        <v>146.48829568626843</v>
      </c>
      <c r="V838">
        <v>0</v>
      </c>
      <c r="W838">
        <v>33.51170431373157</v>
      </c>
    </row>
    <row r="839" spans="20:23" x14ac:dyDescent="0.2">
      <c r="T839">
        <v>838</v>
      </c>
      <c r="U839">
        <v>219.47423579174185</v>
      </c>
      <c r="V839">
        <v>39.474235791741847</v>
      </c>
      <c r="W839">
        <v>0</v>
      </c>
    </row>
    <row r="840" spans="20:23" x14ac:dyDescent="0.2">
      <c r="T840">
        <v>839</v>
      </c>
      <c r="U840">
        <v>116.02505289127515</v>
      </c>
      <c r="V840">
        <v>0</v>
      </c>
      <c r="W840">
        <v>63.974947108724848</v>
      </c>
    </row>
    <row r="841" spans="20:23" x14ac:dyDescent="0.2">
      <c r="T841">
        <v>840</v>
      </c>
      <c r="U841">
        <v>152.61165399267574</v>
      </c>
      <c r="V841">
        <v>0</v>
      </c>
      <c r="W841">
        <v>27.388346007324259</v>
      </c>
    </row>
    <row r="842" spans="20:23" x14ac:dyDescent="0.2">
      <c r="T842">
        <v>841</v>
      </c>
      <c r="U842">
        <v>148.92181638649851</v>
      </c>
      <c r="V842">
        <v>0</v>
      </c>
      <c r="W842">
        <v>31.078183613501494</v>
      </c>
    </row>
    <row r="843" spans="20:23" x14ac:dyDescent="0.2">
      <c r="T843">
        <v>842</v>
      </c>
      <c r="U843">
        <v>190.53025743358219</v>
      </c>
      <c r="V843">
        <v>10.530257433582193</v>
      </c>
      <c r="W843">
        <v>0</v>
      </c>
    </row>
    <row r="844" spans="20:23" x14ac:dyDescent="0.2">
      <c r="T844">
        <v>843</v>
      </c>
      <c r="U844">
        <v>176.36026662615845</v>
      </c>
      <c r="V844">
        <v>0</v>
      </c>
      <c r="W844">
        <v>3.6397333738415512</v>
      </c>
    </row>
    <row r="845" spans="20:23" x14ac:dyDescent="0.2">
      <c r="T845">
        <v>844</v>
      </c>
      <c r="U845">
        <v>223.3841621290554</v>
      </c>
      <c r="V845">
        <v>43.384162129055397</v>
      </c>
      <c r="W845">
        <v>0</v>
      </c>
    </row>
    <row r="846" spans="20:23" x14ac:dyDescent="0.2">
      <c r="T846">
        <v>845</v>
      </c>
      <c r="U846">
        <v>180.95182488197366</v>
      </c>
      <c r="V846">
        <v>0.95182488197366411</v>
      </c>
      <c r="W846">
        <v>0</v>
      </c>
    </row>
    <row r="847" spans="20:23" x14ac:dyDescent="0.2">
      <c r="T847">
        <v>846</v>
      </c>
      <c r="U847">
        <v>242.59464096251693</v>
      </c>
      <c r="V847">
        <v>62.594640962516934</v>
      </c>
      <c r="W847">
        <v>0</v>
      </c>
    </row>
    <row r="848" spans="20:23" x14ac:dyDescent="0.2">
      <c r="T848">
        <v>847</v>
      </c>
      <c r="U848">
        <v>204.1332199625007</v>
      </c>
      <c r="V848">
        <v>24.133219962500704</v>
      </c>
      <c r="W848">
        <v>0</v>
      </c>
    </row>
    <row r="849" spans="20:23" x14ac:dyDescent="0.2">
      <c r="T849">
        <v>848</v>
      </c>
      <c r="U849">
        <v>184.42424665939211</v>
      </c>
      <c r="V849">
        <v>4.4242466593921108</v>
      </c>
      <c r="W849">
        <v>0</v>
      </c>
    </row>
    <row r="850" spans="20:23" x14ac:dyDescent="0.2">
      <c r="T850">
        <v>849</v>
      </c>
      <c r="U850">
        <v>146.02294618143506</v>
      </c>
      <c r="V850">
        <v>0</v>
      </c>
      <c r="W850">
        <v>33.97705381856494</v>
      </c>
    </row>
    <row r="851" spans="20:23" x14ac:dyDescent="0.2">
      <c r="T851">
        <v>850</v>
      </c>
      <c r="U851">
        <v>148.54254120087737</v>
      </c>
      <c r="V851">
        <v>0</v>
      </c>
      <c r="W851">
        <v>31.457458799122634</v>
      </c>
    </row>
    <row r="852" spans="20:23" x14ac:dyDescent="0.2">
      <c r="T852">
        <v>851</v>
      </c>
      <c r="U852">
        <v>216.89407913279021</v>
      </c>
      <c r="V852">
        <v>36.89407913279021</v>
      </c>
      <c r="W852">
        <v>0</v>
      </c>
    </row>
    <row r="853" spans="20:23" x14ac:dyDescent="0.2">
      <c r="T853">
        <v>852</v>
      </c>
      <c r="U853">
        <v>145.30995866210219</v>
      </c>
      <c r="V853">
        <v>0</v>
      </c>
      <c r="W853">
        <v>34.69004133789781</v>
      </c>
    </row>
    <row r="854" spans="20:23" x14ac:dyDescent="0.2">
      <c r="T854">
        <v>853</v>
      </c>
      <c r="U854">
        <v>117.30115151014076</v>
      </c>
      <c r="V854">
        <v>0</v>
      </c>
      <c r="W854">
        <v>62.698848489859245</v>
      </c>
    </row>
    <row r="855" spans="20:23" x14ac:dyDescent="0.2">
      <c r="T855">
        <v>854</v>
      </c>
      <c r="U855">
        <v>219.36577449520473</v>
      </c>
      <c r="V855">
        <v>39.365774495204732</v>
      </c>
      <c r="W855">
        <v>0</v>
      </c>
    </row>
    <row r="856" spans="20:23" x14ac:dyDescent="0.2">
      <c r="T856">
        <v>855</v>
      </c>
      <c r="U856">
        <v>154.48821314019139</v>
      </c>
      <c r="V856">
        <v>0</v>
      </c>
      <c r="W856">
        <v>25.511786859808609</v>
      </c>
    </row>
    <row r="857" spans="20:23" x14ac:dyDescent="0.2">
      <c r="T857">
        <v>856</v>
      </c>
      <c r="U857">
        <v>264.21043714723032</v>
      </c>
      <c r="V857">
        <v>84.210437147230323</v>
      </c>
      <c r="W857">
        <v>0</v>
      </c>
    </row>
    <row r="858" spans="20:23" x14ac:dyDescent="0.2">
      <c r="T858">
        <v>857</v>
      </c>
      <c r="U858">
        <v>199.87096502238938</v>
      </c>
      <c r="V858">
        <v>19.870965022389385</v>
      </c>
      <c r="W858">
        <v>0</v>
      </c>
    </row>
    <row r="859" spans="20:23" x14ac:dyDescent="0.2">
      <c r="T859">
        <v>858</v>
      </c>
      <c r="U859">
        <v>181.78768444908957</v>
      </c>
      <c r="V859">
        <v>1.7876844490895678</v>
      </c>
      <c r="W859">
        <v>0</v>
      </c>
    </row>
    <row r="860" spans="20:23" x14ac:dyDescent="0.2">
      <c r="T860">
        <v>859</v>
      </c>
      <c r="U860">
        <v>159.03601900990748</v>
      </c>
      <c r="V860">
        <v>0</v>
      </c>
      <c r="W860">
        <v>20.963980990092523</v>
      </c>
    </row>
    <row r="861" spans="20:23" x14ac:dyDescent="0.2">
      <c r="T861">
        <v>860</v>
      </c>
      <c r="U861">
        <v>218.85052563859793</v>
      </c>
      <c r="V861">
        <v>38.850525638597929</v>
      </c>
      <c r="W861">
        <v>0</v>
      </c>
    </row>
    <row r="862" spans="20:23" x14ac:dyDescent="0.2">
      <c r="T862">
        <v>861</v>
      </c>
      <c r="U862">
        <v>168.74035242409394</v>
      </c>
      <c r="V862">
        <v>0</v>
      </c>
      <c r="W862">
        <v>11.259647575906058</v>
      </c>
    </row>
    <row r="863" spans="20:23" x14ac:dyDescent="0.2">
      <c r="T863">
        <v>862</v>
      </c>
      <c r="U863">
        <v>264.08701052366746</v>
      </c>
      <c r="V863">
        <v>84.087010523667459</v>
      </c>
      <c r="W863">
        <v>0</v>
      </c>
    </row>
    <row r="864" spans="20:23" x14ac:dyDescent="0.2">
      <c r="T864">
        <v>863</v>
      </c>
      <c r="U864">
        <v>202.65963494184211</v>
      </c>
      <c r="V864">
        <v>22.659634941842114</v>
      </c>
      <c r="W864">
        <v>0</v>
      </c>
    </row>
    <row r="865" spans="20:23" x14ac:dyDescent="0.2">
      <c r="T865">
        <v>864</v>
      </c>
      <c r="U865">
        <v>157.55404726749279</v>
      </c>
      <c r="V865">
        <v>0</v>
      </c>
      <c r="W865">
        <v>22.445952732507209</v>
      </c>
    </row>
    <row r="866" spans="20:23" x14ac:dyDescent="0.2">
      <c r="T866">
        <v>865</v>
      </c>
      <c r="U866">
        <v>121.21001898373474</v>
      </c>
      <c r="V866">
        <v>0</v>
      </c>
      <c r="W866">
        <v>58.789981016265259</v>
      </c>
    </row>
    <row r="867" spans="20:23" x14ac:dyDescent="0.2">
      <c r="T867">
        <v>866</v>
      </c>
      <c r="U867">
        <v>185.2185029928194</v>
      </c>
      <c r="V867">
        <v>5.2185029928193956</v>
      </c>
      <c r="W867">
        <v>0</v>
      </c>
    </row>
    <row r="868" spans="20:23" x14ac:dyDescent="0.2">
      <c r="T868">
        <v>867</v>
      </c>
      <c r="U868">
        <v>189.63260138489409</v>
      </c>
      <c r="V868">
        <v>9.6326013848940875</v>
      </c>
      <c r="W868">
        <v>0</v>
      </c>
    </row>
    <row r="869" spans="20:23" x14ac:dyDescent="0.2">
      <c r="T869">
        <v>868</v>
      </c>
      <c r="U869">
        <v>294.60252697100799</v>
      </c>
      <c r="V869">
        <v>114.60252697100799</v>
      </c>
      <c r="W869">
        <v>0</v>
      </c>
    </row>
    <row r="870" spans="20:23" x14ac:dyDescent="0.2">
      <c r="T870">
        <v>869</v>
      </c>
      <c r="U870">
        <v>234.01964225120543</v>
      </c>
      <c r="V870">
        <v>54.019642251205426</v>
      </c>
      <c r="W870">
        <v>0</v>
      </c>
    </row>
    <row r="871" spans="20:23" x14ac:dyDescent="0.2">
      <c r="T871">
        <v>870</v>
      </c>
      <c r="U871">
        <v>218.88098299067548</v>
      </c>
      <c r="V871">
        <v>38.880982990675477</v>
      </c>
      <c r="W871">
        <v>0</v>
      </c>
    </row>
    <row r="872" spans="20:23" x14ac:dyDescent="0.2">
      <c r="T872">
        <v>871</v>
      </c>
      <c r="U872">
        <v>157.0250208662211</v>
      </c>
      <c r="V872">
        <v>0</v>
      </c>
      <c r="W872">
        <v>22.974979133778902</v>
      </c>
    </row>
    <row r="873" spans="20:23" x14ac:dyDescent="0.2">
      <c r="T873">
        <v>872</v>
      </c>
      <c r="U873">
        <v>221.4120018336973</v>
      </c>
      <c r="V873">
        <v>41.412001833697303</v>
      </c>
      <c r="W873">
        <v>0</v>
      </c>
    </row>
    <row r="874" spans="20:23" x14ac:dyDescent="0.2">
      <c r="T874">
        <v>873</v>
      </c>
      <c r="U874">
        <v>154.40858221043104</v>
      </c>
      <c r="V874">
        <v>0</v>
      </c>
      <c r="W874">
        <v>25.591417789568965</v>
      </c>
    </row>
    <row r="875" spans="20:23" x14ac:dyDescent="0.2">
      <c r="T875">
        <v>874</v>
      </c>
      <c r="U875">
        <v>180.39241653228351</v>
      </c>
      <c r="V875">
        <v>0.39241653228350515</v>
      </c>
      <c r="W875">
        <v>0</v>
      </c>
    </row>
    <row r="876" spans="20:23" x14ac:dyDescent="0.2">
      <c r="T876">
        <v>875</v>
      </c>
      <c r="U876">
        <v>195.3815833848044</v>
      </c>
      <c r="V876">
        <v>15.381583384804401</v>
      </c>
      <c r="W876">
        <v>0</v>
      </c>
    </row>
    <row r="877" spans="20:23" x14ac:dyDescent="0.2">
      <c r="T877">
        <v>876</v>
      </c>
      <c r="U877">
        <v>192.38243970794883</v>
      </c>
      <c r="V877">
        <v>12.382439707948834</v>
      </c>
      <c r="W877">
        <v>0</v>
      </c>
    </row>
    <row r="878" spans="20:23" x14ac:dyDescent="0.2">
      <c r="T878">
        <v>877</v>
      </c>
      <c r="U878">
        <v>138.31230541066452</v>
      </c>
      <c r="V878">
        <v>0</v>
      </c>
      <c r="W878">
        <v>41.687694589335479</v>
      </c>
    </row>
    <row r="879" spans="20:23" x14ac:dyDescent="0.2">
      <c r="T879">
        <v>878</v>
      </c>
      <c r="U879">
        <v>180.03727942727895</v>
      </c>
      <c r="V879">
        <v>3.7279427278946287E-2</v>
      </c>
      <c r="W879">
        <v>0</v>
      </c>
    </row>
    <row r="880" spans="20:23" x14ac:dyDescent="0.2">
      <c r="T880">
        <v>879</v>
      </c>
      <c r="U880">
        <v>133.8684395688316</v>
      </c>
      <c r="V880">
        <v>0</v>
      </c>
      <c r="W880">
        <v>46.131560431168396</v>
      </c>
    </row>
    <row r="881" spans="20:23" x14ac:dyDescent="0.2">
      <c r="T881">
        <v>880</v>
      </c>
      <c r="U881">
        <v>174.7580160005856</v>
      </c>
      <c r="V881">
        <v>0</v>
      </c>
      <c r="W881">
        <v>5.2419839994144013</v>
      </c>
    </row>
    <row r="882" spans="20:23" x14ac:dyDescent="0.2">
      <c r="T882">
        <v>881</v>
      </c>
      <c r="U882">
        <v>208.44864349944859</v>
      </c>
      <c r="V882">
        <v>28.448643499448593</v>
      </c>
      <c r="W882">
        <v>0</v>
      </c>
    </row>
    <row r="883" spans="20:23" x14ac:dyDescent="0.2">
      <c r="T883">
        <v>882</v>
      </c>
      <c r="U883">
        <v>172.29041748679845</v>
      </c>
      <c r="V883">
        <v>0</v>
      </c>
      <c r="W883">
        <v>7.7095825132015534</v>
      </c>
    </row>
    <row r="884" spans="20:23" x14ac:dyDescent="0.2">
      <c r="T884">
        <v>883</v>
      </c>
      <c r="U884">
        <v>210.50556661351473</v>
      </c>
      <c r="V884">
        <v>30.505566613514731</v>
      </c>
      <c r="W884">
        <v>0</v>
      </c>
    </row>
    <row r="885" spans="20:23" x14ac:dyDescent="0.2">
      <c r="T885">
        <v>884</v>
      </c>
      <c r="U885">
        <v>152.02210179514569</v>
      </c>
      <c r="V885">
        <v>0</v>
      </c>
      <c r="W885">
        <v>27.977898204854313</v>
      </c>
    </row>
    <row r="886" spans="20:23" x14ac:dyDescent="0.2">
      <c r="T886">
        <v>885</v>
      </c>
      <c r="U886">
        <v>130.15400182326377</v>
      </c>
      <c r="V886">
        <v>0</v>
      </c>
      <c r="W886">
        <v>49.845998176736231</v>
      </c>
    </row>
    <row r="887" spans="20:23" x14ac:dyDescent="0.2">
      <c r="T887">
        <v>886</v>
      </c>
      <c r="U887">
        <v>141.68519185004348</v>
      </c>
      <c r="V887">
        <v>0</v>
      </c>
      <c r="W887">
        <v>38.314808149956519</v>
      </c>
    </row>
    <row r="888" spans="20:23" x14ac:dyDescent="0.2">
      <c r="T888">
        <v>887</v>
      </c>
      <c r="U888">
        <v>155.8415342745046</v>
      </c>
      <c r="V888">
        <v>0</v>
      </c>
      <c r="W888">
        <v>24.158465725495404</v>
      </c>
    </row>
    <row r="889" spans="20:23" x14ac:dyDescent="0.2">
      <c r="T889">
        <v>888</v>
      </c>
      <c r="U889">
        <v>171.017016271557</v>
      </c>
      <c r="V889">
        <v>0</v>
      </c>
      <c r="W889">
        <v>8.9829837284430027</v>
      </c>
    </row>
    <row r="890" spans="20:23" x14ac:dyDescent="0.2">
      <c r="T890">
        <v>889</v>
      </c>
      <c r="U890">
        <v>126.22119154444036</v>
      </c>
      <c r="V890">
        <v>0</v>
      </c>
      <c r="W890">
        <v>53.778808455559641</v>
      </c>
    </row>
    <row r="891" spans="20:23" x14ac:dyDescent="0.2">
      <c r="T891">
        <v>890</v>
      </c>
      <c r="U891">
        <v>195.83110034600261</v>
      </c>
      <c r="V891">
        <v>15.831100346002614</v>
      </c>
      <c r="W891">
        <v>0</v>
      </c>
    </row>
    <row r="892" spans="20:23" x14ac:dyDescent="0.2">
      <c r="T892">
        <v>891</v>
      </c>
      <c r="U892">
        <v>165.61394084966543</v>
      </c>
      <c r="V892">
        <v>0</v>
      </c>
      <c r="W892">
        <v>14.386059150334574</v>
      </c>
    </row>
    <row r="893" spans="20:23" x14ac:dyDescent="0.2">
      <c r="T893">
        <v>892</v>
      </c>
      <c r="U893">
        <v>142.10297065934213</v>
      </c>
      <c r="V893">
        <v>0</v>
      </c>
      <c r="W893">
        <v>37.897029340657866</v>
      </c>
    </row>
    <row r="894" spans="20:23" x14ac:dyDescent="0.2">
      <c r="T894">
        <v>893</v>
      </c>
      <c r="U894">
        <v>126.31664746487591</v>
      </c>
      <c r="V894">
        <v>0</v>
      </c>
      <c r="W894">
        <v>53.683352535124087</v>
      </c>
    </row>
    <row r="895" spans="20:23" x14ac:dyDescent="0.2">
      <c r="T895">
        <v>894</v>
      </c>
      <c r="U895">
        <v>172.8481856560353</v>
      </c>
      <c r="V895">
        <v>0</v>
      </c>
      <c r="W895">
        <v>7.1518143439647019</v>
      </c>
    </row>
    <row r="896" spans="20:23" x14ac:dyDescent="0.2">
      <c r="T896">
        <v>895</v>
      </c>
      <c r="U896">
        <v>128.60151026844983</v>
      </c>
      <c r="V896">
        <v>0</v>
      </c>
      <c r="W896">
        <v>51.398489731550171</v>
      </c>
    </row>
    <row r="897" spans="20:23" x14ac:dyDescent="0.2">
      <c r="T897">
        <v>896</v>
      </c>
      <c r="U897">
        <v>162.34020644966952</v>
      </c>
      <c r="V897">
        <v>0</v>
      </c>
      <c r="W897">
        <v>17.659793550330477</v>
      </c>
    </row>
    <row r="898" spans="20:23" x14ac:dyDescent="0.2">
      <c r="T898">
        <v>897</v>
      </c>
      <c r="U898">
        <v>213.06300227016644</v>
      </c>
      <c r="V898">
        <v>33.063002270166436</v>
      </c>
      <c r="W898">
        <v>0</v>
      </c>
    </row>
    <row r="899" spans="20:23" x14ac:dyDescent="0.2">
      <c r="T899">
        <v>898</v>
      </c>
      <c r="U899">
        <v>176.62131219564719</v>
      </c>
      <c r="V899">
        <v>0</v>
      </c>
      <c r="W899">
        <v>3.3786878043528077</v>
      </c>
    </row>
    <row r="900" spans="20:23" x14ac:dyDescent="0.2">
      <c r="T900">
        <v>899</v>
      </c>
      <c r="U900">
        <v>152.11556782409698</v>
      </c>
      <c r="V900">
        <v>0</v>
      </c>
      <c r="W900">
        <v>27.884432175903015</v>
      </c>
    </row>
    <row r="901" spans="20:23" x14ac:dyDescent="0.2">
      <c r="T901">
        <v>900</v>
      </c>
      <c r="U901">
        <v>158.07408171072765</v>
      </c>
      <c r="V901">
        <v>0</v>
      </c>
      <c r="W901">
        <v>21.925918289272346</v>
      </c>
    </row>
    <row r="902" spans="20:23" x14ac:dyDescent="0.2">
      <c r="T902">
        <v>901</v>
      </c>
      <c r="U902">
        <v>249.34387476074019</v>
      </c>
      <c r="V902">
        <v>69.343874760740192</v>
      </c>
      <c r="W902">
        <v>0</v>
      </c>
    </row>
    <row r="903" spans="20:23" x14ac:dyDescent="0.2">
      <c r="T903">
        <v>902</v>
      </c>
      <c r="U903">
        <v>153.72235586518519</v>
      </c>
      <c r="V903">
        <v>0</v>
      </c>
      <c r="W903">
        <v>26.277644134814807</v>
      </c>
    </row>
    <row r="904" spans="20:23" x14ac:dyDescent="0.2">
      <c r="T904">
        <v>903</v>
      </c>
      <c r="U904">
        <v>187.66657248582715</v>
      </c>
      <c r="V904">
        <v>7.666572485827146</v>
      </c>
      <c r="W904">
        <v>0</v>
      </c>
    </row>
    <row r="905" spans="20:23" x14ac:dyDescent="0.2">
      <c r="T905">
        <v>904</v>
      </c>
      <c r="U905">
        <v>174.24839410532402</v>
      </c>
      <c r="V905">
        <v>0</v>
      </c>
      <c r="W905">
        <v>5.7516058946759756</v>
      </c>
    </row>
    <row r="906" spans="20:23" x14ac:dyDescent="0.2">
      <c r="T906">
        <v>905</v>
      </c>
      <c r="U906">
        <v>200.53626771294478</v>
      </c>
      <c r="V906">
        <v>20.536267712944777</v>
      </c>
      <c r="W906">
        <v>0</v>
      </c>
    </row>
    <row r="907" spans="20:23" x14ac:dyDescent="0.2">
      <c r="T907">
        <v>906</v>
      </c>
      <c r="U907">
        <v>166.18545396338257</v>
      </c>
      <c r="V907">
        <v>0</v>
      </c>
      <c r="W907">
        <v>13.814546036617429</v>
      </c>
    </row>
    <row r="908" spans="20:23" x14ac:dyDescent="0.2">
      <c r="T908">
        <v>907</v>
      </c>
      <c r="U908">
        <v>158.58773497526917</v>
      </c>
      <c r="V908">
        <v>0</v>
      </c>
      <c r="W908">
        <v>21.412265024730829</v>
      </c>
    </row>
    <row r="909" spans="20:23" x14ac:dyDescent="0.2">
      <c r="T909">
        <v>908</v>
      </c>
      <c r="U909">
        <v>174.27851288719563</v>
      </c>
      <c r="V909">
        <v>0</v>
      </c>
      <c r="W909">
        <v>5.7214871128043683</v>
      </c>
    </row>
    <row r="910" spans="20:23" x14ac:dyDescent="0.2">
      <c r="T910">
        <v>909</v>
      </c>
      <c r="U910">
        <v>216.34723307449997</v>
      </c>
      <c r="V910">
        <v>36.347233074499968</v>
      </c>
      <c r="W910">
        <v>0</v>
      </c>
    </row>
    <row r="911" spans="20:23" x14ac:dyDescent="0.2">
      <c r="T911">
        <v>910</v>
      </c>
      <c r="U911">
        <v>230.4522451262977</v>
      </c>
      <c r="V911">
        <v>50.452245126297697</v>
      </c>
      <c r="W911">
        <v>0</v>
      </c>
    </row>
    <row r="912" spans="20:23" x14ac:dyDescent="0.2">
      <c r="T912">
        <v>911</v>
      </c>
      <c r="U912">
        <v>149.21135555809377</v>
      </c>
      <c r="V912">
        <v>0</v>
      </c>
      <c r="W912">
        <v>30.788644441906229</v>
      </c>
    </row>
    <row r="913" spans="20:23" x14ac:dyDescent="0.2">
      <c r="T913">
        <v>912</v>
      </c>
      <c r="U913">
        <v>160.21548586909475</v>
      </c>
      <c r="V913">
        <v>0</v>
      </c>
      <c r="W913">
        <v>19.784514130905251</v>
      </c>
    </row>
    <row r="914" spans="20:23" x14ac:dyDescent="0.2">
      <c r="T914">
        <v>913</v>
      </c>
      <c r="U914">
        <v>212.77854419241086</v>
      </c>
      <c r="V914">
        <v>32.778544192410862</v>
      </c>
      <c r="W914">
        <v>0</v>
      </c>
    </row>
    <row r="915" spans="20:23" x14ac:dyDescent="0.2">
      <c r="T915">
        <v>914</v>
      </c>
      <c r="U915">
        <v>197.16472028974985</v>
      </c>
      <c r="V915">
        <v>17.164720289749852</v>
      </c>
      <c r="W915">
        <v>0</v>
      </c>
    </row>
    <row r="916" spans="20:23" x14ac:dyDescent="0.2">
      <c r="T916">
        <v>915</v>
      </c>
      <c r="U916">
        <v>243.13326736073068</v>
      </c>
      <c r="V916">
        <v>63.133267360730684</v>
      </c>
      <c r="W916">
        <v>0</v>
      </c>
    </row>
    <row r="917" spans="20:23" x14ac:dyDescent="0.2">
      <c r="T917">
        <v>916</v>
      </c>
      <c r="U917">
        <v>239.57061441667918</v>
      </c>
      <c r="V917">
        <v>59.570614416679177</v>
      </c>
      <c r="W917">
        <v>0</v>
      </c>
    </row>
    <row r="918" spans="20:23" x14ac:dyDescent="0.2">
      <c r="T918">
        <v>917</v>
      </c>
      <c r="U918">
        <v>165.1135437368676</v>
      </c>
      <c r="V918">
        <v>0</v>
      </c>
      <c r="W918">
        <v>14.886456263132402</v>
      </c>
    </row>
    <row r="919" spans="20:23" x14ac:dyDescent="0.2">
      <c r="T919">
        <v>918</v>
      </c>
      <c r="U919">
        <v>237.02260268621407</v>
      </c>
      <c r="V919">
        <v>57.022602686214071</v>
      </c>
      <c r="W919">
        <v>0</v>
      </c>
    </row>
    <row r="920" spans="20:23" x14ac:dyDescent="0.2">
      <c r="T920">
        <v>919</v>
      </c>
      <c r="U920">
        <v>241.45307322633761</v>
      </c>
      <c r="V920">
        <v>61.453073226337608</v>
      </c>
      <c r="W920">
        <v>0</v>
      </c>
    </row>
    <row r="921" spans="20:23" x14ac:dyDescent="0.2">
      <c r="T921">
        <v>920</v>
      </c>
      <c r="U921">
        <v>121.14289923779538</v>
      </c>
      <c r="V921">
        <v>0</v>
      </c>
      <c r="W921">
        <v>58.857100762204624</v>
      </c>
    </row>
    <row r="922" spans="20:23" x14ac:dyDescent="0.2">
      <c r="T922">
        <v>921</v>
      </c>
      <c r="U922">
        <v>116.775463681383</v>
      </c>
      <c r="V922">
        <v>0</v>
      </c>
      <c r="W922">
        <v>63.224536318616998</v>
      </c>
    </row>
    <row r="923" spans="20:23" x14ac:dyDescent="0.2">
      <c r="T923">
        <v>922</v>
      </c>
      <c r="U923">
        <v>145.67227126626693</v>
      </c>
      <c r="V923">
        <v>0</v>
      </c>
      <c r="W923">
        <v>34.327728733733068</v>
      </c>
    </row>
    <row r="924" spans="20:23" x14ac:dyDescent="0.2">
      <c r="T924">
        <v>923</v>
      </c>
      <c r="U924">
        <v>193.53898061350384</v>
      </c>
      <c r="V924">
        <v>13.538980613503838</v>
      </c>
      <c r="W924">
        <v>0</v>
      </c>
    </row>
    <row r="925" spans="20:23" x14ac:dyDescent="0.2">
      <c r="T925">
        <v>924</v>
      </c>
      <c r="U925">
        <v>251.61835958619417</v>
      </c>
      <c r="V925">
        <v>71.618359586194174</v>
      </c>
      <c r="W925">
        <v>0</v>
      </c>
    </row>
    <row r="926" spans="20:23" x14ac:dyDescent="0.2">
      <c r="T926">
        <v>925</v>
      </c>
      <c r="U926">
        <v>162.29768872886746</v>
      </c>
      <c r="V926">
        <v>0</v>
      </c>
      <c r="W926">
        <v>17.702311271132544</v>
      </c>
    </row>
    <row r="927" spans="20:23" x14ac:dyDescent="0.2">
      <c r="T927">
        <v>926</v>
      </c>
      <c r="U927">
        <v>165.00135718701824</v>
      </c>
      <c r="V927">
        <v>0</v>
      </c>
      <c r="W927">
        <v>14.998642812981757</v>
      </c>
    </row>
    <row r="928" spans="20:23" x14ac:dyDescent="0.2">
      <c r="T928">
        <v>927</v>
      </c>
      <c r="U928">
        <v>154.16957624027663</v>
      </c>
      <c r="V928">
        <v>0</v>
      </c>
      <c r="W928">
        <v>25.830423759723374</v>
      </c>
    </row>
    <row r="929" spans="20:23" x14ac:dyDescent="0.2">
      <c r="T929">
        <v>928</v>
      </c>
      <c r="U929">
        <v>132.49036371824204</v>
      </c>
      <c r="V929">
        <v>0</v>
      </c>
      <c r="W929">
        <v>47.509636281757963</v>
      </c>
    </row>
    <row r="930" spans="20:23" x14ac:dyDescent="0.2">
      <c r="T930">
        <v>929</v>
      </c>
      <c r="U930">
        <v>198.65187420206723</v>
      </c>
      <c r="V930">
        <v>18.651874202067233</v>
      </c>
      <c r="W930">
        <v>0</v>
      </c>
    </row>
    <row r="931" spans="20:23" x14ac:dyDescent="0.2">
      <c r="T931">
        <v>930</v>
      </c>
      <c r="U931">
        <v>159.8637137049391</v>
      </c>
      <c r="V931">
        <v>0</v>
      </c>
      <c r="W931">
        <v>20.136286295060899</v>
      </c>
    </row>
    <row r="932" spans="20:23" x14ac:dyDescent="0.2">
      <c r="T932">
        <v>931</v>
      </c>
      <c r="U932">
        <v>163.98356925036543</v>
      </c>
      <c r="V932">
        <v>0</v>
      </c>
      <c r="W932">
        <v>16.016430749634566</v>
      </c>
    </row>
    <row r="933" spans="20:23" x14ac:dyDescent="0.2">
      <c r="T933">
        <v>932</v>
      </c>
      <c r="U933">
        <v>152.61224824796008</v>
      </c>
      <c r="V933">
        <v>0</v>
      </c>
      <c r="W933">
        <v>27.387751752039918</v>
      </c>
    </row>
    <row r="934" spans="20:23" x14ac:dyDescent="0.2">
      <c r="T934">
        <v>933</v>
      </c>
      <c r="U934">
        <v>150.9156605310134</v>
      </c>
      <c r="V934">
        <v>0</v>
      </c>
      <c r="W934">
        <v>29.084339468986599</v>
      </c>
    </row>
    <row r="935" spans="20:23" x14ac:dyDescent="0.2">
      <c r="T935">
        <v>934</v>
      </c>
      <c r="U935">
        <v>158.01130616283001</v>
      </c>
      <c r="V935">
        <v>0</v>
      </c>
      <c r="W935">
        <v>21.98869383716999</v>
      </c>
    </row>
    <row r="936" spans="20:23" x14ac:dyDescent="0.2">
      <c r="T936">
        <v>935</v>
      </c>
      <c r="U936">
        <v>149.4185511083779</v>
      </c>
      <c r="V936">
        <v>0</v>
      </c>
      <c r="W936">
        <v>30.581448891622102</v>
      </c>
    </row>
    <row r="937" spans="20:23" x14ac:dyDescent="0.2">
      <c r="T937">
        <v>936</v>
      </c>
      <c r="U937">
        <v>179.08464534017995</v>
      </c>
      <c r="V937">
        <v>0</v>
      </c>
      <c r="W937">
        <v>0.91535465982005348</v>
      </c>
    </row>
    <row r="938" spans="20:23" x14ac:dyDescent="0.2">
      <c r="T938">
        <v>937</v>
      </c>
      <c r="U938">
        <v>122.18087225352878</v>
      </c>
      <c r="V938">
        <v>0</v>
      </c>
      <c r="W938">
        <v>57.819127746471224</v>
      </c>
    </row>
    <row r="939" spans="20:23" x14ac:dyDescent="0.2">
      <c r="T939">
        <v>938</v>
      </c>
      <c r="U939">
        <v>236.37976665010919</v>
      </c>
      <c r="V939">
        <v>56.37976665010919</v>
      </c>
      <c r="W939">
        <v>0</v>
      </c>
    </row>
    <row r="940" spans="20:23" x14ac:dyDescent="0.2">
      <c r="T940">
        <v>939</v>
      </c>
      <c r="U940">
        <v>240.72494646612748</v>
      </c>
      <c r="V940">
        <v>60.724946466127477</v>
      </c>
      <c r="W940">
        <v>0</v>
      </c>
    </row>
    <row r="941" spans="20:23" x14ac:dyDescent="0.2">
      <c r="T941">
        <v>940</v>
      </c>
      <c r="U941">
        <v>162.86658647159669</v>
      </c>
      <c r="V941">
        <v>0</v>
      </c>
      <c r="W941">
        <v>17.13341352840331</v>
      </c>
    </row>
    <row r="942" spans="20:23" x14ac:dyDescent="0.2">
      <c r="T942">
        <v>941</v>
      </c>
      <c r="U942">
        <v>188.93928019694766</v>
      </c>
      <c r="V942">
        <v>8.9392801969476636</v>
      </c>
      <c r="W942">
        <v>0</v>
      </c>
    </row>
    <row r="943" spans="20:23" x14ac:dyDescent="0.2">
      <c r="T943">
        <v>942</v>
      </c>
      <c r="U943">
        <v>170.69076602275413</v>
      </c>
      <c r="V943">
        <v>0</v>
      </c>
      <c r="W943">
        <v>9.3092339772458672</v>
      </c>
    </row>
    <row r="944" spans="20:23" x14ac:dyDescent="0.2">
      <c r="T944">
        <v>943</v>
      </c>
      <c r="U944">
        <v>152.33788142415179</v>
      </c>
      <c r="V944">
        <v>0</v>
      </c>
      <c r="W944">
        <v>27.662118575848211</v>
      </c>
    </row>
    <row r="945" spans="20:23" x14ac:dyDescent="0.2">
      <c r="T945">
        <v>944</v>
      </c>
      <c r="U945">
        <v>189.15666848532103</v>
      </c>
      <c r="V945">
        <v>9.1566684853210347</v>
      </c>
      <c r="W945">
        <v>0</v>
      </c>
    </row>
    <row r="946" spans="20:23" x14ac:dyDescent="0.2">
      <c r="T946">
        <v>945</v>
      </c>
      <c r="U946">
        <v>194.04059285041532</v>
      </c>
      <c r="V946">
        <v>14.040592850415322</v>
      </c>
      <c r="W946">
        <v>0</v>
      </c>
    </row>
    <row r="947" spans="20:23" x14ac:dyDescent="0.2">
      <c r="T947">
        <v>946</v>
      </c>
      <c r="U947">
        <v>204.44187293059676</v>
      </c>
      <c r="V947">
        <v>24.441872930596759</v>
      </c>
      <c r="W947">
        <v>0</v>
      </c>
    </row>
    <row r="948" spans="20:23" x14ac:dyDescent="0.2">
      <c r="T948">
        <v>947</v>
      </c>
      <c r="U948">
        <v>243.83238915610593</v>
      </c>
      <c r="V948">
        <v>63.832389156105933</v>
      </c>
      <c r="W948">
        <v>0</v>
      </c>
    </row>
    <row r="949" spans="20:23" x14ac:dyDescent="0.2">
      <c r="T949">
        <v>948</v>
      </c>
      <c r="U949">
        <v>166.80258574161942</v>
      </c>
      <c r="V949">
        <v>0</v>
      </c>
      <c r="W949">
        <v>13.197414258380576</v>
      </c>
    </row>
    <row r="950" spans="20:23" x14ac:dyDescent="0.2">
      <c r="T950">
        <v>949</v>
      </c>
      <c r="U950">
        <v>207.23145540583215</v>
      </c>
      <c r="V950">
        <v>27.231455405832151</v>
      </c>
      <c r="W950">
        <v>0</v>
      </c>
    </row>
    <row r="951" spans="20:23" x14ac:dyDescent="0.2">
      <c r="T951">
        <v>950</v>
      </c>
      <c r="U951">
        <v>181.9969165717435</v>
      </c>
      <c r="V951">
        <v>1.9969165717434976</v>
      </c>
      <c r="W951">
        <v>0</v>
      </c>
    </row>
    <row r="952" spans="20:23" x14ac:dyDescent="0.2">
      <c r="T952">
        <v>951</v>
      </c>
      <c r="U952">
        <v>176.82495419405231</v>
      </c>
      <c r="V952">
        <v>0</v>
      </c>
      <c r="W952">
        <v>3.1750458059476898</v>
      </c>
    </row>
    <row r="953" spans="20:23" x14ac:dyDescent="0.2">
      <c r="T953">
        <v>952</v>
      </c>
      <c r="U953">
        <v>170.24979547328857</v>
      </c>
      <c r="V953">
        <v>0</v>
      </c>
      <c r="W953">
        <v>9.7502045267114283</v>
      </c>
    </row>
    <row r="954" spans="20:23" x14ac:dyDescent="0.2">
      <c r="T954">
        <v>953</v>
      </c>
      <c r="U954">
        <v>125.7656954538262</v>
      </c>
      <c r="V954">
        <v>0</v>
      </c>
      <c r="W954">
        <v>54.234304546173803</v>
      </c>
    </row>
    <row r="955" spans="20:23" x14ac:dyDescent="0.2">
      <c r="T955">
        <v>954</v>
      </c>
      <c r="U955">
        <v>205.897259827196</v>
      </c>
      <c r="V955">
        <v>25.897259827195995</v>
      </c>
      <c r="W955">
        <v>0</v>
      </c>
    </row>
    <row r="956" spans="20:23" x14ac:dyDescent="0.2">
      <c r="T956">
        <v>955</v>
      </c>
      <c r="U956">
        <v>218.24314348156003</v>
      </c>
      <c r="V956">
        <v>38.243143481560026</v>
      </c>
      <c r="W956">
        <v>0</v>
      </c>
    </row>
    <row r="957" spans="20:23" x14ac:dyDescent="0.2">
      <c r="T957">
        <v>956</v>
      </c>
      <c r="U957">
        <v>168.80963491388258</v>
      </c>
      <c r="V957">
        <v>0</v>
      </c>
      <c r="W957">
        <v>11.190365086117424</v>
      </c>
    </row>
    <row r="958" spans="20:23" x14ac:dyDescent="0.2">
      <c r="T958">
        <v>957</v>
      </c>
      <c r="U958">
        <v>132.36925661533553</v>
      </c>
      <c r="V958">
        <v>0</v>
      </c>
      <c r="W958">
        <v>47.63074338466447</v>
      </c>
    </row>
    <row r="959" spans="20:23" x14ac:dyDescent="0.2">
      <c r="T959">
        <v>958</v>
      </c>
      <c r="U959">
        <v>287.35058736682441</v>
      </c>
      <c r="V959">
        <v>107.35058736682441</v>
      </c>
      <c r="W959">
        <v>0</v>
      </c>
    </row>
    <row r="960" spans="20:23" x14ac:dyDescent="0.2">
      <c r="T960">
        <v>959</v>
      </c>
      <c r="U960">
        <v>170.52766141782726</v>
      </c>
      <c r="V960">
        <v>0</v>
      </c>
      <c r="W960">
        <v>9.4723385821727391</v>
      </c>
    </row>
    <row r="961" spans="20:23" x14ac:dyDescent="0.2">
      <c r="T961">
        <v>960</v>
      </c>
      <c r="U961">
        <v>133.63122580148072</v>
      </c>
      <c r="V961">
        <v>0</v>
      </c>
      <c r="W961">
        <v>46.368774198519276</v>
      </c>
    </row>
    <row r="962" spans="20:23" x14ac:dyDescent="0.2">
      <c r="T962">
        <v>961</v>
      </c>
      <c r="U962">
        <v>138.48765788634074</v>
      </c>
      <c r="V962">
        <v>0</v>
      </c>
      <c r="W962">
        <v>41.512342113659258</v>
      </c>
    </row>
    <row r="963" spans="20:23" x14ac:dyDescent="0.2">
      <c r="T963">
        <v>962</v>
      </c>
      <c r="U963">
        <v>210.30394403904344</v>
      </c>
      <c r="V963">
        <v>30.303944039043444</v>
      </c>
      <c r="W963">
        <v>0</v>
      </c>
    </row>
    <row r="964" spans="20:23" x14ac:dyDescent="0.2">
      <c r="T964">
        <v>963</v>
      </c>
      <c r="U964">
        <v>191.21218912780748</v>
      </c>
      <c r="V964">
        <v>11.212189127807477</v>
      </c>
      <c r="W964">
        <v>0</v>
      </c>
    </row>
    <row r="965" spans="20:23" x14ac:dyDescent="0.2">
      <c r="T965">
        <v>964</v>
      </c>
      <c r="U965">
        <v>224.8486448295001</v>
      </c>
      <c r="V965">
        <v>44.848644829500103</v>
      </c>
      <c r="W965">
        <v>0</v>
      </c>
    </row>
    <row r="966" spans="20:23" x14ac:dyDescent="0.2">
      <c r="T966">
        <v>965</v>
      </c>
      <c r="U966">
        <v>182.85226710592966</v>
      </c>
      <c r="V966">
        <v>2.8522671059296556</v>
      </c>
      <c r="W966">
        <v>0</v>
      </c>
    </row>
    <row r="967" spans="20:23" x14ac:dyDescent="0.2">
      <c r="T967">
        <v>966</v>
      </c>
      <c r="U967">
        <v>156.68123859931083</v>
      </c>
      <c r="V967">
        <v>0</v>
      </c>
      <c r="W967">
        <v>23.318761400689169</v>
      </c>
    </row>
    <row r="968" spans="20:23" x14ac:dyDescent="0.2">
      <c r="T968">
        <v>967</v>
      </c>
      <c r="U968">
        <v>150.65805833864903</v>
      </c>
      <c r="V968">
        <v>0</v>
      </c>
      <c r="W968">
        <v>29.341941661350972</v>
      </c>
    </row>
    <row r="969" spans="20:23" x14ac:dyDescent="0.2">
      <c r="T969">
        <v>968</v>
      </c>
      <c r="U969">
        <v>184.14449664698128</v>
      </c>
      <c r="V969">
        <v>4.1444966469812812</v>
      </c>
      <c r="W969">
        <v>0</v>
      </c>
    </row>
    <row r="970" spans="20:23" x14ac:dyDescent="0.2">
      <c r="T970">
        <v>969</v>
      </c>
      <c r="U970">
        <v>189.27471419125419</v>
      </c>
      <c r="V970">
        <v>9.2747141912541906</v>
      </c>
      <c r="W970">
        <v>0</v>
      </c>
    </row>
    <row r="971" spans="20:23" x14ac:dyDescent="0.2">
      <c r="T971">
        <v>970</v>
      </c>
      <c r="U971">
        <v>296.44540450864167</v>
      </c>
      <c r="V971">
        <v>116.44540450864167</v>
      </c>
      <c r="W971">
        <v>0</v>
      </c>
    </row>
    <row r="972" spans="20:23" x14ac:dyDescent="0.2">
      <c r="T972">
        <v>971</v>
      </c>
      <c r="U972">
        <v>163.12734157253905</v>
      </c>
      <c r="V972">
        <v>0</v>
      </c>
      <c r="W972">
        <v>16.872658427460948</v>
      </c>
    </row>
    <row r="973" spans="20:23" x14ac:dyDescent="0.2">
      <c r="T973">
        <v>972</v>
      </c>
      <c r="U973">
        <v>160.21947724349957</v>
      </c>
      <c r="V973">
        <v>0</v>
      </c>
      <c r="W973">
        <v>19.780522756500432</v>
      </c>
    </row>
    <row r="974" spans="20:23" x14ac:dyDescent="0.2">
      <c r="T974">
        <v>973</v>
      </c>
      <c r="U974">
        <v>164.13852167263678</v>
      </c>
      <c r="V974">
        <v>0</v>
      </c>
      <c r="W974">
        <v>15.861478327363216</v>
      </c>
    </row>
    <row r="975" spans="20:23" x14ac:dyDescent="0.2">
      <c r="T975">
        <v>974</v>
      </c>
      <c r="U975">
        <v>160.82210869352232</v>
      </c>
      <c r="V975">
        <v>0</v>
      </c>
      <c r="W975">
        <v>19.177891306477676</v>
      </c>
    </row>
    <row r="976" spans="20:23" x14ac:dyDescent="0.2">
      <c r="T976">
        <v>975</v>
      </c>
      <c r="U976">
        <v>163.07473369695339</v>
      </c>
      <c r="V976">
        <v>0</v>
      </c>
      <c r="W976">
        <v>16.925266303046612</v>
      </c>
    </row>
    <row r="977" spans="20:23" x14ac:dyDescent="0.2">
      <c r="T977">
        <v>976</v>
      </c>
      <c r="U977">
        <v>239.07968231278764</v>
      </c>
      <c r="V977">
        <v>59.079682312787639</v>
      </c>
      <c r="W977">
        <v>0</v>
      </c>
    </row>
    <row r="978" spans="20:23" x14ac:dyDescent="0.2">
      <c r="T978">
        <v>977</v>
      </c>
      <c r="U978">
        <v>201.77238370288717</v>
      </c>
      <c r="V978">
        <v>21.772383702887169</v>
      </c>
      <c r="W978">
        <v>0</v>
      </c>
    </row>
    <row r="979" spans="20:23" x14ac:dyDescent="0.2">
      <c r="T979">
        <v>978</v>
      </c>
      <c r="U979">
        <v>169.52264108621179</v>
      </c>
      <c r="V979">
        <v>0</v>
      </c>
      <c r="W979">
        <v>10.477358913788208</v>
      </c>
    </row>
    <row r="980" spans="20:23" x14ac:dyDescent="0.2">
      <c r="T980">
        <v>979</v>
      </c>
      <c r="U980">
        <v>175.16510209998955</v>
      </c>
      <c r="V980">
        <v>0</v>
      </c>
      <c r="W980">
        <v>4.8348979000104464</v>
      </c>
    </row>
    <row r="981" spans="20:23" x14ac:dyDescent="0.2">
      <c r="T981">
        <v>980</v>
      </c>
      <c r="U981">
        <v>180.87979116326554</v>
      </c>
      <c r="V981">
        <v>0.87979116326553708</v>
      </c>
      <c r="W981">
        <v>0</v>
      </c>
    </row>
    <row r="982" spans="20:23" x14ac:dyDescent="0.2">
      <c r="T982">
        <v>981</v>
      </c>
      <c r="U982">
        <v>156.40622154195461</v>
      </c>
      <c r="V982">
        <v>0</v>
      </c>
      <c r="W982">
        <v>23.593778458045392</v>
      </c>
    </row>
    <row r="983" spans="20:23" x14ac:dyDescent="0.2">
      <c r="T983">
        <v>982</v>
      </c>
      <c r="U983">
        <v>153.22889363954036</v>
      </c>
      <c r="V983">
        <v>0</v>
      </c>
      <c r="W983">
        <v>26.77110636045964</v>
      </c>
    </row>
    <row r="984" spans="20:23" x14ac:dyDescent="0.2">
      <c r="T984">
        <v>983</v>
      </c>
      <c r="U984">
        <v>284.02167572430329</v>
      </c>
      <c r="V984">
        <v>104.02167572430329</v>
      </c>
      <c r="W984">
        <v>0</v>
      </c>
    </row>
    <row r="985" spans="20:23" x14ac:dyDescent="0.2">
      <c r="T985">
        <v>984</v>
      </c>
      <c r="U985">
        <v>118.0968308590402</v>
      </c>
      <c r="V985">
        <v>0</v>
      </c>
      <c r="W985">
        <v>61.903169140959804</v>
      </c>
    </row>
    <row r="986" spans="20:23" x14ac:dyDescent="0.2">
      <c r="T986">
        <v>985</v>
      </c>
      <c r="U986">
        <v>180.88484543532141</v>
      </c>
      <c r="V986">
        <v>0.88484543532140947</v>
      </c>
      <c r="W986">
        <v>0</v>
      </c>
    </row>
    <row r="987" spans="20:23" x14ac:dyDescent="0.2">
      <c r="T987">
        <v>986</v>
      </c>
      <c r="U987">
        <v>157.70138467736274</v>
      </c>
      <c r="V987">
        <v>0</v>
      </c>
      <c r="W987">
        <v>22.298615322637261</v>
      </c>
    </row>
    <row r="988" spans="20:23" x14ac:dyDescent="0.2">
      <c r="T988">
        <v>987</v>
      </c>
      <c r="U988">
        <v>186.52041163058504</v>
      </c>
      <c r="V988">
        <v>6.5204116305850448</v>
      </c>
      <c r="W988">
        <v>0</v>
      </c>
    </row>
    <row r="989" spans="20:23" x14ac:dyDescent="0.2">
      <c r="T989">
        <v>988</v>
      </c>
      <c r="U989">
        <v>171.75184126665724</v>
      </c>
      <c r="V989">
        <v>0</v>
      </c>
      <c r="W989">
        <v>8.2481587333427626</v>
      </c>
    </row>
    <row r="990" spans="20:23" x14ac:dyDescent="0.2">
      <c r="T990">
        <v>989</v>
      </c>
      <c r="U990">
        <v>155.49955772939734</v>
      </c>
      <c r="V990">
        <v>0</v>
      </c>
      <c r="W990">
        <v>24.500442270602662</v>
      </c>
    </row>
    <row r="991" spans="20:23" x14ac:dyDescent="0.2">
      <c r="T991">
        <v>990</v>
      </c>
      <c r="U991">
        <v>198.25870880888999</v>
      </c>
      <c r="V991">
        <v>18.258708808889992</v>
      </c>
      <c r="W991">
        <v>0</v>
      </c>
    </row>
    <row r="992" spans="20:23" x14ac:dyDescent="0.2">
      <c r="T992">
        <v>991</v>
      </c>
      <c r="U992">
        <v>202.8336377675418</v>
      </c>
      <c r="V992">
        <v>22.833637767541802</v>
      </c>
      <c r="W992">
        <v>0</v>
      </c>
    </row>
    <row r="993" spans="20:23" x14ac:dyDescent="0.2">
      <c r="T993">
        <v>992</v>
      </c>
      <c r="U993">
        <v>221.30811224525601</v>
      </c>
      <c r="V993">
        <v>41.308112245256012</v>
      </c>
      <c r="W993">
        <v>0</v>
      </c>
    </row>
    <row r="994" spans="20:23" x14ac:dyDescent="0.2">
      <c r="T994">
        <v>993</v>
      </c>
      <c r="U994">
        <v>173.82250412379543</v>
      </c>
      <c r="V994">
        <v>0</v>
      </c>
      <c r="W994">
        <v>6.1774958762045742</v>
      </c>
    </row>
    <row r="995" spans="20:23" x14ac:dyDescent="0.2">
      <c r="T995">
        <v>994</v>
      </c>
      <c r="U995">
        <v>207.21873813384676</v>
      </c>
      <c r="V995">
        <v>27.218738133846756</v>
      </c>
      <c r="W995">
        <v>0</v>
      </c>
    </row>
    <row r="996" spans="20:23" x14ac:dyDescent="0.2">
      <c r="T996">
        <v>995</v>
      </c>
      <c r="U996">
        <v>206.02843576649587</v>
      </c>
      <c r="V996">
        <v>26.028435766495875</v>
      </c>
      <c r="W996">
        <v>0</v>
      </c>
    </row>
    <row r="997" spans="20:23" x14ac:dyDescent="0.2">
      <c r="T997">
        <v>996</v>
      </c>
      <c r="U997">
        <v>160.04390013266018</v>
      </c>
      <c r="V997">
        <v>0</v>
      </c>
      <c r="W997">
        <v>19.956099867339816</v>
      </c>
    </row>
    <row r="998" spans="20:23" x14ac:dyDescent="0.2">
      <c r="T998">
        <v>997</v>
      </c>
      <c r="U998">
        <v>227.37559387354625</v>
      </c>
      <c r="V998">
        <v>47.375593873546251</v>
      </c>
      <c r="W998">
        <v>0</v>
      </c>
    </row>
    <row r="999" spans="20:23" x14ac:dyDescent="0.2">
      <c r="T999">
        <v>998</v>
      </c>
      <c r="U999">
        <v>176.16823547976716</v>
      </c>
      <c r="V999">
        <v>0</v>
      </c>
      <c r="W999">
        <v>3.8317645202328379</v>
      </c>
    </row>
    <row r="1000" spans="20:23" x14ac:dyDescent="0.2">
      <c r="T1000">
        <v>999</v>
      </c>
      <c r="U1000">
        <v>208.72644252656929</v>
      </c>
      <c r="V1000">
        <v>28.726442526569286</v>
      </c>
      <c r="W1000">
        <v>0</v>
      </c>
    </row>
    <row r="1001" spans="20:23" x14ac:dyDescent="0.2">
      <c r="T1001">
        <v>1000</v>
      </c>
      <c r="U1001">
        <v>143.90854668593801</v>
      </c>
      <c r="V1001">
        <v>0</v>
      </c>
      <c r="W1001">
        <v>36.091453314061994</v>
      </c>
    </row>
    <row r="1002" spans="20:23" x14ac:dyDescent="0.2">
      <c r="T1002">
        <v>1001</v>
      </c>
      <c r="U1002">
        <v>216.23884733493614</v>
      </c>
      <c r="V1002">
        <v>36.238847334936139</v>
      </c>
      <c r="W1002">
        <v>0</v>
      </c>
    </row>
    <row r="1003" spans="20:23" x14ac:dyDescent="0.2">
      <c r="T1003">
        <v>1002</v>
      </c>
      <c r="U1003">
        <v>168.50624943191832</v>
      </c>
      <c r="V1003">
        <v>0</v>
      </c>
      <c r="W1003">
        <v>11.49375056808168</v>
      </c>
    </row>
    <row r="1004" spans="20:23" x14ac:dyDescent="0.2">
      <c r="T1004">
        <v>1003</v>
      </c>
      <c r="U1004">
        <v>132.95932647683213</v>
      </c>
      <c r="V1004">
        <v>0</v>
      </c>
      <c r="W1004">
        <v>47.040673523167868</v>
      </c>
    </row>
    <row r="1005" spans="20:23" x14ac:dyDescent="0.2">
      <c r="T1005">
        <v>1004</v>
      </c>
      <c r="U1005">
        <v>169.57314482708983</v>
      </c>
      <c r="V1005">
        <v>0</v>
      </c>
      <c r="W1005">
        <v>10.426855172910166</v>
      </c>
    </row>
    <row r="1006" spans="20:23" x14ac:dyDescent="0.2">
      <c r="T1006">
        <v>1005</v>
      </c>
      <c r="U1006">
        <v>234.51163746846862</v>
      </c>
      <c r="V1006">
        <v>54.511637468468621</v>
      </c>
      <c r="W1006">
        <v>0</v>
      </c>
    </row>
    <row r="1007" spans="20:23" x14ac:dyDescent="0.2">
      <c r="T1007">
        <v>1006</v>
      </c>
      <c r="U1007">
        <v>221.18365480533947</v>
      </c>
      <c r="V1007">
        <v>41.183654805339472</v>
      </c>
      <c r="W1007">
        <v>0</v>
      </c>
    </row>
    <row r="1008" spans="20:23" x14ac:dyDescent="0.2">
      <c r="T1008">
        <v>1007</v>
      </c>
      <c r="U1008">
        <v>194.99938423083438</v>
      </c>
      <c r="V1008">
        <v>14.99938423083438</v>
      </c>
      <c r="W1008">
        <v>0</v>
      </c>
    </row>
    <row r="1009" spans="20:23" x14ac:dyDescent="0.2">
      <c r="T1009">
        <v>1008</v>
      </c>
      <c r="U1009">
        <v>211.50020307230679</v>
      </c>
      <c r="V1009">
        <v>31.500203072306789</v>
      </c>
      <c r="W1009">
        <v>0</v>
      </c>
    </row>
    <row r="1010" spans="20:23" x14ac:dyDescent="0.2">
      <c r="T1010">
        <v>1009</v>
      </c>
      <c r="U1010">
        <v>172.47610573112271</v>
      </c>
      <c r="V1010">
        <v>0</v>
      </c>
      <c r="W1010">
        <v>7.5238942688772852</v>
      </c>
    </row>
    <row r="1011" spans="20:23" x14ac:dyDescent="0.2">
      <c r="T1011">
        <v>1010</v>
      </c>
      <c r="U1011">
        <v>170.09087993297095</v>
      </c>
      <c r="V1011">
        <v>0</v>
      </c>
      <c r="W1011">
        <v>9.9091200670290505</v>
      </c>
    </row>
    <row r="1012" spans="20:23" x14ac:dyDescent="0.2">
      <c r="T1012">
        <v>1011</v>
      </c>
      <c r="U1012">
        <v>141.48255797010057</v>
      </c>
      <c r="V1012">
        <v>0</v>
      </c>
      <c r="W1012">
        <v>38.517442029899428</v>
      </c>
    </row>
    <row r="1013" spans="20:23" x14ac:dyDescent="0.2">
      <c r="T1013">
        <v>1012</v>
      </c>
      <c r="U1013">
        <v>173.79385739283381</v>
      </c>
      <c r="V1013">
        <v>0</v>
      </c>
      <c r="W1013">
        <v>6.2061426071661856</v>
      </c>
    </row>
    <row r="1014" spans="20:23" x14ac:dyDescent="0.2">
      <c r="T1014">
        <v>1013</v>
      </c>
      <c r="U1014">
        <v>198.15730922183684</v>
      </c>
      <c r="V1014">
        <v>18.15730922183684</v>
      </c>
      <c r="W1014">
        <v>0</v>
      </c>
    </row>
    <row r="1015" spans="20:23" x14ac:dyDescent="0.2">
      <c r="T1015">
        <v>1014</v>
      </c>
      <c r="U1015">
        <v>158.90809120093209</v>
      </c>
      <c r="V1015">
        <v>0</v>
      </c>
      <c r="W1015">
        <v>21.091908799067909</v>
      </c>
    </row>
    <row r="1016" spans="20:23" x14ac:dyDescent="0.2">
      <c r="T1016">
        <v>1015</v>
      </c>
      <c r="U1016">
        <v>196.54481357260966</v>
      </c>
      <c r="V1016">
        <v>16.544813572609655</v>
      </c>
      <c r="W1016">
        <v>0</v>
      </c>
    </row>
    <row r="1017" spans="20:23" x14ac:dyDescent="0.2">
      <c r="T1017">
        <v>1016</v>
      </c>
      <c r="U1017">
        <v>175.46115922329057</v>
      </c>
      <c r="V1017">
        <v>0</v>
      </c>
      <c r="W1017">
        <v>4.538840776709435</v>
      </c>
    </row>
    <row r="1018" spans="20:23" x14ac:dyDescent="0.2">
      <c r="T1018">
        <v>1017</v>
      </c>
      <c r="U1018">
        <v>218.6251858392981</v>
      </c>
      <c r="V1018">
        <v>38.625185839298098</v>
      </c>
      <c r="W1018">
        <v>0</v>
      </c>
    </row>
    <row r="1019" spans="20:23" x14ac:dyDescent="0.2">
      <c r="T1019">
        <v>1018</v>
      </c>
      <c r="U1019">
        <v>174.88931665351762</v>
      </c>
      <c r="V1019">
        <v>0</v>
      </c>
      <c r="W1019">
        <v>5.1106833464823751</v>
      </c>
    </row>
    <row r="1020" spans="20:23" x14ac:dyDescent="0.2">
      <c r="T1020">
        <v>1019</v>
      </c>
      <c r="U1020">
        <v>180.82319907939294</v>
      </c>
      <c r="V1020">
        <v>0.82319907939293557</v>
      </c>
      <c r="W1020">
        <v>0</v>
      </c>
    </row>
    <row r="1021" spans="20:23" x14ac:dyDescent="0.2">
      <c r="T1021">
        <v>1020</v>
      </c>
      <c r="U1021">
        <v>136.61615066801696</v>
      </c>
      <c r="V1021">
        <v>0</v>
      </c>
      <c r="W1021">
        <v>43.383849331983043</v>
      </c>
    </row>
    <row r="1022" spans="20:23" x14ac:dyDescent="0.2">
      <c r="T1022">
        <v>1021</v>
      </c>
      <c r="U1022">
        <v>201.49925285219257</v>
      </c>
      <c r="V1022">
        <v>21.499252852192569</v>
      </c>
      <c r="W1022">
        <v>0</v>
      </c>
    </row>
    <row r="1023" spans="20:23" x14ac:dyDescent="0.2">
      <c r="T1023">
        <v>1022</v>
      </c>
      <c r="U1023">
        <v>198.6949382765313</v>
      </c>
      <c r="V1023">
        <v>18.694938276531303</v>
      </c>
      <c r="W1023">
        <v>0</v>
      </c>
    </row>
    <row r="1024" spans="20:23" x14ac:dyDescent="0.2">
      <c r="T1024">
        <v>1023</v>
      </c>
      <c r="U1024">
        <v>168.58968231900712</v>
      </c>
      <c r="V1024">
        <v>0</v>
      </c>
      <c r="W1024">
        <v>11.410317680992875</v>
      </c>
    </row>
    <row r="1025" spans="20:23" x14ac:dyDescent="0.2">
      <c r="T1025">
        <v>1024</v>
      </c>
      <c r="U1025">
        <v>243.34761286701178</v>
      </c>
      <c r="V1025">
        <v>63.347612867011776</v>
      </c>
      <c r="W1025">
        <v>0</v>
      </c>
    </row>
    <row r="1026" spans="20:23" x14ac:dyDescent="0.2">
      <c r="T1026">
        <v>1025</v>
      </c>
      <c r="U1026">
        <v>138.42999317572554</v>
      </c>
      <c r="V1026">
        <v>0</v>
      </c>
      <c r="W1026">
        <v>41.570006824274458</v>
      </c>
    </row>
    <row r="1027" spans="20:23" x14ac:dyDescent="0.2">
      <c r="T1027">
        <v>1026</v>
      </c>
      <c r="U1027">
        <v>281.60275643386331</v>
      </c>
      <c r="V1027">
        <v>101.60275643386331</v>
      </c>
      <c r="W1027">
        <v>0</v>
      </c>
    </row>
    <row r="1028" spans="20:23" x14ac:dyDescent="0.2">
      <c r="T1028">
        <v>1027</v>
      </c>
      <c r="U1028">
        <v>168.7426008690359</v>
      </c>
      <c r="V1028">
        <v>0</v>
      </c>
      <c r="W1028">
        <v>11.257399130964103</v>
      </c>
    </row>
    <row r="1029" spans="20:23" x14ac:dyDescent="0.2">
      <c r="T1029">
        <v>1028</v>
      </c>
      <c r="U1029">
        <v>177.12195226282805</v>
      </c>
      <c r="V1029">
        <v>0</v>
      </c>
      <c r="W1029">
        <v>2.8780477371719542</v>
      </c>
    </row>
    <row r="1030" spans="20:23" x14ac:dyDescent="0.2">
      <c r="T1030">
        <v>1029</v>
      </c>
      <c r="U1030">
        <v>145.31421210301022</v>
      </c>
      <c r="V1030">
        <v>0</v>
      </c>
      <c r="W1030">
        <v>34.68578789698978</v>
      </c>
    </row>
    <row r="1031" spans="20:23" x14ac:dyDescent="0.2">
      <c r="T1031">
        <v>1030</v>
      </c>
      <c r="U1031">
        <v>149.36219903768074</v>
      </c>
      <c r="V1031">
        <v>0</v>
      </c>
      <c r="W1031">
        <v>30.637800962319261</v>
      </c>
    </row>
    <row r="1032" spans="20:23" x14ac:dyDescent="0.2">
      <c r="T1032">
        <v>1031</v>
      </c>
      <c r="U1032">
        <v>136.10361275350778</v>
      </c>
      <c r="V1032">
        <v>0</v>
      </c>
      <c r="W1032">
        <v>43.896387246492225</v>
      </c>
    </row>
    <row r="1033" spans="20:23" x14ac:dyDescent="0.2">
      <c r="T1033">
        <v>1032</v>
      </c>
      <c r="U1033">
        <v>210.63611129146182</v>
      </c>
      <c r="V1033">
        <v>30.636111291461816</v>
      </c>
      <c r="W1033">
        <v>0</v>
      </c>
    </row>
    <row r="1034" spans="20:23" x14ac:dyDescent="0.2">
      <c r="T1034">
        <v>1033</v>
      </c>
      <c r="U1034">
        <v>139.44854019342213</v>
      </c>
      <c r="V1034">
        <v>0</v>
      </c>
      <c r="W1034">
        <v>40.551459806577867</v>
      </c>
    </row>
    <row r="1035" spans="20:23" x14ac:dyDescent="0.2">
      <c r="T1035">
        <v>1034</v>
      </c>
      <c r="U1035">
        <v>215.66346308673636</v>
      </c>
      <c r="V1035">
        <v>35.663463086736357</v>
      </c>
      <c r="W1035">
        <v>0</v>
      </c>
    </row>
    <row r="1036" spans="20:23" x14ac:dyDescent="0.2">
      <c r="T1036">
        <v>1035</v>
      </c>
      <c r="U1036">
        <v>221.68208057139739</v>
      </c>
      <c r="V1036">
        <v>41.682080571397393</v>
      </c>
      <c r="W1036">
        <v>0</v>
      </c>
    </row>
    <row r="1037" spans="20:23" x14ac:dyDescent="0.2">
      <c r="T1037">
        <v>1036</v>
      </c>
      <c r="U1037">
        <v>194.00662725482164</v>
      </c>
      <c r="V1037">
        <v>14.006627254821638</v>
      </c>
      <c r="W1037">
        <v>0</v>
      </c>
    </row>
    <row r="1038" spans="20:23" x14ac:dyDescent="0.2">
      <c r="T1038">
        <v>1037</v>
      </c>
      <c r="U1038">
        <v>158.34633251578251</v>
      </c>
      <c r="V1038">
        <v>0</v>
      </c>
      <c r="W1038">
        <v>21.653667484217493</v>
      </c>
    </row>
    <row r="1039" spans="20:23" x14ac:dyDescent="0.2">
      <c r="T1039">
        <v>1038</v>
      </c>
      <c r="U1039">
        <v>168.00125604953971</v>
      </c>
      <c r="V1039">
        <v>0</v>
      </c>
      <c r="W1039">
        <v>11.998743950460295</v>
      </c>
    </row>
    <row r="1040" spans="20:23" x14ac:dyDescent="0.2">
      <c r="T1040">
        <v>1039</v>
      </c>
      <c r="U1040">
        <v>170.49112152419943</v>
      </c>
      <c r="V1040">
        <v>0</v>
      </c>
      <c r="W1040">
        <v>9.5088784758005716</v>
      </c>
    </row>
    <row r="1041" spans="20:23" x14ac:dyDescent="0.2">
      <c r="T1041">
        <v>1040</v>
      </c>
      <c r="U1041">
        <v>203.28600199557539</v>
      </c>
      <c r="V1041">
        <v>23.28600199557539</v>
      </c>
      <c r="W1041">
        <v>0</v>
      </c>
    </row>
    <row r="1042" spans="20:23" x14ac:dyDescent="0.2">
      <c r="T1042">
        <v>1041</v>
      </c>
      <c r="U1042">
        <v>146.10810693175353</v>
      </c>
      <c r="V1042">
        <v>0</v>
      </c>
      <c r="W1042">
        <v>33.891893068246475</v>
      </c>
    </row>
    <row r="1043" spans="20:23" x14ac:dyDescent="0.2">
      <c r="T1043">
        <v>1042</v>
      </c>
      <c r="U1043">
        <v>183.54613187536512</v>
      </c>
      <c r="V1043">
        <v>3.5461318753651199</v>
      </c>
      <c r="W1043">
        <v>0</v>
      </c>
    </row>
    <row r="1044" spans="20:23" x14ac:dyDescent="0.2">
      <c r="T1044">
        <v>1043</v>
      </c>
      <c r="U1044">
        <v>189.84688628147455</v>
      </c>
      <c r="V1044">
        <v>9.8468862814745535</v>
      </c>
      <c r="W1044">
        <v>0</v>
      </c>
    </row>
    <row r="1045" spans="20:23" x14ac:dyDescent="0.2">
      <c r="T1045">
        <v>1044</v>
      </c>
      <c r="U1045">
        <v>145.50596636883964</v>
      </c>
      <c r="V1045">
        <v>0</v>
      </c>
      <c r="W1045">
        <v>34.494033631160363</v>
      </c>
    </row>
    <row r="1046" spans="20:23" x14ac:dyDescent="0.2">
      <c r="T1046">
        <v>1045</v>
      </c>
      <c r="U1046">
        <v>291.20656964889315</v>
      </c>
      <c r="V1046">
        <v>111.20656964889315</v>
      </c>
      <c r="W1046">
        <v>0</v>
      </c>
    </row>
    <row r="1047" spans="20:23" x14ac:dyDescent="0.2">
      <c r="T1047">
        <v>1046</v>
      </c>
      <c r="U1047">
        <v>260.57166329652932</v>
      </c>
      <c r="V1047">
        <v>80.571663296529323</v>
      </c>
      <c r="W1047">
        <v>0</v>
      </c>
    </row>
    <row r="1048" spans="20:23" x14ac:dyDescent="0.2">
      <c r="T1048">
        <v>1047</v>
      </c>
      <c r="U1048">
        <v>194.94792821006362</v>
      </c>
      <c r="V1048">
        <v>14.947928210063623</v>
      </c>
      <c r="W1048">
        <v>0</v>
      </c>
    </row>
    <row r="1049" spans="20:23" x14ac:dyDescent="0.2">
      <c r="T1049">
        <v>1048</v>
      </c>
      <c r="U1049">
        <v>152.7558174679987</v>
      </c>
      <c r="V1049">
        <v>0</v>
      </c>
      <c r="W1049">
        <v>27.244182532001304</v>
      </c>
    </row>
    <row r="1050" spans="20:23" x14ac:dyDescent="0.2">
      <c r="T1050">
        <v>1049</v>
      </c>
      <c r="U1050">
        <v>173.21211578965915</v>
      </c>
      <c r="V1050">
        <v>0</v>
      </c>
      <c r="W1050">
        <v>6.7878842103408488</v>
      </c>
    </row>
    <row r="1051" spans="20:23" x14ac:dyDescent="0.2">
      <c r="T1051">
        <v>1050</v>
      </c>
      <c r="U1051">
        <v>138.09801105970499</v>
      </c>
      <c r="V1051">
        <v>0</v>
      </c>
      <c r="W1051">
        <v>41.901988940295013</v>
      </c>
    </row>
    <row r="1052" spans="20:23" x14ac:dyDescent="0.2">
      <c r="T1052">
        <v>1051</v>
      </c>
      <c r="U1052">
        <v>162.52010959440648</v>
      </c>
      <c r="V1052">
        <v>0</v>
      </c>
      <c r="W1052">
        <v>17.479890405593522</v>
      </c>
    </row>
    <row r="1053" spans="20:23" x14ac:dyDescent="0.2">
      <c r="T1053">
        <v>1052</v>
      </c>
      <c r="U1053">
        <v>174.82253739829639</v>
      </c>
      <c r="V1053">
        <v>0</v>
      </c>
      <c r="W1053">
        <v>5.1774626017036098</v>
      </c>
    </row>
    <row r="1054" spans="20:23" x14ac:dyDescent="0.2">
      <c r="T1054">
        <v>1053</v>
      </c>
      <c r="U1054">
        <v>172.36585294426456</v>
      </c>
      <c r="V1054">
        <v>0</v>
      </c>
      <c r="W1054">
        <v>7.6341470557354398</v>
      </c>
    </row>
    <row r="1055" spans="20:23" x14ac:dyDescent="0.2">
      <c r="T1055">
        <v>1054</v>
      </c>
      <c r="U1055">
        <v>160.7790735661963</v>
      </c>
      <c r="V1055">
        <v>0</v>
      </c>
      <c r="W1055">
        <v>19.220926433803697</v>
      </c>
    </row>
    <row r="1056" spans="20:23" x14ac:dyDescent="0.2">
      <c r="T1056">
        <v>1055</v>
      </c>
      <c r="U1056">
        <v>179.03560901351034</v>
      </c>
      <c r="V1056">
        <v>0</v>
      </c>
      <c r="W1056">
        <v>0.96439098648966137</v>
      </c>
    </row>
    <row r="1057" spans="20:23" x14ac:dyDescent="0.2">
      <c r="T1057">
        <v>1056</v>
      </c>
      <c r="U1057">
        <v>223.04882742095828</v>
      </c>
      <c r="V1057">
        <v>43.048827420958276</v>
      </c>
      <c r="W1057">
        <v>0</v>
      </c>
    </row>
    <row r="1058" spans="20:23" x14ac:dyDescent="0.2">
      <c r="T1058">
        <v>1057</v>
      </c>
      <c r="U1058">
        <v>180.10872242347097</v>
      </c>
      <c r="V1058">
        <v>0.10872242347096517</v>
      </c>
      <c r="W1058">
        <v>0</v>
      </c>
    </row>
    <row r="1059" spans="20:23" x14ac:dyDescent="0.2">
      <c r="T1059">
        <v>1058</v>
      </c>
      <c r="U1059">
        <v>157.78331756296845</v>
      </c>
      <c r="V1059">
        <v>0</v>
      </c>
      <c r="W1059">
        <v>22.216682437031551</v>
      </c>
    </row>
    <row r="1060" spans="20:23" x14ac:dyDescent="0.2">
      <c r="T1060">
        <v>1059</v>
      </c>
      <c r="U1060">
        <v>145.18855515821915</v>
      </c>
      <c r="V1060">
        <v>0</v>
      </c>
      <c r="W1060">
        <v>34.811444841780855</v>
      </c>
    </row>
    <row r="1061" spans="20:23" x14ac:dyDescent="0.2">
      <c r="T1061">
        <v>1060</v>
      </c>
      <c r="U1061">
        <v>177.00651034207669</v>
      </c>
      <c r="V1061">
        <v>0</v>
      </c>
      <c r="W1061">
        <v>2.9934896579233055</v>
      </c>
    </row>
    <row r="1062" spans="20:23" x14ac:dyDescent="0.2">
      <c r="T1062">
        <v>1061</v>
      </c>
      <c r="U1062">
        <v>154.95612038556101</v>
      </c>
      <c r="V1062">
        <v>0</v>
      </c>
      <c r="W1062">
        <v>25.043879614438993</v>
      </c>
    </row>
    <row r="1063" spans="20:23" x14ac:dyDescent="0.2">
      <c r="T1063">
        <v>1062</v>
      </c>
      <c r="U1063">
        <v>198.11766701965149</v>
      </c>
      <c r="V1063">
        <v>18.117667019651492</v>
      </c>
      <c r="W1063">
        <v>0</v>
      </c>
    </row>
    <row r="1064" spans="20:23" x14ac:dyDescent="0.2">
      <c r="T1064">
        <v>1063</v>
      </c>
      <c r="U1064">
        <v>160.18332539294917</v>
      </c>
      <c r="V1064">
        <v>0</v>
      </c>
      <c r="W1064">
        <v>19.816674607050828</v>
      </c>
    </row>
    <row r="1065" spans="20:23" x14ac:dyDescent="0.2">
      <c r="T1065">
        <v>1064</v>
      </c>
      <c r="U1065">
        <v>123.04903288493132</v>
      </c>
      <c r="V1065">
        <v>0</v>
      </c>
      <c r="W1065">
        <v>56.950967115068678</v>
      </c>
    </row>
    <row r="1066" spans="20:23" x14ac:dyDescent="0.2">
      <c r="T1066">
        <v>1065</v>
      </c>
      <c r="U1066">
        <v>221.05002931831982</v>
      </c>
      <c r="V1066">
        <v>41.050029318319815</v>
      </c>
      <c r="W1066">
        <v>0</v>
      </c>
    </row>
    <row r="1067" spans="20:23" x14ac:dyDescent="0.2">
      <c r="T1067">
        <v>1066</v>
      </c>
      <c r="U1067">
        <v>142.0590693227883</v>
      </c>
      <c r="V1067">
        <v>0</v>
      </c>
      <c r="W1067">
        <v>37.940930677211696</v>
      </c>
    </row>
    <row r="1068" spans="20:23" x14ac:dyDescent="0.2">
      <c r="T1068">
        <v>1067</v>
      </c>
      <c r="U1068">
        <v>164.23244035319212</v>
      </c>
      <c r="V1068">
        <v>0</v>
      </c>
      <c r="W1068">
        <v>15.767559646807882</v>
      </c>
    </row>
    <row r="1069" spans="20:23" x14ac:dyDescent="0.2">
      <c r="T1069">
        <v>1068</v>
      </c>
      <c r="U1069">
        <v>139.34721219582684</v>
      </c>
      <c r="V1069">
        <v>0</v>
      </c>
      <c r="W1069">
        <v>40.652787804173158</v>
      </c>
    </row>
    <row r="1070" spans="20:23" x14ac:dyDescent="0.2">
      <c r="T1070">
        <v>1069</v>
      </c>
      <c r="U1070">
        <v>160.70659563120918</v>
      </c>
      <c r="V1070">
        <v>0</v>
      </c>
      <c r="W1070">
        <v>19.293404368790817</v>
      </c>
    </row>
    <row r="1071" spans="20:23" x14ac:dyDescent="0.2">
      <c r="T1071">
        <v>1070</v>
      </c>
      <c r="U1071">
        <v>141.18337075492633</v>
      </c>
      <c r="V1071">
        <v>0</v>
      </c>
      <c r="W1071">
        <v>38.816629245073671</v>
      </c>
    </row>
    <row r="1072" spans="20:23" x14ac:dyDescent="0.2">
      <c r="T1072">
        <v>1071</v>
      </c>
      <c r="U1072">
        <v>197.57414222437308</v>
      </c>
      <c r="V1072">
        <v>17.574142224373077</v>
      </c>
      <c r="W1072">
        <v>0</v>
      </c>
    </row>
    <row r="1073" spans="20:23" x14ac:dyDescent="0.2">
      <c r="T1073">
        <v>1072</v>
      </c>
      <c r="U1073">
        <v>159.17761873638904</v>
      </c>
      <c r="V1073">
        <v>0</v>
      </c>
      <c r="W1073">
        <v>20.822381263610964</v>
      </c>
    </row>
    <row r="1074" spans="20:23" x14ac:dyDescent="0.2">
      <c r="T1074">
        <v>1073</v>
      </c>
      <c r="U1074">
        <v>164.45133550148367</v>
      </c>
      <c r="V1074">
        <v>0</v>
      </c>
      <c r="W1074">
        <v>15.548664498516331</v>
      </c>
    </row>
    <row r="1075" spans="20:23" x14ac:dyDescent="0.2">
      <c r="T1075">
        <v>1074</v>
      </c>
      <c r="U1075">
        <v>190.73472673164341</v>
      </c>
      <c r="V1075">
        <v>10.734726731643406</v>
      </c>
      <c r="W1075">
        <v>0</v>
      </c>
    </row>
    <row r="1076" spans="20:23" x14ac:dyDescent="0.2">
      <c r="T1076">
        <v>1075</v>
      </c>
      <c r="U1076">
        <v>186.35262096773488</v>
      </c>
      <c r="V1076">
        <v>6.3526209677348788</v>
      </c>
      <c r="W1076">
        <v>0</v>
      </c>
    </row>
    <row r="1077" spans="20:23" x14ac:dyDescent="0.2">
      <c r="T1077">
        <v>1076</v>
      </c>
      <c r="U1077">
        <v>198.2336721667287</v>
      </c>
      <c r="V1077">
        <v>18.233672166728695</v>
      </c>
      <c r="W1077">
        <v>0</v>
      </c>
    </row>
    <row r="1078" spans="20:23" x14ac:dyDescent="0.2">
      <c r="T1078">
        <v>1077</v>
      </c>
      <c r="U1078">
        <v>135.36975023369214</v>
      </c>
      <c r="V1078">
        <v>0</v>
      </c>
      <c r="W1078">
        <v>44.630249766307855</v>
      </c>
    </row>
    <row r="1079" spans="20:23" x14ac:dyDescent="0.2">
      <c r="T1079">
        <v>1078</v>
      </c>
      <c r="U1079">
        <v>189.66868895145029</v>
      </c>
      <c r="V1079">
        <v>9.6686889514502923</v>
      </c>
      <c r="W1079">
        <v>0</v>
      </c>
    </row>
    <row r="1080" spans="20:23" x14ac:dyDescent="0.2">
      <c r="T1080">
        <v>1079</v>
      </c>
      <c r="U1080">
        <v>139.52684449048724</v>
      </c>
      <c r="V1080">
        <v>0</v>
      </c>
      <c r="W1080">
        <v>40.473155509512765</v>
      </c>
    </row>
    <row r="1081" spans="20:23" x14ac:dyDescent="0.2">
      <c r="T1081">
        <v>1080</v>
      </c>
      <c r="U1081">
        <v>216.84158690795863</v>
      </c>
      <c r="V1081">
        <v>36.841586907958629</v>
      </c>
      <c r="W1081">
        <v>0</v>
      </c>
    </row>
    <row r="1082" spans="20:23" x14ac:dyDescent="0.2">
      <c r="T1082">
        <v>1081</v>
      </c>
      <c r="U1082">
        <v>197.61972585275782</v>
      </c>
      <c r="V1082">
        <v>17.619725852757824</v>
      </c>
      <c r="W1082">
        <v>0</v>
      </c>
    </row>
    <row r="1083" spans="20:23" x14ac:dyDescent="0.2">
      <c r="T1083">
        <v>1082</v>
      </c>
      <c r="U1083">
        <v>283.94222223730429</v>
      </c>
      <c r="V1083">
        <v>103.94222223730429</v>
      </c>
      <c r="W1083">
        <v>0</v>
      </c>
    </row>
    <row r="1084" spans="20:23" x14ac:dyDescent="0.2">
      <c r="T1084">
        <v>1083</v>
      </c>
      <c r="U1084">
        <v>190.84750554429246</v>
      </c>
      <c r="V1084">
        <v>10.84750554429246</v>
      </c>
      <c r="W1084">
        <v>0</v>
      </c>
    </row>
    <row r="1085" spans="20:23" x14ac:dyDescent="0.2">
      <c r="T1085">
        <v>1084</v>
      </c>
      <c r="U1085">
        <v>180.55166568171461</v>
      </c>
      <c r="V1085">
        <v>0.55166568171460995</v>
      </c>
      <c r="W1085">
        <v>0</v>
      </c>
    </row>
    <row r="1086" spans="20:23" x14ac:dyDescent="0.2">
      <c r="T1086">
        <v>1085</v>
      </c>
      <c r="U1086">
        <v>156.17155112790272</v>
      </c>
      <c r="V1086">
        <v>0</v>
      </c>
      <c r="W1086">
        <v>23.828448872097283</v>
      </c>
    </row>
    <row r="1087" spans="20:23" x14ac:dyDescent="0.2">
      <c r="T1087">
        <v>1086</v>
      </c>
      <c r="U1087">
        <v>206.92850695615476</v>
      </c>
      <c r="V1087">
        <v>26.928506956154763</v>
      </c>
      <c r="W1087">
        <v>0</v>
      </c>
    </row>
    <row r="1088" spans="20:23" x14ac:dyDescent="0.2">
      <c r="T1088">
        <v>1087</v>
      </c>
      <c r="U1088">
        <v>155.58450533238258</v>
      </c>
      <c r="V1088">
        <v>0</v>
      </c>
      <c r="W1088">
        <v>24.415494667617423</v>
      </c>
    </row>
    <row r="1089" spans="20:23" x14ac:dyDescent="0.2">
      <c r="T1089">
        <v>1088</v>
      </c>
      <c r="U1089">
        <v>146.27088216365919</v>
      </c>
      <c r="V1089">
        <v>0</v>
      </c>
      <c r="W1089">
        <v>33.729117836340805</v>
      </c>
    </row>
    <row r="1090" spans="20:23" x14ac:dyDescent="0.2">
      <c r="T1090">
        <v>1089</v>
      </c>
      <c r="U1090">
        <v>128.95807427035001</v>
      </c>
      <c r="V1090">
        <v>0</v>
      </c>
      <c r="W1090">
        <v>51.041925729649989</v>
      </c>
    </row>
    <row r="1091" spans="20:23" x14ac:dyDescent="0.2">
      <c r="T1091">
        <v>1090</v>
      </c>
      <c r="U1091">
        <v>165.4009510429803</v>
      </c>
      <c r="V1091">
        <v>0</v>
      </c>
      <c r="W1091">
        <v>14.599048957019704</v>
      </c>
    </row>
    <row r="1092" spans="20:23" x14ac:dyDescent="0.2">
      <c r="T1092">
        <v>1091</v>
      </c>
      <c r="U1092">
        <v>201.61404365246273</v>
      </c>
      <c r="V1092">
        <v>21.614043652462726</v>
      </c>
      <c r="W1092">
        <v>0</v>
      </c>
    </row>
    <row r="1093" spans="20:23" x14ac:dyDescent="0.2">
      <c r="T1093">
        <v>1092</v>
      </c>
      <c r="U1093">
        <v>162.62851591836997</v>
      </c>
      <c r="V1093">
        <v>0</v>
      </c>
      <c r="W1093">
        <v>17.37148408163003</v>
      </c>
    </row>
    <row r="1094" spans="20:23" x14ac:dyDescent="0.2">
      <c r="T1094">
        <v>1093</v>
      </c>
      <c r="U1094">
        <v>125.48945249092762</v>
      </c>
      <c r="V1094">
        <v>0</v>
      </c>
      <c r="W1094">
        <v>54.510547509072381</v>
      </c>
    </row>
    <row r="1095" spans="20:23" x14ac:dyDescent="0.2">
      <c r="T1095">
        <v>1094</v>
      </c>
      <c r="U1095">
        <v>158.40203873952186</v>
      </c>
      <c r="V1095">
        <v>0</v>
      </c>
      <c r="W1095">
        <v>21.597961260478144</v>
      </c>
    </row>
    <row r="1096" spans="20:23" x14ac:dyDescent="0.2">
      <c r="T1096">
        <v>1095</v>
      </c>
      <c r="U1096">
        <v>181.70467602394825</v>
      </c>
      <c r="V1096">
        <v>1.7046760239482524</v>
      </c>
      <c r="W1096">
        <v>0</v>
      </c>
    </row>
    <row r="1097" spans="20:23" x14ac:dyDescent="0.2">
      <c r="T1097">
        <v>1096</v>
      </c>
      <c r="U1097">
        <v>171.49826289184492</v>
      </c>
      <c r="V1097">
        <v>0</v>
      </c>
      <c r="W1097">
        <v>8.5017371081550834</v>
      </c>
    </row>
    <row r="1098" spans="20:23" x14ac:dyDescent="0.2">
      <c r="T1098">
        <v>1097</v>
      </c>
      <c r="U1098">
        <v>177.0419068474898</v>
      </c>
      <c r="V1098">
        <v>0</v>
      </c>
      <c r="W1098">
        <v>2.9580931525102017</v>
      </c>
    </row>
    <row r="1099" spans="20:23" x14ac:dyDescent="0.2">
      <c r="T1099">
        <v>1098</v>
      </c>
      <c r="U1099">
        <v>130.86350807860558</v>
      </c>
      <c r="V1099">
        <v>0</v>
      </c>
      <c r="W1099">
        <v>49.136491921394423</v>
      </c>
    </row>
    <row r="1100" spans="20:23" x14ac:dyDescent="0.2">
      <c r="T1100">
        <v>1099</v>
      </c>
      <c r="U1100">
        <v>144.38039027981171</v>
      </c>
      <c r="V1100">
        <v>0</v>
      </c>
      <c r="W1100">
        <v>35.619609720188294</v>
      </c>
    </row>
    <row r="1101" spans="20:23" x14ac:dyDescent="0.2">
      <c r="T1101">
        <v>1100</v>
      </c>
      <c r="U1101">
        <v>210.24684186324862</v>
      </c>
      <c r="V1101">
        <v>30.246841863248619</v>
      </c>
      <c r="W1101">
        <v>0</v>
      </c>
    </row>
    <row r="1102" spans="20:23" x14ac:dyDescent="0.2">
      <c r="T1102">
        <v>1101</v>
      </c>
      <c r="U1102">
        <v>229.28889609583794</v>
      </c>
      <c r="V1102">
        <v>49.288896095837941</v>
      </c>
      <c r="W1102">
        <v>0</v>
      </c>
    </row>
    <row r="1103" spans="20:23" x14ac:dyDescent="0.2">
      <c r="T1103">
        <v>1102</v>
      </c>
      <c r="U1103">
        <v>169.13726785073084</v>
      </c>
      <c r="V1103">
        <v>0</v>
      </c>
      <c r="W1103">
        <v>10.862732149269164</v>
      </c>
    </row>
    <row r="1104" spans="20:23" x14ac:dyDescent="0.2">
      <c r="T1104">
        <v>1103</v>
      </c>
      <c r="U1104">
        <v>196.68099382914536</v>
      </c>
      <c r="V1104">
        <v>16.680993829145365</v>
      </c>
      <c r="W1104">
        <v>0</v>
      </c>
    </row>
    <row r="1105" spans="20:23" x14ac:dyDescent="0.2">
      <c r="T1105">
        <v>1104</v>
      </c>
      <c r="U1105">
        <v>246.64922624243178</v>
      </c>
      <c r="V1105">
        <v>66.64922624243178</v>
      </c>
      <c r="W1105">
        <v>0</v>
      </c>
    </row>
    <row r="1106" spans="20:23" x14ac:dyDescent="0.2">
      <c r="T1106">
        <v>1105</v>
      </c>
      <c r="U1106">
        <v>166.63402109619824</v>
      </c>
      <c r="V1106">
        <v>0</v>
      </c>
      <c r="W1106">
        <v>13.365978903801761</v>
      </c>
    </row>
    <row r="1107" spans="20:23" x14ac:dyDescent="0.2">
      <c r="T1107">
        <v>1106</v>
      </c>
      <c r="U1107">
        <v>170.70739682769761</v>
      </c>
      <c r="V1107">
        <v>0</v>
      </c>
      <c r="W1107">
        <v>9.2926031723023925</v>
      </c>
    </row>
    <row r="1108" spans="20:23" x14ac:dyDescent="0.2">
      <c r="T1108">
        <v>1107</v>
      </c>
      <c r="U1108">
        <v>195.84855261998922</v>
      </c>
      <c r="V1108">
        <v>15.848552619989221</v>
      </c>
      <c r="W1108">
        <v>0</v>
      </c>
    </row>
    <row r="1109" spans="20:23" x14ac:dyDescent="0.2">
      <c r="T1109">
        <v>1108</v>
      </c>
      <c r="U1109">
        <v>135.97205912203341</v>
      </c>
      <c r="V1109">
        <v>0</v>
      </c>
      <c r="W1109">
        <v>44.027940877966586</v>
      </c>
    </row>
    <row r="1110" spans="20:23" x14ac:dyDescent="0.2">
      <c r="T1110">
        <v>1109</v>
      </c>
      <c r="U1110">
        <v>219.97852190346072</v>
      </c>
      <c r="V1110">
        <v>39.978521903460717</v>
      </c>
      <c r="W1110">
        <v>0</v>
      </c>
    </row>
    <row r="1111" spans="20:23" x14ac:dyDescent="0.2">
      <c r="T1111">
        <v>1110</v>
      </c>
      <c r="U1111">
        <v>175.17666020075325</v>
      </c>
      <c r="V1111">
        <v>0</v>
      </c>
      <c r="W1111">
        <v>4.823339799246753</v>
      </c>
    </row>
    <row r="1112" spans="20:23" x14ac:dyDescent="0.2">
      <c r="T1112">
        <v>1111</v>
      </c>
      <c r="U1112">
        <v>148.68986272093275</v>
      </c>
      <c r="V1112">
        <v>0</v>
      </c>
      <c r="W1112">
        <v>31.310137279067249</v>
      </c>
    </row>
    <row r="1113" spans="20:23" x14ac:dyDescent="0.2">
      <c r="T1113">
        <v>1112</v>
      </c>
      <c r="U1113">
        <v>218.57799350665252</v>
      </c>
      <c r="V1113">
        <v>38.577993506652518</v>
      </c>
      <c r="W1113">
        <v>0</v>
      </c>
    </row>
    <row r="1114" spans="20:23" x14ac:dyDescent="0.2">
      <c r="T1114">
        <v>1113</v>
      </c>
      <c r="U1114">
        <v>110.4798494546891</v>
      </c>
      <c r="V1114">
        <v>0</v>
      </c>
      <c r="W1114">
        <v>69.520150545310898</v>
      </c>
    </row>
    <row r="1115" spans="20:23" x14ac:dyDescent="0.2">
      <c r="T1115">
        <v>1114</v>
      </c>
      <c r="U1115">
        <v>236.46883961590248</v>
      </c>
      <c r="V1115">
        <v>56.468839615902482</v>
      </c>
      <c r="W1115">
        <v>0</v>
      </c>
    </row>
    <row r="1116" spans="20:23" x14ac:dyDescent="0.2">
      <c r="T1116">
        <v>1115</v>
      </c>
      <c r="U1116">
        <v>138.21343971894908</v>
      </c>
      <c r="V1116">
        <v>0</v>
      </c>
      <c r="W1116">
        <v>41.786560281050924</v>
      </c>
    </row>
    <row r="1117" spans="20:23" x14ac:dyDescent="0.2">
      <c r="T1117">
        <v>1116</v>
      </c>
      <c r="U1117">
        <v>162.93632975336655</v>
      </c>
      <c r="V1117">
        <v>0</v>
      </c>
      <c r="W1117">
        <v>17.06367024663345</v>
      </c>
    </row>
    <row r="1118" spans="20:23" x14ac:dyDescent="0.2">
      <c r="T1118">
        <v>1117</v>
      </c>
      <c r="U1118">
        <v>138.39805331435275</v>
      </c>
      <c r="V1118">
        <v>0</v>
      </c>
      <c r="W1118">
        <v>41.601946685647249</v>
      </c>
    </row>
    <row r="1119" spans="20:23" x14ac:dyDescent="0.2">
      <c r="T1119">
        <v>1118</v>
      </c>
      <c r="U1119">
        <v>169.72785765778011</v>
      </c>
      <c r="V1119">
        <v>0</v>
      </c>
      <c r="W1119">
        <v>10.272142342219894</v>
      </c>
    </row>
    <row r="1120" spans="20:23" x14ac:dyDescent="0.2">
      <c r="T1120">
        <v>1119</v>
      </c>
      <c r="U1120">
        <v>207.46768722034935</v>
      </c>
      <c r="V1120">
        <v>27.467687220349347</v>
      </c>
      <c r="W1120">
        <v>0</v>
      </c>
    </row>
    <row r="1121" spans="20:23" x14ac:dyDescent="0.2">
      <c r="T1121">
        <v>1120</v>
      </c>
      <c r="U1121">
        <v>165.9432653066205</v>
      </c>
      <c r="V1121">
        <v>0</v>
      </c>
      <c r="W1121">
        <v>14.056734693379497</v>
      </c>
    </row>
    <row r="1122" spans="20:23" x14ac:dyDescent="0.2">
      <c r="T1122">
        <v>1121</v>
      </c>
      <c r="U1122">
        <v>146.204327111233</v>
      </c>
      <c r="V1122">
        <v>0</v>
      </c>
      <c r="W1122">
        <v>33.795672888767001</v>
      </c>
    </row>
    <row r="1123" spans="20:23" x14ac:dyDescent="0.2">
      <c r="T1123">
        <v>1122</v>
      </c>
      <c r="U1123">
        <v>113.6500998411076</v>
      </c>
      <c r="V1123">
        <v>0</v>
      </c>
      <c r="W1123">
        <v>66.349900158892396</v>
      </c>
    </row>
    <row r="1124" spans="20:23" x14ac:dyDescent="0.2">
      <c r="T1124">
        <v>1123</v>
      </c>
      <c r="U1124">
        <v>205.47775724978223</v>
      </c>
      <c r="V1124">
        <v>25.477757249782229</v>
      </c>
      <c r="W1124">
        <v>0</v>
      </c>
    </row>
    <row r="1125" spans="20:23" x14ac:dyDescent="0.2">
      <c r="T1125">
        <v>1124</v>
      </c>
      <c r="U1125">
        <v>116.71531706097298</v>
      </c>
      <c r="V1125">
        <v>0</v>
      </c>
      <c r="W1125">
        <v>63.284682939027022</v>
      </c>
    </row>
    <row r="1126" spans="20:23" x14ac:dyDescent="0.2">
      <c r="T1126">
        <v>1125</v>
      </c>
      <c r="U1126">
        <v>178.41832940781316</v>
      </c>
      <c r="V1126">
        <v>0</v>
      </c>
      <c r="W1126">
        <v>1.581670592186839</v>
      </c>
    </row>
    <row r="1127" spans="20:23" x14ac:dyDescent="0.2">
      <c r="T1127">
        <v>1126</v>
      </c>
      <c r="U1127">
        <v>150.92149835714443</v>
      </c>
      <c r="V1127">
        <v>0</v>
      </c>
      <c r="W1127">
        <v>29.078501642855571</v>
      </c>
    </row>
    <row r="1128" spans="20:23" x14ac:dyDescent="0.2">
      <c r="T1128">
        <v>1127</v>
      </c>
      <c r="U1128">
        <v>251.06293272887717</v>
      </c>
      <c r="V1128">
        <v>71.062932728877172</v>
      </c>
      <c r="W1128">
        <v>0</v>
      </c>
    </row>
    <row r="1129" spans="20:23" x14ac:dyDescent="0.2">
      <c r="T1129">
        <v>1128</v>
      </c>
      <c r="U1129">
        <v>174.18870824579466</v>
      </c>
      <c r="V1129">
        <v>0</v>
      </c>
      <c r="W1129">
        <v>5.8112917542053424</v>
      </c>
    </row>
    <row r="1130" spans="20:23" x14ac:dyDescent="0.2">
      <c r="T1130">
        <v>1129</v>
      </c>
      <c r="U1130">
        <v>167.73036270725493</v>
      </c>
      <c r="V1130">
        <v>0</v>
      </c>
      <c r="W1130">
        <v>12.269637292745074</v>
      </c>
    </row>
    <row r="1131" spans="20:23" x14ac:dyDescent="0.2">
      <c r="T1131">
        <v>1130</v>
      </c>
      <c r="U1131">
        <v>172.27549576693465</v>
      </c>
      <c r="V1131">
        <v>0</v>
      </c>
      <c r="W1131">
        <v>7.7245042330653462</v>
      </c>
    </row>
    <row r="1132" spans="20:23" x14ac:dyDescent="0.2">
      <c r="T1132">
        <v>1131</v>
      </c>
      <c r="U1132">
        <v>248.02685039517078</v>
      </c>
      <c r="V1132">
        <v>68.026850395170783</v>
      </c>
      <c r="W1132">
        <v>0</v>
      </c>
    </row>
    <row r="1133" spans="20:23" x14ac:dyDescent="0.2">
      <c r="T1133">
        <v>1132</v>
      </c>
      <c r="U1133">
        <v>201.86526584294322</v>
      </c>
      <c r="V1133">
        <v>21.865265842943217</v>
      </c>
      <c r="W1133">
        <v>0</v>
      </c>
    </row>
    <row r="1134" spans="20:23" x14ac:dyDescent="0.2">
      <c r="T1134">
        <v>1133</v>
      </c>
      <c r="U1134">
        <v>264.74382210814292</v>
      </c>
      <c r="V1134">
        <v>84.743822108142922</v>
      </c>
      <c r="W1134">
        <v>0</v>
      </c>
    </row>
    <row r="1135" spans="20:23" x14ac:dyDescent="0.2">
      <c r="T1135">
        <v>1134</v>
      </c>
      <c r="U1135">
        <v>174.45874561558583</v>
      </c>
      <c r="V1135">
        <v>0</v>
      </c>
      <c r="W1135">
        <v>5.5412543844141737</v>
      </c>
    </row>
    <row r="1136" spans="20:23" x14ac:dyDescent="0.2">
      <c r="T1136">
        <v>1135</v>
      </c>
      <c r="U1136">
        <v>182.26075042108948</v>
      </c>
      <c r="V1136">
        <v>2.2607504210894831</v>
      </c>
      <c r="W1136">
        <v>0</v>
      </c>
    </row>
    <row r="1137" spans="20:23" x14ac:dyDescent="0.2">
      <c r="T1137">
        <v>1136</v>
      </c>
      <c r="U1137">
        <v>160.63464623439535</v>
      </c>
      <c r="V1137">
        <v>0</v>
      </c>
      <c r="W1137">
        <v>19.365353765604652</v>
      </c>
    </row>
    <row r="1138" spans="20:23" x14ac:dyDescent="0.2">
      <c r="T1138">
        <v>1137</v>
      </c>
      <c r="U1138">
        <v>192.15449307641816</v>
      </c>
      <c r="V1138">
        <v>12.154493076418163</v>
      </c>
      <c r="W1138">
        <v>0</v>
      </c>
    </row>
    <row r="1139" spans="20:23" x14ac:dyDescent="0.2">
      <c r="T1139">
        <v>1138</v>
      </c>
      <c r="U1139">
        <v>195.94858577822117</v>
      </c>
      <c r="V1139">
        <v>15.948585778221172</v>
      </c>
      <c r="W1139">
        <v>0</v>
      </c>
    </row>
    <row r="1140" spans="20:23" x14ac:dyDescent="0.2">
      <c r="T1140">
        <v>1139</v>
      </c>
      <c r="U1140">
        <v>184.20575376945817</v>
      </c>
      <c r="V1140">
        <v>4.2057537694581697</v>
      </c>
      <c r="W1140">
        <v>0</v>
      </c>
    </row>
    <row r="1141" spans="20:23" x14ac:dyDescent="0.2">
      <c r="T1141">
        <v>1140</v>
      </c>
      <c r="U1141">
        <v>168.21092072499056</v>
      </c>
      <c r="V1141">
        <v>0</v>
      </c>
      <c r="W1141">
        <v>11.789079275009442</v>
      </c>
    </row>
    <row r="1142" spans="20:23" x14ac:dyDescent="0.2">
      <c r="T1142">
        <v>1141</v>
      </c>
      <c r="U1142">
        <v>151.2933655427484</v>
      </c>
      <c r="V1142">
        <v>0</v>
      </c>
      <c r="W1142">
        <v>28.706634457251596</v>
      </c>
    </row>
    <row r="1143" spans="20:23" x14ac:dyDescent="0.2">
      <c r="T1143">
        <v>1142</v>
      </c>
      <c r="U1143">
        <v>209.9563496264594</v>
      </c>
      <c r="V1143">
        <v>29.956349626459399</v>
      </c>
      <c r="W1143">
        <v>0</v>
      </c>
    </row>
    <row r="1144" spans="20:23" x14ac:dyDescent="0.2">
      <c r="T1144">
        <v>1143</v>
      </c>
      <c r="U1144">
        <v>113.70917144931607</v>
      </c>
      <c r="V1144">
        <v>0</v>
      </c>
      <c r="W1144">
        <v>66.290828550683926</v>
      </c>
    </row>
    <row r="1145" spans="20:23" x14ac:dyDescent="0.2">
      <c r="T1145">
        <v>1144</v>
      </c>
      <c r="U1145">
        <v>208.3937789483513</v>
      </c>
      <c r="V1145">
        <v>28.393778948351297</v>
      </c>
      <c r="W1145">
        <v>0</v>
      </c>
    </row>
    <row r="1146" spans="20:23" x14ac:dyDescent="0.2">
      <c r="T1146">
        <v>1145</v>
      </c>
      <c r="U1146">
        <v>216.3209004333508</v>
      </c>
      <c r="V1146">
        <v>36.320900433350801</v>
      </c>
      <c r="W1146">
        <v>0</v>
      </c>
    </row>
    <row r="1147" spans="20:23" x14ac:dyDescent="0.2">
      <c r="T1147">
        <v>1146</v>
      </c>
      <c r="U1147">
        <v>194.15815497260647</v>
      </c>
      <c r="V1147">
        <v>14.158154972606468</v>
      </c>
      <c r="W1147">
        <v>0</v>
      </c>
    </row>
    <row r="1148" spans="20:23" x14ac:dyDescent="0.2">
      <c r="T1148">
        <v>1147</v>
      </c>
      <c r="U1148">
        <v>171.2757032553607</v>
      </c>
      <c r="V1148">
        <v>0</v>
      </c>
      <c r="W1148">
        <v>8.7242967446393038</v>
      </c>
    </row>
    <row r="1149" spans="20:23" x14ac:dyDescent="0.2">
      <c r="T1149">
        <v>1148</v>
      </c>
      <c r="U1149">
        <v>228.18166667857136</v>
      </c>
      <c r="V1149">
        <v>48.181666678571361</v>
      </c>
      <c r="W1149">
        <v>0</v>
      </c>
    </row>
    <row r="1150" spans="20:23" x14ac:dyDescent="0.2">
      <c r="T1150">
        <v>1149</v>
      </c>
      <c r="U1150">
        <v>229.84902864786363</v>
      </c>
      <c r="V1150">
        <v>49.849028647863634</v>
      </c>
      <c r="W1150">
        <v>0</v>
      </c>
    </row>
    <row r="1151" spans="20:23" x14ac:dyDescent="0.2">
      <c r="T1151">
        <v>1150</v>
      </c>
      <c r="U1151">
        <v>175.36039160384527</v>
      </c>
      <c r="V1151">
        <v>0</v>
      </c>
      <c r="W1151">
        <v>4.6396083961547276</v>
      </c>
    </row>
    <row r="1152" spans="20:23" x14ac:dyDescent="0.2">
      <c r="T1152">
        <v>1151</v>
      </c>
      <c r="U1152">
        <v>155.1566918628028</v>
      </c>
      <c r="V1152">
        <v>0</v>
      </c>
      <c r="W1152">
        <v>24.843308137197198</v>
      </c>
    </row>
    <row r="1153" spans="20:23" x14ac:dyDescent="0.2">
      <c r="T1153">
        <v>1152</v>
      </c>
      <c r="U1153">
        <v>256.47638566381829</v>
      </c>
      <c r="V1153">
        <v>76.476385663818292</v>
      </c>
      <c r="W1153">
        <v>0</v>
      </c>
    </row>
    <row r="1154" spans="20:23" x14ac:dyDescent="0.2">
      <c r="T1154">
        <v>1153</v>
      </c>
      <c r="U1154">
        <v>152.89931624136426</v>
      </c>
      <c r="V1154">
        <v>0</v>
      </c>
      <c r="W1154">
        <v>27.100683758635739</v>
      </c>
    </row>
    <row r="1155" spans="20:23" x14ac:dyDescent="0.2">
      <c r="T1155">
        <v>1154</v>
      </c>
      <c r="U1155">
        <v>133.48849748692686</v>
      </c>
      <c r="V1155">
        <v>0</v>
      </c>
      <c r="W1155">
        <v>46.51150251307314</v>
      </c>
    </row>
    <row r="1156" spans="20:23" x14ac:dyDescent="0.2">
      <c r="T1156">
        <v>1155</v>
      </c>
      <c r="U1156">
        <v>230.47350346026252</v>
      </c>
      <c r="V1156">
        <v>50.473503460262521</v>
      </c>
      <c r="W1156">
        <v>0</v>
      </c>
    </row>
    <row r="1157" spans="20:23" x14ac:dyDescent="0.2">
      <c r="T1157">
        <v>1156</v>
      </c>
      <c r="U1157">
        <v>192.75064081554973</v>
      </c>
      <c r="V1157">
        <v>12.75064081554973</v>
      </c>
      <c r="W1157">
        <v>0</v>
      </c>
    </row>
    <row r="1158" spans="20:23" x14ac:dyDescent="0.2">
      <c r="T1158">
        <v>1157</v>
      </c>
      <c r="U1158">
        <v>176.91177164471421</v>
      </c>
      <c r="V1158">
        <v>0</v>
      </c>
      <c r="W1158">
        <v>3.0882283552857928</v>
      </c>
    </row>
    <row r="1159" spans="20:23" x14ac:dyDescent="0.2">
      <c r="T1159">
        <v>1158</v>
      </c>
      <c r="U1159">
        <v>205.99285646662241</v>
      </c>
      <c r="V1159">
        <v>25.992856466622413</v>
      </c>
      <c r="W1159">
        <v>0</v>
      </c>
    </row>
    <row r="1160" spans="20:23" x14ac:dyDescent="0.2">
      <c r="T1160">
        <v>1159</v>
      </c>
      <c r="U1160">
        <v>205.16745728172907</v>
      </c>
      <c r="V1160">
        <v>25.167457281729071</v>
      </c>
      <c r="W1160">
        <v>0</v>
      </c>
    </row>
    <row r="1161" spans="20:23" x14ac:dyDescent="0.2">
      <c r="T1161">
        <v>1160</v>
      </c>
      <c r="U1161">
        <v>194.80819170291429</v>
      </c>
      <c r="V1161">
        <v>14.808191702914286</v>
      </c>
      <c r="W1161">
        <v>0</v>
      </c>
    </row>
    <row r="1162" spans="20:23" x14ac:dyDescent="0.2">
      <c r="T1162">
        <v>1161</v>
      </c>
      <c r="U1162">
        <v>245.17976491031433</v>
      </c>
      <c r="V1162">
        <v>65.179764910314333</v>
      </c>
      <c r="W1162">
        <v>0</v>
      </c>
    </row>
    <row r="1163" spans="20:23" x14ac:dyDescent="0.2">
      <c r="T1163">
        <v>1162</v>
      </c>
      <c r="U1163">
        <v>257.99081791530631</v>
      </c>
      <c r="V1163">
        <v>77.990817915306309</v>
      </c>
      <c r="W1163">
        <v>0</v>
      </c>
    </row>
    <row r="1164" spans="20:23" x14ac:dyDescent="0.2">
      <c r="T1164">
        <v>1163</v>
      </c>
      <c r="U1164">
        <v>172.34327085244783</v>
      </c>
      <c r="V1164">
        <v>0</v>
      </c>
      <c r="W1164">
        <v>7.6567291475521699</v>
      </c>
    </row>
    <row r="1165" spans="20:23" x14ac:dyDescent="0.2">
      <c r="T1165">
        <v>1164</v>
      </c>
      <c r="U1165">
        <v>244.13381478515632</v>
      </c>
      <c r="V1165">
        <v>64.133814785156318</v>
      </c>
      <c r="W1165">
        <v>0</v>
      </c>
    </row>
    <row r="1166" spans="20:23" x14ac:dyDescent="0.2">
      <c r="T1166">
        <v>1165</v>
      </c>
      <c r="U1166">
        <v>175.93170730297828</v>
      </c>
      <c r="V1166">
        <v>0</v>
      </c>
      <c r="W1166">
        <v>4.0682926970217181</v>
      </c>
    </row>
    <row r="1167" spans="20:23" x14ac:dyDescent="0.2">
      <c r="T1167">
        <v>1166</v>
      </c>
      <c r="U1167">
        <v>186.95749734834382</v>
      </c>
      <c r="V1167">
        <v>6.9574973483438214</v>
      </c>
      <c r="W1167">
        <v>0</v>
      </c>
    </row>
    <row r="1168" spans="20:23" x14ac:dyDescent="0.2">
      <c r="T1168">
        <v>1167</v>
      </c>
      <c r="U1168">
        <v>170.74946373519734</v>
      </c>
      <c r="V1168">
        <v>0</v>
      </c>
      <c r="W1168">
        <v>9.2505362648026619</v>
      </c>
    </row>
    <row r="1169" spans="20:23" x14ac:dyDescent="0.2">
      <c r="T1169">
        <v>1168</v>
      </c>
      <c r="U1169">
        <v>216.27888526674928</v>
      </c>
      <c r="V1169">
        <v>36.278885266749285</v>
      </c>
      <c r="W1169">
        <v>0</v>
      </c>
    </row>
    <row r="1170" spans="20:23" x14ac:dyDescent="0.2">
      <c r="T1170">
        <v>1169</v>
      </c>
      <c r="U1170">
        <v>186.15385842023397</v>
      </c>
      <c r="V1170">
        <v>6.1538584202339734</v>
      </c>
      <c r="W1170">
        <v>0</v>
      </c>
    </row>
    <row r="1171" spans="20:23" x14ac:dyDescent="0.2">
      <c r="T1171">
        <v>1170</v>
      </c>
      <c r="U1171">
        <v>152.27563654690167</v>
      </c>
      <c r="V1171">
        <v>0</v>
      </c>
      <c r="W1171">
        <v>27.724363453098334</v>
      </c>
    </row>
    <row r="1172" spans="20:23" x14ac:dyDescent="0.2">
      <c r="T1172">
        <v>1171</v>
      </c>
      <c r="U1172">
        <v>225.50564279316529</v>
      </c>
      <c r="V1172">
        <v>45.505642793165293</v>
      </c>
      <c r="W1172">
        <v>0</v>
      </c>
    </row>
    <row r="1173" spans="20:23" x14ac:dyDescent="0.2">
      <c r="T1173">
        <v>1172</v>
      </c>
      <c r="U1173">
        <v>186.62652001730262</v>
      </c>
      <c r="V1173">
        <v>6.6265200173026244</v>
      </c>
      <c r="W1173">
        <v>0</v>
      </c>
    </row>
    <row r="1174" spans="20:23" x14ac:dyDescent="0.2">
      <c r="T1174">
        <v>1173</v>
      </c>
      <c r="U1174">
        <v>124.72916923746948</v>
      </c>
      <c r="V1174">
        <v>0</v>
      </c>
      <c r="W1174">
        <v>55.270830762530522</v>
      </c>
    </row>
    <row r="1175" spans="20:23" x14ac:dyDescent="0.2">
      <c r="T1175">
        <v>1174</v>
      </c>
      <c r="U1175">
        <v>228.88840557483522</v>
      </c>
      <c r="V1175">
        <v>48.888405574835218</v>
      </c>
      <c r="W1175">
        <v>0</v>
      </c>
    </row>
    <row r="1176" spans="20:23" x14ac:dyDescent="0.2">
      <c r="T1176">
        <v>1175</v>
      </c>
      <c r="U1176">
        <v>211.2547860069001</v>
      </c>
      <c r="V1176">
        <v>31.254786006900105</v>
      </c>
      <c r="W1176">
        <v>0</v>
      </c>
    </row>
    <row r="1177" spans="20:23" x14ac:dyDescent="0.2">
      <c r="T1177">
        <v>1176</v>
      </c>
      <c r="U1177">
        <v>146.92946538542762</v>
      </c>
      <c r="V1177">
        <v>0</v>
      </c>
      <c r="W1177">
        <v>33.070534614572381</v>
      </c>
    </row>
    <row r="1178" spans="20:23" x14ac:dyDescent="0.2">
      <c r="T1178">
        <v>1177</v>
      </c>
      <c r="U1178">
        <v>181.86725721820204</v>
      </c>
      <c r="V1178">
        <v>1.8672572182020417</v>
      </c>
      <c r="W1178">
        <v>0</v>
      </c>
    </row>
    <row r="1179" spans="20:23" x14ac:dyDescent="0.2">
      <c r="T1179">
        <v>1178</v>
      </c>
      <c r="U1179">
        <v>259.08315353894449</v>
      </c>
      <c r="V1179">
        <v>79.083153538944487</v>
      </c>
      <c r="W1179">
        <v>0</v>
      </c>
    </row>
    <row r="1180" spans="20:23" x14ac:dyDescent="0.2">
      <c r="T1180">
        <v>1179</v>
      </c>
      <c r="U1180">
        <v>151.02784378882612</v>
      </c>
      <c r="V1180">
        <v>0</v>
      </c>
      <c r="W1180">
        <v>28.972156211173882</v>
      </c>
    </row>
    <row r="1181" spans="20:23" x14ac:dyDescent="0.2">
      <c r="T1181">
        <v>1180</v>
      </c>
      <c r="U1181">
        <v>158.23288487351513</v>
      </c>
      <c r="V1181">
        <v>0</v>
      </c>
      <c r="W1181">
        <v>21.767115126484867</v>
      </c>
    </row>
    <row r="1182" spans="20:23" x14ac:dyDescent="0.2">
      <c r="T1182">
        <v>1181</v>
      </c>
      <c r="U1182">
        <v>182.70262810326378</v>
      </c>
      <c r="V1182">
        <v>2.7026281032637769</v>
      </c>
      <c r="W1182">
        <v>0</v>
      </c>
    </row>
    <row r="1183" spans="20:23" x14ac:dyDescent="0.2">
      <c r="T1183">
        <v>1182</v>
      </c>
      <c r="U1183">
        <v>155.14009009679674</v>
      </c>
      <c r="V1183">
        <v>0</v>
      </c>
      <c r="W1183">
        <v>24.85990990320326</v>
      </c>
    </row>
    <row r="1184" spans="20:23" x14ac:dyDescent="0.2">
      <c r="T1184">
        <v>1183</v>
      </c>
      <c r="U1184">
        <v>211.86343234284013</v>
      </c>
      <c r="V1184">
        <v>31.863432342840127</v>
      </c>
      <c r="W1184">
        <v>0</v>
      </c>
    </row>
    <row r="1185" spans="20:23" x14ac:dyDescent="0.2">
      <c r="T1185">
        <v>1184</v>
      </c>
      <c r="U1185">
        <v>184.46657888265602</v>
      </c>
      <c r="V1185">
        <v>4.4665788826560231</v>
      </c>
      <c r="W1185">
        <v>0</v>
      </c>
    </row>
    <row r="1186" spans="20:23" x14ac:dyDescent="0.2">
      <c r="T1186">
        <v>1185</v>
      </c>
      <c r="U1186">
        <v>192.27352859372058</v>
      </c>
      <c r="V1186">
        <v>12.273528593720584</v>
      </c>
      <c r="W1186">
        <v>0</v>
      </c>
    </row>
    <row r="1187" spans="20:23" x14ac:dyDescent="0.2">
      <c r="T1187">
        <v>1186</v>
      </c>
      <c r="U1187">
        <v>160.63561072555279</v>
      </c>
      <c r="V1187">
        <v>0</v>
      </c>
      <c r="W1187">
        <v>19.364389274447205</v>
      </c>
    </row>
    <row r="1188" spans="20:23" x14ac:dyDescent="0.2">
      <c r="T1188">
        <v>1187</v>
      </c>
      <c r="U1188">
        <v>214.7466050675518</v>
      </c>
      <c r="V1188">
        <v>34.746605067551798</v>
      </c>
      <c r="W1188">
        <v>0</v>
      </c>
    </row>
    <row r="1189" spans="20:23" x14ac:dyDescent="0.2">
      <c r="T1189">
        <v>1188</v>
      </c>
      <c r="U1189">
        <v>150.26656152879124</v>
      </c>
      <c r="V1189">
        <v>0</v>
      </c>
      <c r="W1189">
        <v>29.733438471208757</v>
      </c>
    </row>
    <row r="1190" spans="20:23" x14ac:dyDescent="0.2">
      <c r="T1190">
        <v>1189</v>
      </c>
      <c r="U1190">
        <v>230.60569176582797</v>
      </c>
      <c r="V1190">
        <v>50.60569176582797</v>
      </c>
      <c r="W1190">
        <v>0</v>
      </c>
    </row>
    <row r="1191" spans="20:23" x14ac:dyDescent="0.2">
      <c r="T1191">
        <v>1190</v>
      </c>
      <c r="U1191">
        <v>154.60286758759227</v>
      </c>
      <c r="V1191">
        <v>0</v>
      </c>
      <c r="W1191">
        <v>25.397132412407728</v>
      </c>
    </row>
    <row r="1192" spans="20:23" x14ac:dyDescent="0.2">
      <c r="T1192">
        <v>1191</v>
      </c>
      <c r="U1192">
        <v>127.12278745287904</v>
      </c>
      <c r="V1192">
        <v>0</v>
      </c>
      <c r="W1192">
        <v>52.877212547120962</v>
      </c>
    </row>
    <row r="1193" spans="20:23" x14ac:dyDescent="0.2">
      <c r="T1193">
        <v>1192</v>
      </c>
      <c r="U1193">
        <v>188.66260279700617</v>
      </c>
      <c r="V1193">
        <v>8.6626027970061728</v>
      </c>
      <c r="W1193">
        <v>0</v>
      </c>
    </row>
    <row r="1194" spans="20:23" x14ac:dyDescent="0.2">
      <c r="T1194">
        <v>1193</v>
      </c>
      <c r="U1194">
        <v>190.38588172753936</v>
      </c>
      <c r="V1194">
        <v>10.385881727539356</v>
      </c>
      <c r="W1194">
        <v>0</v>
      </c>
    </row>
    <row r="1195" spans="20:23" x14ac:dyDescent="0.2">
      <c r="T1195">
        <v>1194</v>
      </c>
      <c r="U1195">
        <v>180.03570849381151</v>
      </c>
      <c r="V1195">
        <v>3.5708493811512199E-2</v>
      </c>
      <c r="W1195">
        <v>0</v>
      </c>
    </row>
    <row r="1196" spans="20:23" x14ac:dyDescent="0.2">
      <c r="T1196">
        <v>1195</v>
      </c>
      <c r="U1196">
        <v>150.96757711068531</v>
      </c>
      <c r="V1196">
        <v>0</v>
      </c>
      <c r="W1196">
        <v>29.032422889314688</v>
      </c>
    </row>
    <row r="1197" spans="20:23" x14ac:dyDescent="0.2">
      <c r="T1197">
        <v>1196</v>
      </c>
      <c r="U1197">
        <v>178.00328835589812</v>
      </c>
      <c r="V1197">
        <v>0</v>
      </c>
      <c r="W1197">
        <v>1.9967116441018788</v>
      </c>
    </row>
    <row r="1198" spans="20:23" x14ac:dyDescent="0.2">
      <c r="T1198">
        <v>1197</v>
      </c>
      <c r="U1198">
        <v>155.17793054905442</v>
      </c>
      <c r="V1198">
        <v>0</v>
      </c>
      <c r="W1198">
        <v>24.822069450945577</v>
      </c>
    </row>
    <row r="1199" spans="20:23" x14ac:dyDescent="0.2">
      <c r="T1199">
        <v>1198</v>
      </c>
      <c r="U1199">
        <v>133.75111855101525</v>
      </c>
      <c r="V1199">
        <v>0</v>
      </c>
      <c r="W1199">
        <v>46.248881448984747</v>
      </c>
    </row>
    <row r="1200" spans="20:23" x14ac:dyDescent="0.2">
      <c r="T1200">
        <v>1199</v>
      </c>
      <c r="U1200">
        <v>174.76478828204102</v>
      </c>
      <c r="V1200">
        <v>0</v>
      </c>
      <c r="W1200">
        <v>5.2352117179589754</v>
      </c>
    </row>
    <row r="1201" spans="20:23" x14ac:dyDescent="0.2">
      <c r="T1201">
        <v>1200</v>
      </c>
      <c r="U1201">
        <v>136.66731291905532</v>
      </c>
      <c r="V1201">
        <v>0</v>
      </c>
      <c r="W1201">
        <v>43.33268708094468</v>
      </c>
    </row>
    <row r="1202" spans="20:23" x14ac:dyDescent="0.2">
      <c r="T1202">
        <v>1201</v>
      </c>
      <c r="U1202">
        <v>186.64625621751762</v>
      </c>
      <c r="V1202">
        <v>6.6462562175176174</v>
      </c>
      <c r="W1202">
        <v>0</v>
      </c>
    </row>
    <row r="1203" spans="20:23" x14ac:dyDescent="0.2">
      <c r="T1203">
        <v>1202</v>
      </c>
      <c r="U1203">
        <v>211.42962709427243</v>
      </c>
      <c r="V1203">
        <v>31.429627094272433</v>
      </c>
      <c r="W1203">
        <v>0</v>
      </c>
    </row>
    <row r="1204" spans="20:23" x14ac:dyDescent="0.2">
      <c r="T1204">
        <v>1203</v>
      </c>
      <c r="U1204">
        <v>161.7991231349144</v>
      </c>
      <c r="V1204">
        <v>0</v>
      </c>
      <c r="W1204">
        <v>18.200876865085604</v>
      </c>
    </row>
    <row r="1205" spans="20:23" x14ac:dyDescent="0.2">
      <c r="T1205">
        <v>1204</v>
      </c>
      <c r="U1205">
        <v>202.95287724770671</v>
      </c>
      <c r="V1205">
        <v>22.952877247706709</v>
      </c>
      <c r="W1205">
        <v>0</v>
      </c>
    </row>
    <row r="1206" spans="20:23" x14ac:dyDescent="0.2">
      <c r="T1206">
        <v>1205</v>
      </c>
      <c r="U1206">
        <v>159.90995744322771</v>
      </c>
      <c r="V1206">
        <v>0</v>
      </c>
      <c r="W1206">
        <v>20.090042556772289</v>
      </c>
    </row>
    <row r="1207" spans="20:23" x14ac:dyDescent="0.2">
      <c r="T1207">
        <v>1206</v>
      </c>
      <c r="U1207">
        <v>128.26594912943116</v>
      </c>
      <c r="V1207">
        <v>0</v>
      </c>
      <c r="W1207">
        <v>51.734050870568836</v>
      </c>
    </row>
    <row r="1208" spans="20:23" x14ac:dyDescent="0.2">
      <c r="T1208">
        <v>1207</v>
      </c>
      <c r="U1208">
        <v>194.65594446235946</v>
      </c>
      <c r="V1208">
        <v>14.655944462359457</v>
      </c>
      <c r="W1208">
        <v>0</v>
      </c>
    </row>
    <row r="1209" spans="20:23" x14ac:dyDescent="0.2">
      <c r="T1209">
        <v>1208</v>
      </c>
      <c r="U1209">
        <v>182.70863000424984</v>
      </c>
      <c r="V1209">
        <v>2.7086300042498408</v>
      </c>
      <c r="W1209">
        <v>0</v>
      </c>
    </row>
    <row r="1210" spans="20:23" x14ac:dyDescent="0.2">
      <c r="T1210">
        <v>1209</v>
      </c>
      <c r="U1210">
        <v>181.10138796602078</v>
      </c>
      <c r="V1210">
        <v>1.1013879660207806</v>
      </c>
      <c r="W1210">
        <v>0</v>
      </c>
    </row>
    <row r="1211" spans="20:23" x14ac:dyDescent="0.2">
      <c r="T1211">
        <v>1210</v>
      </c>
      <c r="U1211">
        <v>195.43640160366238</v>
      </c>
      <c r="V1211">
        <v>15.436401603662375</v>
      </c>
      <c r="W1211">
        <v>0</v>
      </c>
    </row>
    <row r="1212" spans="20:23" x14ac:dyDescent="0.2">
      <c r="T1212">
        <v>1211</v>
      </c>
      <c r="U1212">
        <v>141.96328423151496</v>
      </c>
      <c r="V1212">
        <v>0</v>
      </c>
      <c r="W1212">
        <v>38.036715768485038</v>
      </c>
    </row>
    <row r="1213" spans="20:23" x14ac:dyDescent="0.2">
      <c r="T1213">
        <v>1212</v>
      </c>
      <c r="U1213">
        <v>177.30221175125106</v>
      </c>
      <c r="V1213">
        <v>0</v>
      </c>
      <c r="W1213">
        <v>2.6977882487489353</v>
      </c>
    </row>
    <row r="1214" spans="20:23" x14ac:dyDescent="0.2">
      <c r="T1214">
        <v>1213</v>
      </c>
      <c r="U1214">
        <v>237.24434871972869</v>
      </c>
      <c r="V1214">
        <v>57.244348719728691</v>
      </c>
      <c r="W1214">
        <v>0</v>
      </c>
    </row>
    <row r="1215" spans="20:23" x14ac:dyDescent="0.2">
      <c r="T1215">
        <v>1214</v>
      </c>
      <c r="U1215">
        <v>109.97181352465789</v>
      </c>
      <c r="V1215">
        <v>0</v>
      </c>
      <c r="W1215">
        <v>70.02818647534211</v>
      </c>
    </row>
    <row r="1216" spans="20:23" x14ac:dyDescent="0.2">
      <c r="T1216">
        <v>1215</v>
      </c>
      <c r="U1216">
        <v>190.26654247670464</v>
      </c>
      <c r="V1216">
        <v>10.266542476704643</v>
      </c>
      <c r="W1216">
        <v>0</v>
      </c>
    </row>
    <row r="1217" spans="20:23" x14ac:dyDescent="0.2">
      <c r="T1217">
        <v>1216</v>
      </c>
      <c r="U1217">
        <v>191.97314584081343</v>
      </c>
      <c r="V1217">
        <v>11.97314584081343</v>
      </c>
      <c r="W1217">
        <v>0</v>
      </c>
    </row>
    <row r="1218" spans="20:23" x14ac:dyDescent="0.2">
      <c r="T1218">
        <v>1217</v>
      </c>
      <c r="U1218">
        <v>216.00651914030769</v>
      </c>
      <c r="V1218">
        <v>36.006519140307688</v>
      </c>
      <c r="W1218">
        <v>0</v>
      </c>
    </row>
    <row r="1219" spans="20:23" x14ac:dyDescent="0.2">
      <c r="T1219">
        <v>1218</v>
      </c>
      <c r="U1219">
        <v>174.74148996740448</v>
      </c>
      <c r="V1219">
        <v>0</v>
      </c>
      <c r="W1219">
        <v>5.2585100325955239</v>
      </c>
    </row>
    <row r="1220" spans="20:23" x14ac:dyDescent="0.2">
      <c r="T1220">
        <v>1219</v>
      </c>
      <c r="U1220">
        <v>147.25082320694125</v>
      </c>
      <c r="V1220">
        <v>0</v>
      </c>
      <c r="W1220">
        <v>32.749176793058751</v>
      </c>
    </row>
    <row r="1221" spans="20:23" x14ac:dyDescent="0.2">
      <c r="T1221">
        <v>1220</v>
      </c>
      <c r="U1221">
        <v>199.97627624157971</v>
      </c>
      <c r="V1221">
        <v>19.976276241579711</v>
      </c>
      <c r="W1221">
        <v>0</v>
      </c>
    </row>
    <row r="1222" spans="20:23" x14ac:dyDescent="0.2">
      <c r="T1222">
        <v>1221</v>
      </c>
      <c r="U1222">
        <v>197.03144973662691</v>
      </c>
      <c r="V1222">
        <v>17.031449736626911</v>
      </c>
      <c r="W1222">
        <v>0</v>
      </c>
    </row>
    <row r="1223" spans="20:23" x14ac:dyDescent="0.2">
      <c r="T1223">
        <v>1222</v>
      </c>
      <c r="U1223">
        <v>230.22763123575652</v>
      </c>
      <c r="V1223">
        <v>50.227631235756519</v>
      </c>
      <c r="W1223">
        <v>0</v>
      </c>
    </row>
    <row r="1224" spans="20:23" x14ac:dyDescent="0.2">
      <c r="T1224">
        <v>1223</v>
      </c>
      <c r="U1224">
        <v>109.22938449617052</v>
      </c>
      <c r="V1224">
        <v>0</v>
      </c>
      <c r="W1224">
        <v>70.770615503829475</v>
      </c>
    </row>
    <row r="1225" spans="20:23" x14ac:dyDescent="0.2">
      <c r="T1225">
        <v>1224</v>
      </c>
      <c r="U1225">
        <v>210.39008533938681</v>
      </c>
      <c r="V1225">
        <v>30.390085339386815</v>
      </c>
      <c r="W1225">
        <v>0</v>
      </c>
    </row>
    <row r="1226" spans="20:23" x14ac:dyDescent="0.2">
      <c r="T1226">
        <v>1225</v>
      </c>
      <c r="U1226">
        <v>209.38763991697314</v>
      </c>
      <c r="V1226">
        <v>29.387639916973143</v>
      </c>
      <c r="W1226">
        <v>0</v>
      </c>
    </row>
    <row r="1227" spans="20:23" x14ac:dyDescent="0.2">
      <c r="T1227">
        <v>1226</v>
      </c>
      <c r="U1227">
        <v>212.06037911785469</v>
      </c>
      <c r="V1227">
        <v>32.060379117854694</v>
      </c>
      <c r="W1227">
        <v>0</v>
      </c>
    </row>
    <row r="1228" spans="20:23" x14ac:dyDescent="0.2">
      <c r="T1228">
        <v>1227</v>
      </c>
      <c r="U1228">
        <v>242.55058922045669</v>
      </c>
      <c r="V1228">
        <v>62.550589220456686</v>
      </c>
      <c r="W1228">
        <v>0</v>
      </c>
    </row>
    <row r="1229" spans="20:23" x14ac:dyDescent="0.2">
      <c r="T1229">
        <v>1228</v>
      </c>
      <c r="U1229">
        <v>168.03737358082606</v>
      </c>
      <c r="V1229">
        <v>0</v>
      </c>
      <c r="W1229">
        <v>11.962626419173944</v>
      </c>
    </row>
    <row r="1230" spans="20:23" x14ac:dyDescent="0.2">
      <c r="T1230">
        <v>1229</v>
      </c>
      <c r="U1230">
        <v>152.94550104524993</v>
      </c>
      <c r="V1230">
        <v>0</v>
      </c>
      <c r="W1230">
        <v>27.054498954750073</v>
      </c>
    </row>
    <row r="1231" spans="20:23" x14ac:dyDescent="0.2">
      <c r="T1231">
        <v>1230</v>
      </c>
      <c r="U1231">
        <v>152.76703480827535</v>
      </c>
      <c r="V1231">
        <v>0</v>
      </c>
      <c r="W1231">
        <v>27.232965191724645</v>
      </c>
    </row>
    <row r="1232" spans="20:23" x14ac:dyDescent="0.2">
      <c r="T1232">
        <v>1231</v>
      </c>
      <c r="U1232">
        <v>215.47328829071282</v>
      </c>
      <c r="V1232">
        <v>35.473288290712816</v>
      </c>
      <c r="W1232">
        <v>0</v>
      </c>
    </row>
    <row r="1233" spans="20:23" x14ac:dyDescent="0.2">
      <c r="T1233">
        <v>1232</v>
      </c>
      <c r="U1233">
        <v>190.33530888087964</v>
      </c>
      <c r="V1233">
        <v>10.335308880879637</v>
      </c>
      <c r="W1233">
        <v>0</v>
      </c>
    </row>
    <row r="1234" spans="20:23" x14ac:dyDescent="0.2">
      <c r="T1234">
        <v>1233</v>
      </c>
      <c r="U1234">
        <v>128.85648268952491</v>
      </c>
      <c r="V1234">
        <v>0</v>
      </c>
      <c r="W1234">
        <v>51.14351731047509</v>
      </c>
    </row>
    <row r="1235" spans="20:23" x14ac:dyDescent="0.2">
      <c r="T1235">
        <v>1234</v>
      </c>
      <c r="U1235">
        <v>153.0491303038358</v>
      </c>
      <c r="V1235">
        <v>0</v>
      </c>
      <c r="W1235">
        <v>26.950869696164204</v>
      </c>
    </row>
    <row r="1236" spans="20:23" x14ac:dyDescent="0.2">
      <c r="T1236">
        <v>1235</v>
      </c>
      <c r="U1236">
        <v>178.13973972383474</v>
      </c>
      <c r="V1236">
        <v>0</v>
      </c>
      <c r="W1236">
        <v>1.8602602761652633</v>
      </c>
    </row>
    <row r="1237" spans="20:23" x14ac:dyDescent="0.2">
      <c r="T1237">
        <v>1236</v>
      </c>
      <c r="U1237">
        <v>223.62069376119197</v>
      </c>
      <c r="V1237">
        <v>43.620693761191973</v>
      </c>
      <c r="W1237">
        <v>0</v>
      </c>
    </row>
    <row r="1238" spans="20:23" x14ac:dyDescent="0.2">
      <c r="T1238">
        <v>1237</v>
      </c>
      <c r="U1238">
        <v>216.59200301352553</v>
      </c>
      <c r="V1238">
        <v>36.592003013525527</v>
      </c>
      <c r="W1238">
        <v>0</v>
      </c>
    </row>
    <row r="1239" spans="20:23" x14ac:dyDescent="0.2">
      <c r="T1239">
        <v>1238</v>
      </c>
      <c r="U1239">
        <v>184.01447018601189</v>
      </c>
      <c r="V1239">
        <v>4.0144701860118914</v>
      </c>
      <c r="W1239">
        <v>0</v>
      </c>
    </row>
    <row r="1240" spans="20:23" x14ac:dyDescent="0.2">
      <c r="T1240">
        <v>1239</v>
      </c>
      <c r="U1240">
        <v>207.21898251223431</v>
      </c>
      <c r="V1240">
        <v>27.218982512234305</v>
      </c>
      <c r="W1240">
        <v>0</v>
      </c>
    </row>
    <row r="1241" spans="20:23" x14ac:dyDescent="0.2">
      <c r="T1241">
        <v>1240</v>
      </c>
      <c r="U1241">
        <v>172.85799989353228</v>
      </c>
      <c r="V1241">
        <v>0</v>
      </c>
      <c r="W1241">
        <v>7.1420001064677194</v>
      </c>
    </row>
    <row r="1242" spans="20:23" x14ac:dyDescent="0.2">
      <c r="T1242">
        <v>1241</v>
      </c>
      <c r="U1242">
        <v>152.34584545684612</v>
      </c>
      <c r="V1242">
        <v>0</v>
      </c>
      <c r="W1242">
        <v>27.654154543153879</v>
      </c>
    </row>
    <row r="1243" spans="20:23" x14ac:dyDescent="0.2">
      <c r="T1243">
        <v>1242</v>
      </c>
      <c r="U1243">
        <v>180.2495636255525</v>
      </c>
      <c r="V1243">
        <v>0.24956362555249711</v>
      </c>
      <c r="W1243">
        <v>0</v>
      </c>
    </row>
    <row r="1244" spans="20:23" x14ac:dyDescent="0.2">
      <c r="T1244">
        <v>1243</v>
      </c>
      <c r="U1244">
        <v>219.86365771751409</v>
      </c>
      <c r="V1244">
        <v>39.863657717514087</v>
      </c>
      <c r="W1244">
        <v>0</v>
      </c>
    </row>
    <row r="1245" spans="20:23" x14ac:dyDescent="0.2">
      <c r="T1245">
        <v>1244</v>
      </c>
      <c r="U1245">
        <v>184.02109146598033</v>
      </c>
      <c r="V1245">
        <v>4.0210914659803336</v>
      </c>
      <c r="W1245">
        <v>0</v>
      </c>
    </row>
    <row r="1246" spans="20:23" x14ac:dyDescent="0.2">
      <c r="T1246">
        <v>1245</v>
      </c>
      <c r="U1246">
        <v>256.06722883040385</v>
      </c>
      <c r="V1246">
        <v>76.067228830403849</v>
      </c>
      <c r="W1246">
        <v>0</v>
      </c>
    </row>
    <row r="1247" spans="20:23" x14ac:dyDescent="0.2">
      <c r="T1247">
        <v>1246</v>
      </c>
      <c r="U1247">
        <v>133.83275271029322</v>
      </c>
      <c r="V1247">
        <v>0</v>
      </c>
      <c r="W1247">
        <v>46.167247289706779</v>
      </c>
    </row>
    <row r="1248" spans="20:23" x14ac:dyDescent="0.2">
      <c r="T1248">
        <v>1247</v>
      </c>
      <c r="U1248">
        <v>218.26013087398357</v>
      </c>
      <c r="V1248">
        <v>38.26013087398357</v>
      </c>
      <c r="W1248">
        <v>0</v>
      </c>
    </row>
    <row r="1249" spans="20:23" x14ac:dyDescent="0.2">
      <c r="T1249">
        <v>1248</v>
      </c>
      <c r="U1249">
        <v>203.24380291523531</v>
      </c>
      <c r="V1249">
        <v>23.243802915235307</v>
      </c>
      <c r="W1249">
        <v>0</v>
      </c>
    </row>
    <row r="1250" spans="20:23" x14ac:dyDescent="0.2">
      <c r="T1250">
        <v>1249</v>
      </c>
      <c r="U1250">
        <v>150.56340713563452</v>
      </c>
      <c r="V1250">
        <v>0</v>
      </c>
      <c r="W1250">
        <v>29.43659286436548</v>
      </c>
    </row>
    <row r="1251" spans="20:23" x14ac:dyDescent="0.2">
      <c r="T1251">
        <v>1250</v>
      </c>
      <c r="U1251">
        <v>163.79474563596654</v>
      </c>
      <c r="V1251">
        <v>0</v>
      </c>
      <c r="W1251">
        <v>16.205254364033465</v>
      </c>
    </row>
    <row r="1252" spans="20:23" x14ac:dyDescent="0.2">
      <c r="T1252">
        <v>1251</v>
      </c>
      <c r="U1252">
        <v>188.37740126535238</v>
      </c>
      <c r="V1252">
        <v>8.3774012653523755</v>
      </c>
      <c r="W1252">
        <v>0</v>
      </c>
    </row>
    <row r="1253" spans="20:23" x14ac:dyDescent="0.2">
      <c r="T1253">
        <v>1252</v>
      </c>
      <c r="U1253">
        <v>153.60623919102943</v>
      </c>
      <c r="V1253">
        <v>0</v>
      </c>
      <c r="W1253">
        <v>26.393760808970569</v>
      </c>
    </row>
    <row r="1254" spans="20:23" x14ac:dyDescent="0.2">
      <c r="T1254">
        <v>1253</v>
      </c>
      <c r="U1254">
        <v>201.39063796452336</v>
      </c>
      <c r="V1254">
        <v>21.390637964523364</v>
      </c>
      <c r="W1254">
        <v>0</v>
      </c>
    </row>
    <row r="1255" spans="20:23" x14ac:dyDescent="0.2">
      <c r="T1255">
        <v>1254</v>
      </c>
      <c r="U1255">
        <v>124.89628361676986</v>
      </c>
      <c r="V1255">
        <v>0</v>
      </c>
      <c r="W1255">
        <v>55.103716383230136</v>
      </c>
    </row>
    <row r="1256" spans="20:23" x14ac:dyDescent="0.2">
      <c r="T1256">
        <v>1255</v>
      </c>
      <c r="U1256">
        <v>212.55445284125801</v>
      </c>
      <c r="V1256">
        <v>32.554452841258012</v>
      </c>
      <c r="W1256">
        <v>0</v>
      </c>
    </row>
    <row r="1257" spans="20:23" x14ac:dyDescent="0.2">
      <c r="T1257">
        <v>1256</v>
      </c>
      <c r="U1257">
        <v>206.67862784208612</v>
      </c>
      <c r="V1257">
        <v>26.678627842086115</v>
      </c>
      <c r="W1257">
        <v>0</v>
      </c>
    </row>
    <row r="1258" spans="20:23" x14ac:dyDescent="0.2">
      <c r="T1258">
        <v>1257</v>
      </c>
      <c r="U1258">
        <v>220.11875316164208</v>
      </c>
      <c r="V1258">
        <v>40.118753161642076</v>
      </c>
      <c r="W1258">
        <v>0</v>
      </c>
    </row>
    <row r="1259" spans="20:23" x14ac:dyDescent="0.2">
      <c r="T1259">
        <v>1258</v>
      </c>
      <c r="U1259">
        <v>192.47936231877748</v>
      </c>
      <c r="V1259">
        <v>12.479362318777476</v>
      </c>
      <c r="W1259">
        <v>0</v>
      </c>
    </row>
    <row r="1260" spans="20:23" x14ac:dyDescent="0.2">
      <c r="T1260">
        <v>1259</v>
      </c>
      <c r="U1260">
        <v>162.17592241135384</v>
      </c>
      <c r="V1260">
        <v>0</v>
      </c>
      <c r="W1260">
        <v>17.824077588646162</v>
      </c>
    </row>
    <row r="1261" spans="20:23" x14ac:dyDescent="0.2">
      <c r="T1261">
        <v>1260</v>
      </c>
      <c r="U1261">
        <v>192.71426734441326</v>
      </c>
      <c r="V1261">
        <v>12.714267344413258</v>
      </c>
      <c r="W1261">
        <v>0</v>
      </c>
    </row>
    <row r="1262" spans="20:23" x14ac:dyDescent="0.2">
      <c r="T1262">
        <v>1261</v>
      </c>
      <c r="U1262">
        <v>161.76790257220674</v>
      </c>
      <c r="V1262">
        <v>0</v>
      </c>
      <c r="W1262">
        <v>18.232097427793263</v>
      </c>
    </row>
    <row r="1263" spans="20:23" x14ac:dyDescent="0.2">
      <c r="T1263">
        <v>1262</v>
      </c>
      <c r="U1263">
        <v>158.60232453669332</v>
      </c>
      <c r="V1263">
        <v>0</v>
      </c>
      <c r="W1263">
        <v>21.397675463306683</v>
      </c>
    </row>
    <row r="1264" spans="20:23" x14ac:dyDescent="0.2">
      <c r="T1264">
        <v>1263</v>
      </c>
      <c r="U1264">
        <v>197.51671694902973</v>
      </c>
      <c r="V1264">
        <v>17.516716949029728</v>
      </c>
      <c r="W1264">
        <v>0</v>
      </c>
    </row>
    <row r="1265" spans="20:23" x14ac:dyDescent="0.2">
      <c r="T1265">
        <v>1264</v>
      </c>
      <c r="U1265">
        <v>238.93239763723611</v>
      </c>
      <c r="V1265">
        <v>58.932397637236107</v>
      </c>
      <c r="W1265">
        <v>0</v>
      </c>
    </row>
    <row r="1266" spans="20:23" x14ac:dyDescent="0.2">
      <c r="T1266">
        <v>1265</v>
      </c>
      <c r="U1266">
        <v>171.74688749222028</v>
      </c>
      <c r="V1266">
        <v>0</v>
      </c>
      <c r="W1266">
        <v>8.2531125077797185</v>
      </c>
    </row>
    <row r="1267" spans="20:23" x14ac:dyDescent="0.2">
      <c r="T1267">
        <v>1266</v>
      </c>
      <c r="U1267">
        <v>156.35555078100307</v>
      </c>
      <c r="V1267">
        <v>0</v>
      </c>
      <c r="W1267">
        <v>23.644449218996925</v>
      </c>
    </row>
    <row r="1268" spans="20:23" x14ac:dyDescent="0.2">
      <c r="T1268">
        <v>1267</v>
      </c>
      <c r="U1268">
        <v>134.19685045773687</v>
      </c>
      <c r="V1268">
        <v>0</v>
      </c>
      <c r="W1268">
        <v>45.803149542263128</v>
      </c>
    </row>
    <row r="1269" spans="20:23" x14ac:dyDescent="0.2">
      <c r="T1269">
        <v>1268</v>
      </c>
      <c r="U1269">
        <v>111.60250322873311</v>
      </c>
      <c r="V1269">
        <v>0</v>
      </c>
      <c r="W1269">
        <v>68.397496771266887</v>
      </c>
    </row>
    <row r="1270" spans="20:23" x14ac:dyDescent="0.2">
      <c r="T1270">
        <v>1269</v>
      </c>
      <c r="U1270">
        <v>187.53266319675495</v>
      </c>
      <c r="V1270">
        <v>7.5326631967549531</v>
      </c>
      <c r="W1270">
        <v>0</v>
      </c>
    </row>
    <row r="1271" spans="20:23" x14ac:dyDescent="0.2">
      <c r="T1271">
        <v>1270</v>
      </c>
      <c r="U1271">
        <v>195.06803586211589</v>
      </c>
      <c r="V1271">
        <v>15.068035862115892</v>
      </c>
      <c r="W1271">
        <v>0</v>
      </c>
    </row>
    <row r="1272" spans="20:23" x14ac:dyDescent="0.2">
      <c r="T1272">
        <v>1271</v>
      </c>
      <c r="U1272">
        <v>159.0145962855658</v>
      </c>
      <c r="V1272">
        <v>0</v>
      </c>
      <c r="W1272">
        <v>20.985403714434199</v>
      </c>
    </row>
    <row r="1273" spans="20:23" x14ac:dyDescent="0.2">
      <c r="T1273">
        <v>1272</v>
      </c>
      <c r="U1273">
        <v>167.35143540663634</v>
      </c>
      <c r="V1273">
        <v>0</v>
      </c>
      <c r="W1273">
        <v>12.648564593363659</v>
      </c>
    </row>
    <row r="1274" spans="20:23" x14ac:dyDescent="0.2">
      <c r="T1274">
        <v>1273</v>
      </c>
      <c r="U1274">
        <v>308.27893008872093</v>
      </c>
      <c r="V1274">
        <v>128.27893008872093</v>
      </c>
      <c r="W1274">
        <v>0</v>
      </c>
    </row>
    <row r="1275" spans="20:23" x14ac:dyDescent="0.2">
      <c r="T1275">
        <v>1274</v>
      </c>
      <c r="U1275">
        <v>159.99459477377084</v>
      </c>
      <c r="V1275">
        <v>0</v>
      </c>
      <c r="W1275">
        <v>20.005405226229158</v>
      </c>
    </row>
    <row r="1276" spans="20:23" x14ac:dyDescent="0.2">
      <c r="T1276">
        <v>1275</v>
      </c>
      <c r="U1276">
        <v>116.17059106030831</v>
      </c>
      <c r="V1276">
        <v>0</v>
      </c>
      <c r="W1276">
        <v>63.829408939691689</v>
      </c>
    </row>
    <row r="1277" spans="20:23" x14ac:dyDescent="0.2">
      <c r="T1277">
        <v>1276</v>
      </c>
      <c r="U1277">
        <v>181.25302204160542</v>
      </c>
      <c r="V1277">
        <v>1.2530220416054192</v>
      </c>
      <c r="W1277">
        <v>0</v>
      </c>
    </row>
    <row r="1278" spans="20:23" x14ac:dyDescent="0.2">
      <c r="T1278">
        <v>1277</v>
      </c>
      <c r="U1278">
        <v>186.6420675397207</v>
      </c>
      <c r="V1278">
        <v>6.6420675397206992</v>
      </c>
      <c r="W1278">
        <v>0</v>
      </c>
    </row>
    <row r="1279" spans="20:23" x14ac:dyDescent="0.2">
      <c r="T1279">
        <v>1278</v>
      </c>
      <c r="U1279">
        <v>199.24634013762139</v>
      </c>
      <c r="V1279">
        <v>19.246340137621388</v>
      </c>
      <c r="W1279">
        <v>0</v>
      </c>
    </row>
    <row r="1280" spans="20:23" x14ac:dyDescent="0.2">
      <c r="T1280">
        <v>1279</v>
      </c>
      <c r="U1280">
        <v>191.60432045575649</v>
      </c>
      <c r="V1280">
        <v>11.604320455756493</v>
      </c>
      <c r="W1280">
        <v>0</v>
      </c>
    </row>
    <row r="1281" spans="20:23" x14ac:dyDescent="0.2">
      <c r="T1281">
        <v>1280</v>
      </c>
      <c r="U1281">
        <v>169.93887936847869</v>
      </c>
      <c r="V1281">
        <v>0</v>
      </c>
      <c r="W1281">
        <v>10.061120631521305</v>
      </c>
    </row>
    <row r="1282" spans="20:23" x14ac:dyDescent="0.2">
      <c r="T1282">
        <v>1281</v>
      </c>
      <c r="U1282">
        <v>144.32045379304651</v>
      </c>
      <c r="V1282">
        <v>0</v>
      </c>
      <c r="W1282">
        <v>35.679546206953489</v>
      </c>
    </row>
    <row r="1283" spans="20:23" x14ac:dyDescent="0.2">
      <c r="T1283">
        <v>1282</v>
      </c>
      <c r="U1283">
        <v>199.84783855280909</v>
      </c>
      <c r="V1283">
        <v>19.847838552809094</v>
      </c>
      <c r="W1283">
        <v>0</v>
      </c>
    </row>
    <row r="1284" spans="20:23" x14ac:dyDescent="0.2">
      <c r="T1284">
        <v>1283</v>
      </c>
      <c r="U1284">
        <v>207.39916449319534</v>
      </c>
      <c r="V1284">
        <v>27.399164493195343</v>
      </c>
      <c r="W1284">
        <v>0</v>
      </c>
    </row>
    <row r="1285" spans="20:23" x14ac:dyDescent="0.2">
      <c r="T1285">
        <v>1284</v>
      </c>
      <c r="U1285">
        <v>206.85472151623907</v>
      </c>
      <c r="V1285">
        <v>26.854721516239067</v>
      </c>
      <c r="W1285">
        <v>0</v>
      </c>
    </row>
    <row r="1286" spans="20:23" x14ac:dyDescent="0.2">
      <c r="T1286">
        <v>1285</v>
      </c>
      <c r="U1286">
        <v>236.52051179412692</v>
      </c>
      <c r="V1286">
        <v>56.520511794126918</v>
      </c>
      <c r="W1286">
        <v>0</v>
      </c>
    </row>
    <row r="1287" spans="20:23" x14ac:dyDescent="0.2">
      <c r="T1287">
        <v>1286</v>
      </c>
      <c r="U1287">
        <v>243.84896452454402</v>
      </c>
      <c r="V1287">
        <v>63.848964524544016</v>
      </c>
      <c r="W1287">
        <v>0</v>
      </c>
    </row>
    <row r="1288" spans="20:23" x14ac:dyDescent="0.2">
      <c r="T1288">
        <v>1287</v>
      </c>
      <c r="U1288">
        <v>186.010591376778</v>
      </c>
      <c r="V1288">
        <v>6.0105913767779953</v>
      </c>
      <c r="W1288">
        <v>0</v>
      </c>
    </row>
    <row r="1289" spans="20:23" x14ac:dyDescent="0.2">
      <c r="T1289">
        <v>1288</v>
      </c>
      <c r="U1289">
        <v>126.70167749310232</v>
      </c>
      <c r="V1289">
        <v>0</v>
      </c>
      <c r="W1289">
        <v>53.298322506897676</v>
      </c>
    </row>
    <row r="1290" spans="20:23" x14ac:dyDescent="0.2">
      <c r="T1290">
        <v>1289</v>
      </c>
      <c r="U1290">
        <v>154.26814554307262</v>
      </c>
      <c r="V1290">
        <v>0</v>
      </c>
      <c r="W1290">
        <v>25.73185445692738</v>
      </c>
    </row>
    <row r="1291" spans="20:23" x14ac:dyDescent="0.2">
      <c r="T1291">
        <v>1290</v>
      </c>
      <c r="U1291">
        <v>211.58603454860133</v>
      </c>
      <c r="V1291">
        <v>31.586034548601333</v>
      </c>
      <c r="W1291">
        <v>0</v>
      </c>
    </row>
    <row r="1292" spans="20:23" x14ac:dyDescent="0.2">
      <c r="T1292">
        <v>1291</v>
      </c>
      <c r="U1292">
        <v>248.00068236818922</v>
      </c>
      <c r="V1292">
        <v>68.000682368189217</v>
      </c>
      <c r="W1292">
        <v>0</v>
      </c>
    </row>
    <row r="1293" spans="20:23" x14ac:dyDescent="0.2">
      <c r="T1293">
        <v>1292</v>
      </c>
      <c r="U1293">
        <v>163.260698544674</v>
      </c>
      <c r="V1293">
        <v>0</v>
      </c>
      <c r="W1293">
        <v>16.739301455326</v>
      </c>
    </row>
    <row r="1294" spans="20:23" x14ac:dyDescent="0.2">
      <c r="T1294">
        <v>1293</v>
      </c>
      <c r="U1294">
        <v>171.22585363678894</v>
      </c>
      <c r="V1294">
        <v>0</v>
      </c>
      <c r="W1294">
        <v>8.7741463632110595</v>
      </c>
    </row>
    <row r="1295" spans="20:23" x14ac:dyDescent="0.2">
      <c r="T1295">
        <v>1294</v>
      </c>
      <c r="U1295">
        <v>182.13473787417709</v>
      </c>
      <c r="V1295">
        <v>2.134737874177091</v>
      </c>
      <c r="W1295">
        <v>0</v>
      </c>
    </row>
    <row r="1296" spans="20:23" x14ac:dyDescent="0.2">
      <c r="T1296">
        <v>1295</v>
      </c>
      <c r="U1296">
        <v>150.22024211637466</v>
      </c>
      <c r="V1296">
        <v>0</v>
      </c>
      <c r="W1296">
        <v>29.779757883625336</v>
      </c>
    </row>
    <row r="1297" spans="20:23" x14ac:dyDescent="0.2">
      <c r="T1297">
        <v>1296</v>
      </c>
      <c r="U1297">
        <v>185.45064079393848</v>
      </c>
      <c r="V1297">
        <v>5.4506407939384758</v>
      </c>
      <c r="W1297">
        <v>0</v>
      </c>
    </row>
    <row r="1298" spans="20:23" x14ac:dyDescent="0.2">
      <c r="T1298">
        <v>1297</v>
      </c>
      <c r="U1298">
        <v>128.82915620439258</v>
      </c>
      <c r="V1298">
        <v>0</v>
      </c>
      <c r="W1298">
        <v>51.170843795607425</v>
      </c>
    </row>
    <row r="1299" spans="20:23" x14ac:dyDescent="0.2">
      <c r="T1299">
        <v>1298</v>
      </c>
      <c r="U1299">
        <v>196.20174008392655</v>
      </c>
      <c r="V1299">
        <v>16.201740083926552</v>
      </c>
      <c r="W1299">
        <v>0</v>
      </c>
    </row>
    <row r="1300" spans="20:23" x14ac:dyDescent="0.2">
      <c r="T1300">
        <v>1299</v>
      </c>
      <c r="U1300">
        <v>204.15560825293659</v>
      </c>
      <c r="V1300">
        <v>24.155608252936588</v>
      </c>
      <c r="W1300">
        <v>0</v>
      </c>
    </row>
    <row r="1301" spans="20:23" x14ac:dyDescent="0.2">
      <c r="T1301">
        <v>1300</v>
      </c>
      <c r="U1301">
        <v>152.56913275737287</v>
      </c>
      <c r="V1301">
        <v>0</v>
      </c>
      <c r="W1301">
        <v>27.43086724262713</v>
      </c>
    </row>
    <row r="1302" spans="20:23" x14ac:dyDescent="0.2">
      <c r="T1302">
        <v>1301</v>
      </c>
      <c r="U1302">
        <v>176.0750110386345</v>
      </c>
      <c r="V1302">
        <v>0</v>
      </c>
      <c r="W1302">
        <v>3.9249889613655</v>
      </c>
    </row>
    <row r="1303" spans="20:23" x14ac:dyDescent="0.2">
      <c r="T1303">
        <v>1302</v>
      </c>
      <c r="U1303">
        <v>196.15400441324982</v>
      </c>
      <c r="V1303">
        <v>16.154004413249822</v>
      </c>
      <c r="W1303">
        <v>0</v>
      </c>
    </row>
    <row r="1304" spans="20:23" x14ac:dyDescent="0.2">
      <c r="T1304">
        <v>1303</v>
      </c>
      <c r="U1304">
        <v>165.12425443146739</v>
      </c>
      <c r="V1304">
        <v>0</v>
      </c>
      <c r="W1304">
        <v>14.875745568532608</v>
      </c>
    </row>
    <row r="1305" spans="20:23" x14ac:dyDescent="0.2">
      <c r="T1305">
        <v>1304</v>
      </c>
      <c r="U1305">
        <v>226.31072170130636</v>
      </c>
      <c r="V1305">
        <v>46.310721701306363</v>
      </c>
      <c r="W1305">
        <v>0</v>
      </c>
    </row>
    <row r="1306" spans="20:23" x14ac:dyDescent="0.2">
      <c r="T1306">
        <v>1305</v>
      </c>
      <c r="U1306">
        <v>162.84574648461341</v>
      </c>
      <c r="V1306">
        <v>0</v>
      </c>
      <c r="W1306">
        <v>17.154253515386586</v>
      </c>
    </row>
    <row r="1307" spans="20:23" x14ac:dyDescent="0.2">
      <c r="T1307">
        <v>1306</v>
      </c>
      <c r="U1307">
        <v>208.32002452586724</v>
      </c>
      <c r="V1307">
        <v>28.32002452586724</v>
      </c>
      <c r="W1307">
        <v>0</v>
      </c>
    </row>
    <row r="1308" spans="20:23" x14ac:dyDescent="0.2">
      <c r="T1308">
        <v>1307</v>
      </c>
      <c r="U1308">
        <v>162.03649892441501</v>
      </c>
      <c r="V1308">
        <v>0</v>
      </c>
      <c r="W1308">
        <v>17.963501075584986</v>
      </c>
    </row>
    <row r="1309" spans="20:23" x14ac:dyDescent="0.2">
      <c r="T1309">
        <v>1308</v>
      </c>
      <c r="U1309">
        <v>172.0431162675244</v>
      </c>
      <c r="V1309">
        <v>0</v>
      </c>
      <c r="W1309">
        <v>7.9568837324756032</v>
      </c>
    </row>
    <row r="1310" spans="20:23" x14ac:dyDescent="0.2">
      <c r="T1310">
        <v>1309</v>
      </c>
      <c r="U1310">
        <v>194.28984683847088</v>
      </c>
      <c r="V1310">
        <v>14.289846838470879</v>
      </c>
      <c r="W1310">
        <v>0</v>
      </c>
    </row>
    <row r="1311" spans="20:23" x14ac:dyDescent="0.2">
      <c r="T1311">
        <v>1310</v>
      </c>
      <c r="U1311">
        <v>147.45095337930238</v>
      </c>
      <c r="V1311">
        <v>0</v>
      </c>
      <c r="W1311">
        <v>32.549046620697624</v>
      </c>
    </row>
    <row r="1312" spans="20:23" x14ac:dyDescent="0.2">
      <c r="T1312">
        <v>1311</v>
      </c>
      <c r="U1312">
        <v>143.83977711216636</v>
      </c>
      <c r="V1312">
        <v>0</v>
      </c>
      <c r="W1312">
        <v>36.16022288783364</v>
      </c>
    </row>
    <row r="1313" spans="20:23" x14ac:dyDescent="0.2">
      <c r="T1313">
        <v>1312</v>
      </c>
      <c r="U1313">
        <v>143.78030304572158</v>
      </c>
      <c r="V1313">
        <v>0</v>
      </c>
      <c r="W1313">
        <v>36.219696954278419</v>
      </c>
    </row>
    <row r="1314" spans="20:23" x14ac:dyDescent="0.2">
      <c r="T1314">
        <v>1313</v>
      </c>
      <c r="U1314">
        <v>134.31686710354521</v>
      </c>
      <c r="V1314">
        <v>0</v>
      </c>
      <c r="W1314">
        <v>45.683132896454794</v>
      </c>
    </row>
    <row r="1315" spans="20:23" x14ac:dyDescent="0.2">
      <c r="T1315">
        <v>1314</v>
      </c>
      <c r="U1315">
        <v>168.01179584470452</v>
      </c>
      <c r="V1315">
        <v>0</v>
      </c>
      <c r="W1315">
        <v>11.988204155295477</v>
      </c>
    </row>
    <row r="1316" spans="20:23" x14ac:dyDescent="0.2">
      <c r="T1316">
        <v>1315</v>
      </c>
      <c r="U1316">
        <v>164.77234772763887</v>
      </c>
      <c r="V1316">
        <v>0</v>
      </c>
      <c r="W1316">
        <v>15.227652272361127</v>
      </c>
    </row>
    <row r="1317" spans="20:23" x14ac:dyDescent="0.2">
      <c r="T1317">
        <v>1316</v>
      </c>
      <c r="U1317">
        <v>167.48682836375031</v>
      </c>
      <c r="V1317">
        <v>0</v>
      </c>
      <c r="W1317">
        <v>12.513171636249695</v>
      </c>
    </row>
    <row r="1318" spans="20:23" x14ac:dyDescent="0.2">
      <c r="T1318">
        <v>1317</v>
      </c>
      <c r="U1318">
        <v>150.83235804316089</v>
      </c>
      <c r="V1318">
        <v>0</v>
      </c>
      <c r="W1318">
        <v>29.167641956839105</v>
      </c>
    </row>
    <row r="1319" spans="20:23" x14ac:dyDescent="0.2">
      <c r="T1319">
        <v>1318</v>
      </c>
      <c r="U1319">
        <v>226.72445682213001</v>
      </c>
      <c r="V1319">
        <v>46.724456822130009</v>
      </c>
      <c r="W1319">
        <v>0</v>
      </c>
    </row>
    <row r="1320" spans="20:23" x14ac:dyDescent="0.2">
      <c r="T1320">
        <v>1319</v>
      </c>
      <c r="U1320">
        <v>177.08014978139232</v>
      </c>
      <c r="V1320">
        <v>0</v>
      </c>
      <c r="W1320">
        <v>2.919850218607678</v>
      </c>
    </row>
    <row r="1321" spans="20:23" x14ac:dyDescent="0.2">
      <c r="T1321">
        <v>1320</v>
      </c>
      <c r="U1321">
        <v>149.02788334588934</v>
      </c>
      <c r="V1321">
        <v>0</v>
      </c>
      <c r="W1321">
        <v>30.972116654110664</v>
      </c>
    </row>
    <row r="1322" spans="20:23" x14ac:dyDescent="0.2">
      <c r="T1322">
        <v>1321</v>
      </c>
      <c r="U1322">
        <v>163.26811200618505</v>
      </c>
      <c r="V1322">
        <v>0</v>
      </c>
      <c r="W1322">
        <v>16.731887993814951</v>
      </c>
    </row>
    <row r="1323" spans="20:23" x14ac:dyDescent="0.2">
      <c r="T1323">
        <v>1322</v>
      </c>
      <c r="U1323">
        <v>130.46435952747092</v>
      </c>
      <c r="V1323">
        <v>0</v>
      </c>
      <c r="W1323">
        <v>49.535640472529082</v>
      </c>
    </row>
    <row r="1324" spans="20:23" x14ac:dyDescent="0.2">
      <c r="T1324">
        <v>1323</v>
      </c>
      <c r="U1324">
        <v>182.77117589612598</v>
      </c>
      <c r="V1324">
        <v>2.7711758961259818</v>
      </c>
      <c r="W1324">
        <v>0</v>
      </c>
    </row>
    <row r="1325" spans="20:23" x14ac:dyDescent="0.2">
      <c r="T1325">
        <v>1324</v>
      </c>
      <c r="U1325">
        <v>174.21984007142555</v>
      </c>
      <c r="V1325">
        <v>0</v>
      </c>
      <c r="W1325">
        <v>5.7801599285744487</v>
      </c>
    </row>
    <row r="1326" spans="20:23" x14ac:dyDescent="0.2">
      <c r="T1326">
        <v>1325</v>
      </c>
      <c r="U1326">
        <v>173.56707719920882</v>
      </c>
      <c r="V1326">
        <v>0</v>
      </c>
      <c r="W1326">
        <v>6.4329228007911752</v>
      </c>
    </row>
    <row r="1327" spans="20:23" x14ac:dyDescent="0.2">
      <c r="T1327">
        <v>1326</v>
      </c>
      <c r="U1327">
        <v>158.84083697819145</v>
      </c>
      <c r="V1327">
        <v>0</v>
      </c>
      <c r="W1327">
        <v>21.159163021808553</v>
      </c>
    </row>
    <row r="1328" spans="20:23" x14ac:dyDescent="0.2">
      <c r="T1328">
        <v>1327</v>
      </c>
      <c r="U1328">
        <v>178.9408119714</v>
      </c>
      <c r="V1328">
        <v>0</v>
      </c>
      <c r="W1328">
        <v>1.0591880286000048</v>
      </c>
    </row>
    <row r="1329" spans="20:23" x14ac:dyDescent="0.2">
      <c r="T1329">
        <v>1328</v>
      </c>
      <c r="U1329">
        <v>128.15731839075107</v>
      </c>
      <c r="V1329">
        <v>0</v>
      </c>
      <c r="W1329">
        <v>51.842681609248928</v>
      </c>
    </row>
    <row r="1330" spans="20:23" x14ac:dyDescent="0.2">
      <c r="T1330">
        <v>1329</v>
      </c>
      <c r="U1330">
        <v>169.69827514057482</v>
      </c>
      <c r="V1330">
        <v>0</v>
      </c>
      <c r="W1330">
        <v>10.301724859425178</v>
      </c>
    </row>
    <row r="1331" spans="20:23" x14ac:dyDescent="0.2">
      <c r="T1331">
        <v>1330</v>
      </c>
      <c r="U1331">
        <v>158.95018078504066</v>
      </c>
      <c r="V1331">
        <v>0</v>
      </c>
      <c r="W1331">
        <v>21.049819214959342</v>
      </c>
    </row>
    <row r="1332" spans="20:23" x14ac:dyDescent="0.2">
      <c r="T1332">
        <v>1331</v>
      </c>
      <c r="U1332">
        <v>142.58189230650115</v>
      </c>
      <c r="V1332">
        <v>0</v>
      </c>
      <c r="W1332">
        <v>37.418107693498854</v>
      </c>
    </row>
    <row r="1333" spans="20:23" x14ac:dyDescent="0.2">
      <c r="T1333">
        <v>1332</v>
      </c>
      <c r="U1333">
        <v>177.67706463563528</v>
      </c>
      <c r="V1333">
        <v>0</v>
      </c>
      <c r="W1333">
        <v>2.3229353643647244</v>
      </c>
    </row>
    <row r="1334" spans="20:23" x14ac:dyDescent="0.2">
      <c r="T1334">
        <v>1333</v>
      </c>
      <c r="U1334">
        <v>167.04706220388783</v>
      </c>
      <c r="V1334">
        <v>0</v>
      </c>
      <c r="W1334">
        <v>12.952937796112167</v>
      </c>
    </row>
    <row r="1335" spans="20:23" x14ac:dyDescent="0.2">
      <c r="T1335">
        <v>1334</v>
      </c>
      <c r="U1335">
        <v>222.27067964186827</v>
      </c>
      <c r="V1335">
        <v>42.27067964186827</v>
      </c>
      <c r="W1335">
        <v>0</v>
      </c>
    </row>
    <row r="1336" spans="20:23" x14ac:dyDescent="0.2">
      <c r="T1336">
        <v>1335</v>
      </c>
      <c r="U1336">
        <v>140.80940527826391</v>
      </c>
      <c r="V1336">
        <v>0</v>
      </c>
      <c r="W1336">
        <v>39.19059472173609</v>
      </c>
    </row>
    <row r="1337" spans="20:23" x14ac:dyDescent="0.2">
      <c r="T1337">
        <v>1336</v>
      </c>
      <c r="U1337">
        <v>180.33596663394303</v>
      </c>
      <c r="V1337">
        <v>0.3359666339430305</v>
      </c>
      <c r="W1337">
        <v>0</v>
      </c>
    </row>
    <row r="1338" spans="20:23" x14ac:dyDescent="0.2">
      <c r="T1338">
        <v>1337</v>
      </c>
      <c r="U1338">
        <v>183.24844978752941</v>
      </c>
      <c r="V1338">
        <v>3.2484497875294096</v>
      </c>
      <c r="W1338">
        <v>0</v>
      </c>
    </row>
    <row r="1339" spans="20:23" x14ac:dyDescent="0.2">
      <c r="T1339">
        <v>1338</v>
      </c>
      <c r="U1339">
        <v>206.35764032280127</v>
      </c>
      <c r="V1339">
        <v>26.357640322801274</v>
      </c>
      <c r="W1339">
        <v>0</v>
      </c>
    </row>
    <row r="1340" spans="20:23" x14ac:dyDescent="0.2">
      <c r="T1340">
        <v>1339</v>
      </c>
      <c r="U1340">
        <v>166.29861020591233</v>
      </c>
      <c r="V1340">
        <v>0</v>
      </c>
      <c r="W1340">
        <v>13.701389794087675</v>
      </c>
    </row>
    <row r="1341" spans="20:23" x14ac:dyDescent="0.2">
      <c r="T1341">
        <v>1340</v>
      </c>
      <c r="U1341">
        <v>158.76384107087259</v>
      </c>
      <c r="V1341">
        <v>0</v>
      </c>
      <c r="W1341">
        <v>21.236158929127413</v>
      </c>
    </row>
    <row r="1342" spans="20:23" x14ac:dyDescent="0.2">
      <c r="T1342">
        <v>1341</v>
      </c>
      <c r="U1342">
        <v>139.18432251817882</v>
      </c>
      <c r="V1342">
        <v>0</v>
      </c>
      <c r="W1342">
        <v>40.815677481821183</v>
      </c>
    </row>
    <row r="1343" spans="20:23" x14ac:dyDescent="0.2">
      <c r="T1343">
        <v>1342</v>
      </c>
      <c r="U1343">
        <v>206.04049620164466</v>
      </c>
      <c r="V1343">
        <v>26.040496201644658</v>
      </c>
      <c r="W1343">
        <v>0</v>
      </c>
    </row>
    <row r="1344" spans="20:23" x14ac:dyDescent="0.2">
      <c r="T1344">
        <v>1343</v>
      </c>
      <c r="U1344">
        <v>181.81403729110653</v>
      </c>
      <c r="V1344">
        <v>1.8140372911065299</v>
      </c>
      <c r="W1344">
        <v>0</v>
      </c>
    </row>
    <row r="1345" spans="20:23" x14ac:dyDescent="0.2">
      <c r="T1345">
        <v>1344</v>
      </c>
      <c r="U1345">
        <v>179.65268961046459</v>
      </c>
      <c r="V1345">
        <v>0</v>
      </c>
      <c r="W1345">
        <v>0.3473103895354086</v>
      </c>
    </row>
    <row r="1346" spans="20:23" x14ac:dyDescent="0.2">
      <c r="T1346">
        <v>1345</v>
      </c>
      <c r="U1346">
        <v>171.67320625790373</v>
      </c>
      <c r="V1346">
        <v>0</v>
      </c>
      <c r="W1346">
        <v>8.326793742096271</v>
      </c>
    </row>
    <row r="1347" spans="20:23" x14ac:dyDescent="0.2">
      <c r="T1347">
        <v>1346</v>
      </c>
      <c r="U1347">
        <v>138.3975272498148</v>
      </c>
      <c r="V1347">
        <v>0</v>
      </c>
      <c r="W1347">
        <v>41.6024727501852</v>
      </c>
    </row>
    <row r="1348" spans="20:23" x14ac:dyDescent="0.2">
      <c r="T1348">
        <v>1347</v>
      </c>
      <c r="U1348">
        <v>249.18922029566673</v>
      </c>
      <c r="V1348">
        <v>69.189220295666729</v>
      </c>
      <c r="W1348">
        <v>0</v>
      </c>
    </row>
    <row r="1349" spans="20:23" x14ac:dyDescent="0.2">
      <c r="T1349">
        <v>1348</v>
      </c>
      <c r="U1349">
        <v>129.57357389979407</v>
      </c>
      <c r="V1349">
        <v>0</v>
      </c>
      <c r="W1349">
        <v>50.42642610020593</v>
      </c>
    </row>
    <row r="1350" spans="20:23" x14ac:dyDescent="0.2">
      <c r="T1350">
        <v>1349</v>
      </c>
      <c r="U1350">
        <v>174.6227246243991</v>
      </c>
      <c r="V1350">
        <v>0</v>
      </c>
      <c r="W1350">
        <v>5.3772753756009024</v>
      </c>
    </row>
    <row r="1351" spans="20:23" x14ac:dyDescent="0.2">
      <c r="T1351">
        <v>1350</v>
      </c>
      <c r="U1351">
        <v>144.35349619255518</v>
      </c>
      <c r="V1351">
        <v>0</v>
      </c>
      <c r="W1351">
        <v>35.646503807444816</v>
      </c>
    </row>
    <row r="1352" spans="20:23" x14ac:dyDescent="0.2">
      <c r="T1352">
        <v>1351</v>
      </c>
      <c r="U1352">
        <v>195.53692385342603</v>
      </c>
      <c r="V1352">
        <v>15.536923853426032</v>
      </c>
      <c r="W1352">
        <v>0</v>
      </c>
    </row>
    <row r="1353" spans="20:23" x14ac:dyDescent="0.2">
      <c r="T1353">
        <v>1352</v>
      </c>
      <c r="U1353">
        <v>197.77676718880747</v>
      </c>
      <c r="V1353">
        <v>17.776767188807469</v>
      </c>
      <c r="W1353">
        <v>0</v>
      </c>
    </row>
    <row r="1354" spans="20:23" x14ac:dyDescent="0.2">
      <c r="T1354">
        <v>1353</v>
      </c>
      <c r="U1354">
        <v>182.42172079037985</v>
      </c>
      <c r="V1354">
        <v>2.421720790379851</v>
      </c>
      <c r="W1354">
        <v>0</v>
      </c>
    </row>
    <row r="1355" spans="20:23" x14ac:dyDescent="0.2">
      <c r="T1355">
        <v>1354</v>
      </c>
      <c r="U1355">
        <v>152.78699037309826</v>
      </c>
      <c r="V1355">
        <v>0</v>
      </c>
      <c r="W1355">
        <v>27.213009626901737</v>
      </c>
    </row>
    <row r="1356" spans="20:23" x14ac:dyDescent="0.2">
      <c r="T1356">
        <v>1355</v>
      </c>
      <c r="U1356">
        <v>200.40936323968714</v>
      </c>
      <c r="V1356">
        <v>20.409363239687139</v>
      </c>
      <c r="W1356">
        <v>0</v>
      </c>
    </row>
    <row r="1357" spans="20:23" x14ac:dyDescent="0.2">
      <c r="T1357">
        <v>1356</v>
      </c>
      <c r="U1357">
        <v>122.86309795015097</v>
      </c>
      <c r="V1357">
        <v>0</v>
      </c>
      <c r="W1357">
        <v>57.136902049849027</v>
      </c>
    </row>
    <row r="1358" spans="20:23" x14ac:dyDescent="0.2">
      <c r="T1358">
        <v>1357</v>
      </c>
      <c r="U1358">
        <v>160.39201027261359</v>
      </c>
      <c r="V1358">
        <v>0</v>
      </c>
      <c r="W1358">
        <v>19.607989727386411</v>
      </c>
    </row>
    <row r="1359" spans="20:23" x14ac:dyDescent="0.2">
      <c r="T1359">
        <v>1358</v>
      </c>
      <c r="U1359">
        <v>209.16216168693862</v>
      </c>
      <c r="V1359">
        <v>29.162161686938617</v>
      </c>
      <c r="W1359">
        <v>0</v>
      </c>
    </row>
    <row r="1360" spans="20:23" x14ac:dyDescent="0.2">
      <c r="T1360">
        <v>1359</v>
      </c>
      <c r="U1360">
        <v>205.59676480137287</v>
      </c>
      <c r="V1360">
        <v>25.596764801372871</v>
      </c>
      <c r="W1360">
        <v>0</v>
      </c>
    </row>
    <row r="1361" spans="20:23" x14ac:dyDescent="0.2">
      <c r="T1361">
        <v>1360</v>
      </c>
      <c r="U1361">
        <v>237.60208504453118</v>
      </c>
      <c r="V1361">
        <v>57.602085044531179</v>
      </c>
      <c r="W1361">
        <v>0</v>
      </c>
    </row>
    <row r="1362" spans="20:23" x14ac:dyDescent="0.2">
      <c r="T1362">
        <v>1361</v>
      </c>
      <c r="U1362">
        <v>215.39254583297796</v>
      </c>
      <c r="V1362">
        <v>35.392545832977959</v>
      </c>
      <c r="W1362">
        <v>0</v>
      </c>
    </row>
    <row r="1363" spans="20:23" x14ac:dyDescent="0.2">
      <c r="T1363">
        <v>1362</v>
      </c>
      <c r="U1363">
        <v>216.71448490820188</v>
      </c>
      <c r="V1363">
        <v>36.714484908201882</v>
      </c>
      <c r="W1363">
        <v>0</v>
      </c>
    </row>
    <row r="1364" spans="20:23" x14ac:dyDescent="0.2">
      <c r="T1364">
        <v>1363</v>
      </c>
      <c r="U1364">
        <v>230.17764314890357</v>
      </c>
      <c r="V1364">
        <v>50.17764314890357</v>
      </c>
      <c r="W1364">
        <v>0</v>
      </c>
    </row>
    <row r="1365" spans="20:23" x14ac:dyDescent="0.2">
      <c r="T1365">
        <v>1364</v>
      </c>
      <c r="U1365">
        <v>221.11335310222668</v>
      </c>
      <c r="V1365">
        <v>41.113353102226682</v>
      </c>
      <c r="W1365">
        <v>0</v>
      </c>
    </row>
    <row r="1366" spans="20:23" x14ac:dyDescent="0.2">
      <c r="T1366">
        <v>1365</v>
      </c>
      <c r="U1366">
        <v>150.10403889807171</v>
      </c>
      <c r="V1366">
        <v>0</v>
      </c>
      <c r="W1366">
        <v>29.895961101928293</v>
      </c>
    </row>
    <row r="1367" spans="20:23" x14ac:dyDescent="0.2">
      <c r="T1367">
        <v>1366</v>
      </c>
      <c r="U1367">
        <v>180.46252675082607</v>
      </c>
      <c r="V1367">
        <v>0.46252675082607198</v>
      </c>
      <c r="W1367">
        <v>0</v>
      </c>
    </row>
    <row r="1368" spans="20:23" x14ac:dyDescent="0.2">
      <c r="T1368">
        <v>1367</v>
      </c>
      <c r="U1368">
        <v>207.11919418330663</v>
      </c>
      <c r="V1368">
        <v>27.119194183306632</v>
      </c>
      <c r="W1368">
        <v>0</v>
      </c>
    </row>
    <row r="1369" spans="20:23" x14ac:dyDescent="0.2">
      <c r="T1369">
        <v>1368</v>
      </c>
      <c r="U1369">
        <v>209.05264538196641</v>
      </c>
      <c r="V1369">
        <v>29.052645381966414</v>
      </c>
      <c r="W1369">
        <v>0</v>
      </c>
    </row>
    <row r="1370" spans="20:23" x14ac:dyDescent="0.2">
      <c r="T1370">
        <v>1369</v>
      </c>
      <c r="U1370">
        <v>136.76558912885693</v>
      </c>
      <c r="V1370">
        <v>0</v>
      </c>
      <c r="W1370">
        <v>43.234410871143069</v>
      </c>
    </row>
    <row r="1371" spans="20:23" x14ac:dyDescent="0.2">
      <c r="T1371">
        <v>1370</v>
      </c>
      <c r="U1371">
        <v>114.59356586416951</v>
      </c>
      <c r="V1371">
        <v>0</v>
      </c>
      <c r="W1371">
        <v>65.406434135830494</v>
      </c>
    </row>
    <row r="1372" spans="20:23" x14ac:dyDescent="0.2">
      <c r="T1372">
        <v>1371</v>
      </c>
      <c r="U1372">
        <v>214.82327744259783</v>
      </c>
      <c r="V1372">
        <v>34.823277442597828</v>
      </c>
      <c r="W1372">
        <v>0</v>
      </c>
    </row>
    <row r="1373" spans="20:23" x14ac:dyDescent="0.2">
      <c r="T1373">
        <v>1372</v>
      </c>
      <c r="U1373">
        <v>140.6026407142644</v>
      </c>
      <c r="V1373">
        <v>0</v>
      </c>
      <c r="W1373">
        <v>39.397359285735604</v>
      </c>
    </row>
    <row r="1374" spans="20:23" x14ac:dyDescent="0.2">
      <c r="T1374">
        <v>1373</v>
      </c>
      <c r="U1374">
        <v>218.50064398271789</v>
      </c>
      <c r="V1374">
        <v>38.500643982717889</v>
      </c>
      <c r="W1374">
        <v>0</v>
      </c>
    </row>
    <row r="1375" spans="20:23" x14ac:dyDescent="0.2">
      <c r="T1375">
        <v>1374</v>
      </c>
      <c r="U1375">
        <v>205.50840908220363</v>
      </c>
      <c r="V1375">
        <v>25.508409082203627</v>
      </c>
      <c r="W1375">
        <v>0</v>
      </c>
    </row>
    <row r="1376" spans="20:23" x14ac:dyDescent="0.2">
      <c r="T1376">
        <v>1375</v>
      </c>
      <c r="U1376">
        <v>244.88663960097389</v>
      </c>
      <c r="V1376">
        <v>64.886639600973893</v>
      </c>
      <c r="W1376">
        <v>0</v>
      </c>
    </row>
    <row r="1377" spans="20:23" x14ac:dyDescent="0.2">
      <c r="T1377">
        <v>1376</v>
      </c>
      <c r="U1377">
        <v>109.03823970685254</v>
      </c>
      <c r="V1377">
        <v>0</v>
      </c>
      <c r="W1377">
        <v>70.961760293147464</v>
      </c>
    </row>
    <row r="1378" spans="20:23" x14ac:dyDescent="0.2">
      <c r="T1378">
        <v>1377</v>
      </c>
      <c r="U1378">
        <v>183.65026695732968</v>
      </c>
      <c r="V1378">
        <v>3.6502669573296771</v>
      </c>
      <c r="W1378">
        <v>0</v>
      </c>
    </row>
    <row r="1379" spans="20:23" x14ac:dyDescent="0.2">
      <c r="T1379">
        <v>1378</v>
      </c>
      <c r="U1379">
        <v>197.01297638898475</v>
      </c>
      <c r="V1379">
        <v>17.012976388984754</v>
      </c>
      <c r="W1379">
        <v>0</v>
      </c>
    </row>
    <row r="1380" spans="20:23" x14ac:dyDescent="0.2">
      <c r="T1380">
        <v>1379</v>
      </c>
      <c r="U1380">
        <v>160.24160303766922</v>
      </c>
      <c r="V1380">
        <v>0</v>
      </c>
      <c r="W1380">
        <v>19.758396962330778</v>
      </c>
    </row>
    <row r="1381" spans="20:23" x14ac:dyDescent="0.2">
      <c r="T1381">
        <v>1380</v>
      </c>
      <c r="U1381">
        <v>224.8000799251935</v>
      </c>
      <c r="V1381">
        <v>44.800079925193501</v>
      </c>
      <c r="W1381">
        <v>0</v>
      </c>
    </row>
    <row r="1382" spans="20:23" x14ac:dyDescent="0.2">
      <c r="T1382">
        <v>1381</v>
      </c>
      <c r="U1382">
        <v>186.74794768596621</v>
      </c>
      <c r="V1382">
        <v>6.74794768596621</v>
      </c>
      <c r="W1382">
        <v>0</v>
      </c>
    </row>
    <row r="1383" spans="20:23" x14ac:dyDescent="0.2">
      <c r="T1383">
        <v>1382</v>
      </c>
      <c r="U1383">
        <v>294.37934735856317</v>
      </c>
      <c r="V1383">
        <v>114.37934735856317</v>
      </c>
      <c r="W1383">
        <v>0</v>
      </c>
    </row>
    <row r="1384" spans="20:23" x14ac:dyDescent="0.2">
      <c r="T1384">
        <v>1383</v>
      </c>
      <c r="U1384">
        <v>162.19865699773661</v>
      </c>
      <c r="V1384">
        <v>0</v>
      </c>
      <c r="W1384">
        <v>17.801343002263394</v>
      </c>
    </row>
    <row r="1385" spans="20:23" x14ac:dyDescent="0.2">
      <c r="T1385">
        <v>1384</v>
      </c>
      <c r="U1385">
        <v>138.41766849783772</v>
      </c>
      <c r="V1385">
        <v>0</v>
      </c>
      <c r="W1385">
        <v>41.582331502162276</v>
      </c>
    </row>
    <row r="1386" spans="20:23" x14ac:dyDescent="0.2">
      <c r="T1386">
        <v>1385</v>
      </c>
      <c r="U1386">
        <v>158.94480787548932</v>
      </c>
      <c r="V1386">
        <v>0</v>
      </c>
      <c r="W1386">
        <v>21.055192124510683</v>
      </c>
    </row>
    <row r="1387" spans="20:23" x14ac:dyDescent="0.2">
      <c r="T1387">
        <v>1386</v>
      </c>
      <c r="U1387">
        <v>120.4100036923752</v>
      </c>
      <c r="V1387">
        <v>0</v>
      </c>
      <c r="W1387">
        <v>59.589996307624801</v>
      </c>
    </row>
    <row r="1388" spans="20:23" x14ac:dyDescent="0.2">
      <c r="T1388">
        <v>1387</v>
      </c>
      <c r="U1388">
        <v>143.11466576569097</v>
      </c>
      <c r="V1388">
        <v>0</v>
      </c>
      <c r="W1388">
        <v>36.885334234309028</v>
      </c>
    </row>
    <row r="1389" spans="20:23" x14ac:dyDescent="0.2">
      <c r="T1389">
        <v>1388</v>
      </c>
      <c r="U1389">
        <v>143.76212090446609</v>
      </c>
      <c r="V1389">
        <v>0</v>
      </c>
      <c r="W1389">
        <v>36.237879095533913</v>
      </c>
    </row>
    <row r="1390" spans="20:23" x14ac:dyDescent="0.2">
      <c r="T1390">
        <v>1389</v>
      </c>
      <c r="U1390">
        <v>225.55191377630172</v>
      </c>
      <c r="V1390">
        <v>45.551913776301717</v>
      </c>
      <c r="W1390">
        <v>0</v>
      </c>
    </row>
    <row r="1391" spans="20:23" x14ac:dyDescent="0.2">
      <c r="T1391">
        <v>1390</v>
      </c>
      <c r="U1391">
        <v>164.67751567655404</v>
      </c>
      <c r="V1391">
        <v>0</v>
      </c>
      <c r="W1391">
        <v>15.322484323445963</v>
      </c>
    </row>
    <row r="1392" spans="20:23" x14ac:dyDescent="0.2">
      <c r="T1392">
        <v>1391</v>
      </c>
      <c r="U1392">
        <v>141.8336735951892</v>
      </c>
      <c r="V1392">
        <v>0</v>
      </c>
      <c r="W1392">
        <v>38.166326404810803</v>
      </c>
    </row>
    <row r="1393" spans="20:23" x14ac:dyDescent="0.2">
      <c r="T1393">
        <v>1392</v>
      </c>
      <c r="U1393">
        <v>200.68088996591183</v>
      </c>
      <c r="V1393">
        <v>20.680889965911831</v>
      </c>
      <c r="W1393">
        <v>0</v>
      </c>
    </row>
    <row r="1394" spans="20:23" x14ac:dyDescent="0.2">
      <c r="T1394">
        <v>1393</v>
      </c>
      <c r="U1394">
        <v>206.26659783843402</v>
      </c>
      <c r="V1394">
        <v>26.266597838434024</v>
      </c>
      <c r="W1394">
        <v>0</v>
      </c>
    </row>
    <row r="1395" spans="20:23" x14ac:dyDescent="0.2">
      <c r="T1395">
        <v>1394</v>
      </c>
      <c r="U1395">
        <v>141.90212579730695</v>
      </c>
      <c r="V1395">
        <v>0</v>
      </c>
      <c r="W1395">
        <v>38.097874202693049</v>
      </c>
    </row>
    <row r="1396" spans="20:23" x14ac:dyDescent="0.2">
      <c r="T1396">
        <v>1395</v>
      </c>
      <c r="U1396">
        <v>199.68373291177502</v>
      </c>
      <c r="V1396">
        <v>19.683732911775024</v>
      </c>
      <c r="W1396">
        <v>0</v>
      </c>
    </row>
    <row r="1397" spans="20:23" x14ac:dyDescent="0.2">
      <c r="T1397">
        <v>1396</v>
      </c>
      <c r="U1397">
        <v>167.80728951520425</v>
      </c>
      <c r="V1397">
        <v>0</v>
      </c>
      <c r="W1397">
        <v>12.192710484795754</v>
      </c>
    </row>
    <row r="1398" spans="20:23" x14ac:dyDescent="0.2">
      <c r="T1398">
        <v>1397</v>
      </c>
      <c r="U1398">
        <v>220.76894460208251</v>
      </c>
      <c r="V1398">
        <v>40.768944602082513</v>
      </c>
      <c r="W1398">
        <v>0</v>
      </c>
    </row>
    <row r="1399" spans="20:23" x14ac:dyDescent="0.2">
      <c r="T1399">
        <v>1398</v>
      </c>
      <c r="U1399">
        <v>231.02719754648351</v>
      </c>
      <c r="V1399">
        <v>51.027197546483507</v>
      </c>
      <c r="W1399">
        <v>0</v>
      </c>
    </row>
    <row r="1400" spans="20:23" x14ac:dyDescent="0.2">
      <c r="T1400">
        <v>1399</v>
      </c>
      <c r="U1400">
        <v>173.98845518814244</v>
      </c>
      <c r="V1400">
        <v>0</v>
      </c>
      <c r="W1400">
        <v>6.0115448118575614</v>
      </c>
    </row>
    <row r="1401" spans="20:23" x14ac:dyDescent="0.2">
      <c r="T1401">
        <v>1400</v>
      </c>
      <c r="U1401">
        <v>153.80048334604072</v>
      </c>
      <c r="V1401">
        <v>0</v>
      </c>
      <c r="W1401">
        <v>26.199516653959279</v>
      </c>
    </row>
    <row r="1402" spans="20:23" x14ac:dyDescent="0.2">
      <c r="T1402">
        <v>1401</v>
      </c>
      <c r="U1402">
        <v>168.34778768599838</v>
      </c>
      <c r="V1402">
        <v>0</v>
      </c>
      <c r="W1402">
        <v>11.652212314001616</v>
      </c>
    </row>
    <row r="1403" spans="20:23" x14ac:dyDescent="0.2">
      <c r="T1403">
        <v>1402</v>
      </c>
      <c r="U1403">
        <v>165.26645396533468</v>
      </c>
      <c r="V1403">
        <v>0</v>
      </c>
      <c r="W1403">
        <v>14.733546034665324</v>
      </c>
    </row>
    <row r="1404" spans="20:23" x14ac:dyDescent="0.2">
      <c r="T1404">
        <v>1403</v>
      </c>
      <c r="U1404">
        <v>167.15155388630842</v>
      </c>
      <c r="V1404">
        <v>0</v>
      </c>
      <c r="W1404">
        <v>12.84844611369158</v>
      </c>
    </row>
    <row r="1405" spans="20:23" x14ac:dyDescent="0.2">
      <c r="T1405">
        <v>1404</v>
      </c>
      <c r="U1405">
        <v>264.31570734692139</v>
      </c>
      <c r="V1405">
        <v>84.315707346921386</v>
      </c>
      <c r="W1405">
        <v>0</v>
      </c>
    </row>
    <row r="1406" spans="20:23" x14ac:dyDescent="0.2">
      <c r="T1406">
        <v>1405</v>
      </c>
      <c r="U1406">
        <v>206.76728664093557</v>
      </c>
      <c r="V1406">
        <v>26.767286640935566</v>
      </c>
      <c r="W1406">
        <v>0</v>
      </c>
    </row>
    <row r="1407" spans="20:23" x14ac:dyDescent="0.2">
      <c r="T1407">
        <v>1406</v>
      </c>
      <c r="U1407">
        <v>173.71628109197204</v>
      </c>
      <c r="V1407">
        <v>0</v>
      </c>
      <c r="W1407">
        <v>6.2837189080279643</v>
      </c>
    </row>
    <row r="1408" spans="20:23" x14ac:dyDescent="0.2">
      <c r="T1408">
        <v>1407</v>
      </c>
      <c r="U1408">
        <v>184.6710947961848</v>
      </c>
      <c r="V1408">
        <v>4.6710947961848035</v>
      </c>
      <c r="W1408">
        <v>0</v>
      </c>
    </row>
    <row r="1409" spans="20:23" x14ac:dyDescent="0.2">
      <c r="T1409">
        <v>1408</v>
      </c>
      <c r="U1409">
        <v>152.4252113146153</v>
      </c>
      <c r="V1409">
        <v>0</v>
      </c>
      <c r="W1409">
        <v>27.574788685384704</v>
      </c>
    </row>
    <row r="1410" spans="20:23" x14ac:dyDescent="0.2">
      <c r="T1410">
        <v>1409</v>
      </c>
      <c r="U1410">
        <v>227.44861499609422</v>
      </c>
      <c r="V1410">
        <v>47.448614996094221</v>
      </c>
      <c r="W1410">
        <v>0</v>
      </c>
    </row>
    <row r="1411" spans="20:23" x14ac:dyDescent="0.2">
      <c r="T1411">
        <v>1410</v>
      </c>
      <c r="U1411">
        <v>227.4484950276476</v>
      </c>
      <c r="V1411">
        <v>47.448495027647596</v>
      </c>
      <c r="W1411">
        <v>0</v>
      </c>
    </row>
    <row r="1412" spans="20:23" x14ac:dyDescent="0.2">
      <c r="T1412">
        <v>1411</v>
      </c>
      <c r="U1412">
        <v>265.32395191705126</v>
      </c>
      <c r="V1412">
        <v>85.323951917051261</v>
      </c>
      <c r="W1412">
        <v>0</v>
      </c>
    </row>
    <row r="1413" spans="20:23" x14ac:dyDescent="0.2">
      <c r="T1413">
        <v>1412</v>
      </c>
      <c r="U1413">
        <v>218.93462051812347</v>
      </c>
      <c r="V1413">
        <v>38.934620518123467</v>
      </c>
      <c r="W1413">
        <v>0</v>
      </c>
    </row>
    <row r="1414" spans="20:23" x14ac:dyDescent="0.2">
      <c r="T1414">
        <v>1413</v>
      </c>
      <c r="U1414">
        <v>179.6072873737979</v>
      </c>
      <c r="V1414">
        <v>0</v>
      </c>
      <c r="W1414">
        <v>0.39271262620209768</v>
      </c>
    </row>
    <row r="1415" spans="20:23" x14ac:dyDescent="0.2">
      <c r="T1415">
        <v>1414</v>
      </c>
      <c r="U1415">
        <v>204.44702045695931</v>
      </c>
      <c r="V1415">
        <v>24.447020456959308</v>
      </c>
      <c r="W1415">
        <v>0</v>
      </c>
    </row>
    <row r="1416" spans="20:23" x14ac:dyDescent="0.2">
      <c r="T1416">
        <v>1415</v>
      </c>
      <c r="U1416">
        <v>184.24847345720272</v>
      </c>
      <c r="V1416">
        <v>4.2484734572027207</v>
      </c>
      <c r="W1416">
        <v>0</v>
      </c>
    </row>
    <row r="1417" spans="20:23" x14ac:dyDescent="0.2">
      <c r="T1417">
        <v>1416</v>
      </c>
      <c r="U1417">
        <v>249.07633500707405</v>
      </c>
      <c r="V1417">
        <v>69.07633500707405</v>
      </c>
      <c r="W1417">
        <v>0</v>
      </c>
    </row>
    <row r="1418" spans="20:23" x14ac:dyDescent="0.2">
      <c r="T1418">
        <v>1417</v>
      </c>
      <c r="U1418">
        <v>245.6039621986238</v>
      </c>
      <c r="V1418">
        <v>65.603962198623805</v>
      </c>
      <c r="W1418">
        <v>0</v>
      </c>
    </row>
    <row r="1419" spans="20:23" x14ac:dyDescent="0.2">
      <c r="T1419">
        <v>1418</v>
      </c>
      <c r="U1419">
        <v>161.27506866052707</v>
      </c>
      <c r="V1419">
        <v>0</v>
      </c>
      <c r="W1419">
        <v>18.724931339472931</v>
      </c>
    </row>
    <row r="1420" spans="20:23" x14ac:dyDescent="0.2">
      <c r="T1420">
        <v>1419</v>
      </c>
      <c r="U1420">
        <v>175.95492060094847</v>
      </c>
      <c r="V1420">
        <v>0</v>
      </c>
      <c r="W1420">
        <v>4.0450793990515308</v>
      </c>
    </row>
    <row r="1421" spans="20:23" x14ac:dyDescent="0.2">
      <c r="T1421">
        <v>1420</v>
      </c>
      <c r="U1421">
        <v>208.50122359508129</v>
      </c>
      <c r="V1421">
        <v>28.501223595081285</v>
      </c>
      <c r="W1421">
        <v>0</v>
      </c>
    </row>
    <row r="1422" spans="20:23" x14ac:dyDescent="0.2">
      <c r="T1422">
        <v>1421</v>
      </c>
      <c r="U1422">
        <v>139.34280584009898</v>
      </c>
      <c r="V1422">
        <v>0</v>
      </c>
      <c r="W1422">
        <v>40.657194159901024</v>
      </c>
    </row>
    <row r="1423" spans="20:23" x14ac:dyDescent="0.2">
      <c r="T1423">
        <v>1422</v>
      </c>
      <c r="U1423">
        <v>153.08371246006962</v>
      </c>
      <c r="V1423">
        <v>0</v>
      </c>
      <c r="W1423">
        <v>26.91628753993038</v>
      </c>
    </row>
    <row r="1424" spans="20:23" x14ac:dyDescent="0.2">
      <c r="T1424">
        <v>1423</v>
      </c>
      <c r="U1424">
        <v>206.85982935098338</v>
      </c>
      <c r="V1424">
        <v>26.859829350983375</v>
      </c>
      <c r="W1424">
        <v>0</v>
      </c>
    </row>
    <row r="1425" spans="20:23" x14ac:dyDescent="0.2">
      <c r="T1425">
        <v>1424</v>
      </c>
      <c r="U1425">
        <v>245.11817051567124</v>
      </c>
      <c r="V1425">
        <v>65.118170515671238</v>
      </c>
      <c r="W1425">
        <v>0</v>
      </c>
    </row>
    <row r="1426" spans="20:23" x14ac:dyDescent="0.2">
      <c r="T1426">
        <v>1425</v>
      </c>
      <c r="U1426">
        <v>189.3036524066753</v>
      </c>
      <c r="V1426">
        <v>9.3036524066752975</v>
      </c>
      <c r="W1426">
        <v>0</v>
      </c>
    </row>
    <row r="1427" spans="20:23" x14ac:dyDescent="0.2">
      <c r="T1427">
        <v>1426</v>
      </c>
      <c r="U1427">
        <v>241.76992433777104</v>
      </c>
      <c r="V1427">
        <v>61.769924337771045</v>
      </c>
      <c r="W1427">
        <v>0</v>
      </c>
    </row>
    <row r="1428" spans="20:23" x14ac:dyDescent="0.2">
      <c r="T1428">
        <v>1427</v>
      </c>
      <c r="U1428">
        <v>151.79499423013854</v>
      </c>
      <c r="V1428">
        <v>0</v>
      </c>
      <c r="W1428">
        <v>28.205005769861458</v>
      </c>
    </row>
    <row r="1429" spans="20:23" x14ac:dyDescent="0.2">
      <c r="T1429">
        <v>1428</v>
      </c>
      <c r="U1429">
        <v>127.67936511859276</v>
      </c>
      <c r="V1429">
        <v>0</v>
      </c>
      <c r="W1429">
        <v>52.320634881407244</v>
      </c>
    </row>
    <row r="1430" spans="20:23" x14ac:dyDescent="0.2">
      <c r="T1430">
        <v>1429</v>
      </c>
      <c r="U1430">
        <v>157.69490054325976</v>
      </c>
      <c r="V1430">
        <v>0</v>
      </c>
      <c r="W1430">
        <v>22.305099456740237</v>
      </c>
    </row>
    <row r="1431" spans="20:23" x14ac:dyDescent="0.2">
      <c r="T1431">
        <v>1430</v>
      </c>
      <c r="U1431">
        <v>162.91445684778304</v>
      </c>
      <c r="V1431">
        <v>0</v>
      </c>
      <c r="W1431">
        <v>17.085543152216957</v>
      </c>
    </row>
    <row r="1432" spans="20:23" x14ac:dyDescent="0.2">
      <c r="T1432">
        <v>1431</v>
      </c>
      <c r="U1432">
        <v>160.8808906100972</v>
      </c>
      <c r="V1432">
        <v>0</v>
      </c>
      <c r="W1432">
        <v>19.119109389902803</v>
      </c>
    </row>
    <row r="1433" spans="20:23" x14ac:dyDescent="0.2">
      <c r="T1433">
        <v>1432</v>
      </c>
      <c r="U1433">
        <v>167.90195800186126</v>
      </c>
      <c r="V1433">
        <v>0</v>
      </c>
      <c r="W1433">
        <v>12.09804199813874</v>
      </c>
    </row>
    <row r="1434" spans="20:23" x14ac:dyDescent="0.2">
      <c r="T1434">
        <v>1433</v>
      </c>
      <c r="U1434">
        <v>211.10201533097037</v>
      </c>
      <c r="V1434">
        <v>31.102015330970374</v>
      </c>
      <c r="W1434">
        <v>0</v>
      </c>
    </row>
    <row r="1435" spans="20:23" x14ac:dyDescent="0.2">
      <c r="T1435">
        <v>1434</v>
      </c>
      <c r="U1435">
        <v>179.44156534367747</v>
      </c>
      <c r="V1435">
        <v>0</v>
      </c>
      <c r="W1435">
        <v>0.55843465632253242</v>
      </c>
    </row>
    <row r="1436" spans="20:23" x14ac:dyDescent="0.2">
      <c r="T1436">
        <v>1435</v>
      </c>
      <c r="U1436">
        <v>192.47845857060648</v>
      </c>
      <c r="V1436">
        <v>12.478458570606477</v>
      </c>
      <c r="W1436">
        <v>0</v>
      </c>
    </row>
    <row r="1437" spans="20:23" x14ac:dyDescent="0.2">
      <c r="T1437">
        <v>1436</v>
      </c>
      <c r="U1437">
        <v>230.31498012553854</v>
      </c>
      <c r="V1437">
        <v>50.31498012553854</v>
      </c>
      <c r="W1437">
        <v>0</v>
      </c>
    </row>
    <row r="1438" spans="20:23" x14ac:dyDescent="0.2">
      <c r="T1438">
        <v>1437</v>
      </c>
      <c r="U1438">
        <v>208.84947329768647</v>
      </c>
      <c r="V1438">
        <v>28.849473297686473</v>
      </c>
      <c r="W1438">
        <v>0</v>
      </c>
    </row>
    <row r="1439" spans="20:23" x14ac:dyDescent="0.2">
      <c r="T1439">
        <v>1438</v>
      </c>
      <c r="U1439">
        <v>135.50915113372551</v>
      </c>
      <c r="V1439">
        <v>0</v>
      </c>
      <c r="W1439">
        <v>44.49084886627449</v>
      </c>
    </row>
    <row r="1440" spans="20:23" x14ac:dyDescent="0.2">
      <c r="T1440">
        <v>1439</v>
      </c>
      <c r="U1440">
        <v>180.65859410422124</v>
      </c>
      <c r="V1440">
        <v>0.65859410422123688</v>
      </c>
      <c r="W1440">
        <v>0</v>
      </c>
    </row>
    <row r="1441" spans="20:23" x14ac:dyDescent="0.2">
      <c r="T1441">
        <v>1440</v>
      </c>
      <c r="U1441">
        <v>190.37354094779951</v>
      </c>
      <c r="V1441">
        <v>10.373540947799512</v>
      </c>
      <c r="W1441">
        <v>0</v>
      </c>
    </row>
    <row r="1442" spans="20:23" x14ac:dyDescent="0.2">
      <c r="T1442">
        <v>1441</v>
      </c>
      <c r="U1442">
        <v>218.48925961415901</v>
      </c>
      <c r="V1442">
        <v>38.48925961415901</v>
      </c>
      <c r="W1442">
        <v>0</v>
      </c>
    </row>
    <row r="1443" spans="20:23" x14ac:dyDescent="0.2">
      <c r="T1443">
        <v>1442</v>
      </c>
      <c r="U1443">
        <v>179.6751664057783</v>
      </c>
      <c r="V1443">
        <v>0</v>
      </c>
      <c r="W1443">
        <v>0.32483359422170111</v>
      </c>
    </row>
    <row r="1444" spans="20:23" x14ac:dyDescent="0.2">
      <c r="T1444">
        <v>1443</v>
      </c>
      <c r="U1444">
        <v>199.22023291439083</v>
      </c>
      <c r="V1444">
        <v>19.220232914390834</v>
      </c>
      <c r="W1444">
        <v>0</v>
      </c>
    </row>
    <row r="1445" spans="20:23" x14ac:dyDescent="0.2">
      <c r="T1445">
        <v>1444</v>
      </c>
      <c r="U1445">
        <v>283.10641145818141</v>
      </c>
      <c r="V1445">
        <v>103.10641145818141</v>
      </c>
      <c r="W1445">
        <v>0</v>
      </c>
    </row>
    <row r="1446" spans="20:23" x14ac:dyDescent="0.2">
      <c r="T1446">
        <v>1445</v>
      </c>
      <c r="U1446">
        <v>141.12237809371555</v>
      </c>
      <c r="V1446">
        <v>0</v>
      </c>
      <c r="W1446">
        <v>38.877621906284446</v>
      </c>
    </row>
    <row r="1447" spans="20:23" x14ac:dyDescent="0.2">
      <c r="T1447">
        <v>1446</v>
      </c>
      <c r="U1447">
        <v>193.75394038919092</v>
      </c>
      <c r="V1447">
        <v>13.753940389190916</v>
      </c>
      <c r="W1447">
        <v>0</v>
      </c>
    </row>
    <row r="1448" spans="20:23" x14ac:dyDescent="0.2">
      <c r="T1448">
        <v>1447</v>
      </c>
      <c r="U1448">
        <v>184.68536707407853</v>
      </c>
      <c r="V1448">
        <v>4.6853670740785276</v>
      </c>
      <c r="W1448">
        <v>0</v>
      </c>
    </row>
    <row r="1449" spans="20:23" x14ac:dyDescent="0.2">
      <c r="T1449">
        <v>1448</v>
      </c>
      <c r="U1449">
        <v>209.13427625372307</v>
      </c>
      <c r="V1449">
        <v>29.134276253723073</v>
      </c>
      <c r="W1449">
        <v>0</v>
      </c>
    </row>
    <row r="1450" spans="20:23" x14ac:dyDescent="0.2">
      <c r="T1450">
        <v>1449</v>
      </c>
      <c r="U1450">
        <v>252.42943109116976</v>
      </c>
      <c r="V1450">
        <v>72.429431091169761</v>
      </c>
      <c r="W1450">
        <v>0</v>
      </c>
    </row>
    <row r="1451" spans="20:23" x14ac:dyDescent="0.2">
      <c r="T1451">
        <v>1450</v>
      </c>
      <c r="U1451">
        <v>211.10455330698147</v>
      </c>
      <c r="V1451">
        <v>31.104553306981472</v>
      </c>
      <c r="W1451">
        <v>0</v>
      </c>
    </row>
    <row r="1452" spans="20:23" x14ac:dyDescent="0.2">
      <c r="T1452">
        <v>1451</v>
      </c>
      <c r="U1452">
        <v>165.97473100639974</v>
      </c>
      <c r="V1452">
        <v>0</v>
      </c>
      <c r="W1452">
        <v>14.025268993600264</v>
      </c>
    </row>
    <row r="1453" spans="20:23" x14ac:dyDescent="0.2">
      <c r="T1453">
        <v>1452</v>
      </c>
      <c r="U1453">
        <v>263.53208319035582</v>
      </c>
      <c r="V1453">
        <v>83.53208319035582</v>
      </c>
      <c r="W1453">
        <v>0</v>
      </c>
    </row>
    <row r="1454" spans="20:23" x14ac:dyDescent="0.2">
      <c r="T1454">
        <v>1453</v>
      </c>
      <c r="U1454">
        <v>227.20884557932601</v>
      </c>
      <c r="V1454">
        <v>47.20884557932601</v>
      </c>
      <c r="W1454">
        <v>0</v>
      </c>
    </row>
    <row r="1455" spans="20:23" x14ac:dyDescent="0.2">
      <c r="T1455">
        <v>1454</v>
      </c>
      <c r="U1455">
        <v>199.8688585027202</v>
      </c>
      <c r="V1455">
        <v>19.868858502720201</v>
      </c>
      <c r="W1455">
        <v>0</v>
      </c>
    </row>
    <row r="1456" spans="20:23" x14ac:dyDescent="0.2">
      <c r="T1456">
        <v>1455</v>
      </c>
      <c r="U1456">
        <v>215.99951624899242</v>
      </c>
      <c r="V1456">
        <v>35.999516248992421</v>
      </c>
      <c r="W1456">
        <v>0</v>
      </c>
    </row>
    <row r="1457" spans="20:23" x14ac:dyDescent="0.2">
      <c r="T1457">
        <v>1456</v>
      </c>
      <c r="U1457">
        <v>146.49256929644284</v>
      </c>
      <c r="V1457">
        <v>0</v>
      </c>
      <c r="W1457">
        <v>33.507430703557162</v>
      </c>
    </row>
    <row r="1458" spans="20:23" x14ac:dyDescent="0.2">
      <c r="T1458">
        <v>1457</v>
      </c>
      <c r="U1458">
        <v>207.60092179907207</v>
      </c>
      <c r="V1458">
        <v>27.600921799072069</v>
      </c>
      <c r="W1458">
        <v>0</v>
      </c>
    </row>
    <row r="1459" spans="20:23" x14ac:dyDescent="0.2">
      <c r="T1459">
        <v>1458</v>
      </c>
      <c r="U1459">
        <v>127.63525501930867</v>
      </c>
      <c r="V1459">
        <v>0</v>
      </c>
      <c r="W1459">
        <v>52.364744980691327</v>
      </c>
    </row>
    <row r="1460" spans="20:23" x14ac:dyDescent="0.2">
      <c r="T1460">
        <v>1459</v>
      </c>
      <c r="U1460">
        <v>128.21339353673267</v>
      </c>
      <c r="V1460">
        <v>0</v>
      </c>
      <c r="W1460">
        <v>51.786606463267333</v>
      </c>
    </row>
    <row r="1461" spans="20:23" x14ac:dyDescent="0.2">
      <c r="T1461">
        <v>1460</v>
      </c>
      <c r="U1461">
        <v>240.57815344595687</v>
      </c>
      <c r="V1461">
        <v>60.578153445956872</v>
      </c>
      <c r="W1461">
        <v>0</v>
      </c>
    </row>
    <row r="1462" spans="20:23" x14ac:dyDescent="0.2">
      <c r="T1462">
        <v>1461</v>
      </c>
      <c r="U1462">
        <v>163.02600592382069</v>
      </c>
      <c r="V1462">
        <v>0</v>
      </c>
      <c r="W1462">
        <v>16.973994076179309</v>
      </c>
    </row>
    <row r="1463" spans="20:23" x14ac:dyDescent="0.2">
      <c r="T1463">
        <v>1462</v>
      </c>
      <c r="U1463">
        <v>121.10741693162694</v>
      </c>
      <c r="V1463">
        <v>0</v>
      </c>
      <c r="W1463">
        <v>58.892583068373057</v>
      </c>
    </row>
    <row r="1464" spans="20:23" x14ac:dyDescent="0.2">
      <c r="T1464">
        <v>1463</v>
      </c>
      <c r="U1464">
        <v>178.29911831501184</v>
      </c>
      <c r="V1464">
        <v>0</v>
      </c>
      <c r="W1464">
        <v>1.7008816849881612</v>
      </c>
    </row>
    <row r="1465" spans="20:23" x14ac:dyDescent="0.2">
      <c r="T1465">
        <v>1464</v>
      </c>
      <c r="U1465">
        <v>205.54200942158457</v>
      </c>
      <c r="V1465">
        <v>25.542009421584567</v>
      </c>
      <c r="W1465">
        <v>0</v>
      </c>
    </row>
    <row r="1466" spans="20:23" x14ac:dyDescent="0.2">
      <c r="T1466">
        <v>1465</v>
      </c>
      <c r="U1466">
        <v>205.96875509658457</v>
      </c>
      <c r="V1466">
        <v>25.968755096584573</v>
      </c>
      <c r="W1466">
        <v>0</v>
      </c>
    </row>
    <row r="1467" spans="20:23" x14ac:dyDescent="0.2">
      <c r="T1467">
        <v>1466</v>
      </c>
      <c r="U1467">
        <v>159.46110515001322</v>
      </c>
      <c r="V1467">
        <v>0</v>
      </c>
      <c r="W1467">
        <v>20.538894849986775</v>
      </c>
    </row>
    <row r="1468" spans="20:23" x14ac:dyDescent="0.2">
      <c r="T1468">
        <v>1467</v>
      </c>
      <c r="U1468">
        <v>161.6526429132897</v>
      </c>
      <c r="V1468">
        <v>0</v>
      </c>
      <c r="W1468">
        <v>18.347357086710304</v>
      </c>
    </row>
    <row r="1469" spans="20:23" x14ac:dyDescent="0.2">
      <c r="T1469">
        <v>1468</v>
      </c>
      <c r="U1469">
        <v>230.46098053568318</v>
      </c>
      <c r="V1469">
        <v>50.460980535683177</v>
      </c>
      <c r="W1469">
        <v>0</v>
      </c>
    </row>
    <row r="1470" spans="20:23" x14ac:dyDescent="0.2">
      <c r="T1470">
        <v>1469</v>
      </c>
      <c r="U1470">
        <v>211.06861412399047</v>
      </c>
      <c r="V1470">
        <v>31.068614123990471</v>
      </c>
      <c r="W1470">
        <v>0</v>
      </c>
    </row>
    <row r="1471" spans="20:23" x14ac:dyDescent="0.2">
      <c r="T1471">
        <v>1470</v>
      </c>
      <c r="U1471">
        <v>268.23045777250729</v>
      </c>
      <c r="V1471">
        <v>88.230457772507293</v>
      </c>
      <c r="W1471">
        <v>0</v>
      </c>
    </row>
    <row r="1472" spans="20:23" x14ac:dyDescent="0.2">
      <c r="T1472">
        <v>1471</v>
      </c>
      <c r="U1472">
        <v>257.22973448245864</v>
      </c>
      <c r="V1472">
        <v>77.229734482458639</v>
      </c>
      <c r="W1472">
        <v>0</v>
      </c>
    </row>
    <row r="1473" spans="20:23" x14ac:dyDescent="0.2">
      <c r="T1473">
        <v>1472</v>
      </c>
      <c r="U1473">
        <v>207.25487283890789</v>
      </c>
      <c r="V1473">
        <v>27.254872838907886</v>
      </c>
      <c r="W1473">
        <v>0</v>
      </c>
    </row>
    <row r="1474" spans="20:23" x14ac:dyDescent="0.2">
      <c r="T1474">
        <v>1473</v>
      </c>
      <c r="U1474">
        <v>214.23167724600376</v>
      </c>
      <c r="V1474">
        <v>34.231677246003755</v>
      </c>
      <c r="W1474">
        <v>0</v>
      </c>
    </row>
    <row r="1475" spans="20:23" x14ac:dyDescent="0.2">
      <c r="T1475">
        <v>1474</v>
      </c>
      <c r="U1475">
        <v>162.2863390551291</v>
      </c>
      <c r="V1475">
        <v>0</v>
      </c>
      <c r="W1475">
        <v>17.713660944870895</v>
      </c>
    </row>
    <row r="1476" spans="20:23" x14ac:dyDescent="0.2">
      <c r="T1476">
        <v>1475</v>
      </c>
      <c r="U1476">
        <v>137.28381859008476</v>
      </c>
      <c r="V1476">
        <v>0</v>
      </c>
      <c r="W1476">
        <v>42.716181409915237</v>
      </c>
    </row>
    <row r="1477" spans="20:23" x14ac:dyDescent="0.2">
      <c r="T1477">
        <v>1476</v>
      </c>
      <c r="U1477">
        <v>167.6727759856594</v>
      </c>
      <c r="V1477">
        <v>0</v>
      </c>
      <c r="W1477">
        <v>12.327224014340601</v>
      </c>
    </row>
    <row r="1478" spans="20:23" x14ac:dyDescent="0.2">
      <c r="T1478">
        <v>1477</v>
      </c>
      <c r="U1478">
        <v>165.1496414241806</v>
      </c>
      <c r="V1478">
        <v>0</v>
      </c>
      <c r="W1478">
        <v>14.850358575819399</v>
      </c>
    </row>
    <row r="1479" spans="20:23" x14ac:dyDescent="0.2">
      <c r="T1479">
        <v>1478</v>
      </c>
      <c r="U1479">
        <v>287.43465745849574</v>
      </c>
      <c r="V1479">
        <v>107.43465745849574</v>
      </c>
      <c r="W1479">
        <v>0</v>
      </c>
    </row>
    <row r="1480" spans="20:23" x14ac:dyDescent="0.2">
      <c r="T1480">
        <v>1479</v>
      </c>
      <c r="U1480">
        <v>177.49681960250342</v>
      </c>
      <c r="V1480">
        <v>0</v>
      </c>
      <c r="W1480">
        <v>2.5031803974965783</v>
      </c>
    </row>
    <row r="1481" spans="20:23" x14ac:dyDescent="0.2">
      <c r="T1481">
        <v>1480</v>
      </c>
      <c r="U1481">
        <v>138.85898634974097</v>
      </c>
      <c r="V1481">
        <v>0</v>
      </c>
      <c r="W1481">
        <v>41.141013650259026</v>
      </c>
    </row>
    <row r="1482" spans="20:23" x14ac:dyDescent="0.2">
      <c r="T1482">
        <v>1481</v>
      </c>
      <c r="U1482">
        <v>202.01755840556069</v>
      </c>
      <c r="V1482">
        <v>22.017558405560692</v>
      </c>
      <c r="W1482">
        <v>0</v>
      </c>
    </row>
    <row r="1483" spans="20:23" x14ac:dyDescent="0.2">
      <c r="T1483">
        <v>1482</v>
      </c>
      <c r="U1483">
        <v>161.61506116445341</v>
      </c>
      <c r="V1483">
        <v>0</v>
      </c>
      <c r="W1483">
        <v>18.384938835546592</v>
      </c>
    </row>
    <row r="1484" spans="20:23" x14ac:dyDescent="0.2">
      <c r="T1484">
        <v>1483</v>
      </c>
      <c r="U1484">
        <v>175.34129526943502</v>
      </c>
      <c r="V1484">
        <v>0</v>
      </c>
      <c r="W1484">
        <v>4.6587047305649776</v>
      </c>
    </row>
    <row r="1485" spans="20:23" x14ac:dyDescent="0.2">
      <c r="T1485">
        <v>1484</v>
      </c>
      <c r="U1485">
        <v>209.74344670201233</v>
      </c>
      <c r="V1485">
        <v>29.743446702012335</v>
      </c>
      <c r="W1485">
        <v>0</v>
      </c>
    </row>
    <row r="1486" spans="20:23" x14ac:dyDescent="0.2">
      <c r="T1486">
        <v>1485</v>
      </c>
      <c r="U1486">
        <v>140.61607611523863</v>
      </c>
      <c r="V1486">
        <v>0</v>
      </c>
      <c r="W1486">
        <v>39.383923884761373</v>
      </c>
    </row>
    <row r="1487" spans="20:23" x14ac:dyDescent="0.2">
      <c r="T1487">
        <v>1486</v>
      </c>
      <c r="U1487">
        <v>135.50393682815022</v>
      </c>
      <c r="V1487">
        <v>0</v>
      </c>
      <c r="W1487">
        <v>44.496063171849784</v>
      </c>
    </row>
    <row r="1488" spans="20:23" x14ac:dyDescent="0.2">
      <c r="T1488">
        <v>1487</v>
      </c>
      <c r="U1488">
        <v>176.72332833195085</v>
      </c>
      <c r="V1488">
        <v>0</v>
      </c>
      <c r="W1488">
        <v>3.276671668049147</v>
      </c>
    </row>
    <row r="1489" spans="20:23" x14ac:dyDescent="0.2">
      <c r="T1489">
        <v>1488</v>
      </c>
      <c r="U1489">
        <v>225.943128135596</v>
      </c>
      <c r="V1489">
        <v>45.943128135595998</v>
      </c>
      <c r="W1489">
        <v>0</v>
      </c>
    </row>
    <row r="1490" spans="20:23" x14ac:dyDescent="0.2">
      <c r="T1490">
        <v>1489</v>
      </c>
      <c r="U1490">
        <v>194.31835637446605</v>
      </c>
      <c r="V1490">
        <v>14.318356374466049</v>
      </c>
      <c r="W1490">
        <v>0</v>
      </c>
    </row>
    <row r="1491" spans="20:23" x14ac:dyDescent="0.2">
      <c r="T1491">
        <v>1490</v>
      </c>
      <c r="U1491">
        <v>156.23028591493389</v>
      </c>
      <c r="V1491">
        <v>0</v>
      </c>
      <c r="W1491">
        <v>23.769714085066113</v>
      </c>
    </row>
    <row r="1492" spans="20:23" x14ac:dyDescent="0.2">
      <c r="T1492">
        <v>1491</v>
      </c>
      <c r="U1492">
        <v>232.92620559475398</v>
      </c>
      <c r="V1492">
        <v>52.926205594753981</v>
      </c>
      <c r="W1492">
        <v>0</v>
      </c>
    </row>
    <row r="1493" spans="20:23" x14ac:dyDescent="0.2">
      <c r="T1493">
        <v>1492</v>
      </c>
      <c r="U1493">
        <v>127.07135544225157</v>
      </c>
      <c r="V1493">
        <v>0</v>
      </c>
      <c r="W1493">
        <v>52.928644557748427</v>
      </c>
    </row>
    <row r="1494" spans="20:23" x14ac:dyDescent="0.2">
      <c r="T1494">
        <v>1493</v>
      </c>
      <c r="U1494">
        <v>238.10950001363878</v>
      </c>
      <c r="V1494">
        <v>58.10950001363878</v>
      </c>
      <c r="W1494">
        <v>0</v>
      </c>
    </row>
    <row r="1495" spans="20:23" x14ac:dyDescent="0.2">
      <c r="T1495">
        <v>1494</v>
      </c>
      <c r="U1495">
        <v>164.77091411712033</v>
      </c>
      <c r="V1495">
        <v>0</v>
      </c>
      <c r="W1495">
        <v>15.229085882879673</v>
      </c>
    </row>
    <row r="1496" spans="20:23" x14ac:dyDescent="0.2">
      <c r="T1496">
        <v>1495</v>
      </c>
      <c r="U1496">
        <v>148.41995643117522</v>
      </c>
      <c r="V1496">
        <v>0</v>
      </c>
      <c r="W1496">
        <v>31.580043568824777</v>
      </c>
    </row>
    <row r="1497" spans="20:23" x14ac:dyDescent="0.2">
      <c r="T1497">
        <v>1496</v>
      </c>
      <c r="U1497">
        <v>231.30930492895817</v>
      </c>
      <c r="V1497">
        <v>51.30930492895817</v>
      </c>
      <c r="W1497">
        <v>0</v>
      </c>
    </row>
    <row r="1498" spans="20:23" x14ac:dyDescent="0.2">
      <c r="T1498">
        <v>1497</v>
      </c>
      <c r="U1498">
        <v>195.68982861292915</v>
      </c>
      <c r="V1498">
        <v>15.689828612929148</v>
      </c>
      <c r="W1498">
        <v>0</v>
      </c>
    </row>
    <row r="1499" spans="20:23" x14ac:dyDescent="0.2">
      <c r="T1499">
        <v>1498</v>
      </c>
      <c r="U1499">
        <v>175.85909248534779</v>
      </c>
      <c r="V1499">
        <v>0</v>
      </c>
      <c r="W1499">
        <v>4.1409075146522127</v>
      </c>
    </row>
    <row r="1500" spans="20:23" x14ac:dyDescent="0.2">
      <c r="T1500">
        <v>1499</v>
      </c>
      <c r="U1500">
        <v>101.34278440256348</v>
      </c>
      <c r="V1500">
        <v>0</v>
      </c>
      <c r="W1500">
        <v>78.657215597436519</v>
      </c>
    </row>
    <row r="1501" spans="20:23" x14ac:dyDescent="0.2">
      <c r="T1501">
        <v>1500</v>
      </c>
      <c r="U1501">
        <v>107.8615615505435</v>
      </c>
      <c r="V1501">
        <v>0</v>
      </c>
      <c r="W1501">
        <v>72.138438449456501</v>
      </c>
    </row>
    <row r="1502" spans="20:23" x14ac:dyDescent="0.2">
      <c r="T1502">
        <v>1501</v>
      </c>
      <c r="U1502">
        <v>201.03980482256839</v>
      </c>
      <c r="V1502">
        <v>21.039804822568385</v>
      </c>
      <c r="W1502">
        <v>0</v>
      </c>
    </row>
    <row r="1503" spans="20:23" x14ac:dyDescent="0.2">
      <c r="T1503">
        <v>1502</v>
      </c>
      <c r="U1503">
        <v>172.02904732887865</v>
      </c>
      <c r="V1503">
        <v>0</v>
      </c>
      <c r="W1503">
        <v>7.9709526711213528</v>
      </c>
    </row>
    <row r="1504" spans="20:23" x14ac:dyDescent="0.2">
      <c r="T1504">
        <v>1503</v>
      </c>
      <c r="U1504">
        <v>135.97994834164271</v>
      </c>
      <c r="V1504">
        <v>0</v>
      </c>
      <c r="W1504">
        <v>44.020051658357289</v>
      </c>
    </row>
    <row r="1505" spans="20:23" x14ac:dyDescent="0.2">
      <c r="T1505">
        <v>1504</v>
      </c>
      <c r="U1505">
        <v>150.31093363345138</v>
      </c>
      <c r="V1505">
        <v>0</v>
      </c>
      <c r="W1505">
        <v>29.689066366548616</v>
      </c>
    </row>
    <row r="1506" spans="20:23" x14ac:dyDescent="0.2">
      <c r="T1506">
        <v>1505</v>
      </c>
      <c r="U1506">
        <v>152.99600038946949</v>
      </c>
      <c r="V1506">
        <v>0</v>
      </c>
      <c r="W1506">
        <v>27.003999610530514</v>
      </c>
    </row>
    <row r="1507" spans="20:23" x14ac:dyDescent="0.2">
      <c r="T1507">
        <v>1506</v>
      </c>
      <c r="U1507">
        <v>135.64934023272576</v>
      </c>
      <c r="V1507">
        <v>0</v>
      </c>
      <c r="W1507">
        <v>44.350659767274237</v>
      </c>
    </row>
    <row r="1508" spans="20:23" x14ac:dyDescent="0.2">
      <c r="T1508">
        <v>1507</v>
      </c>
      <c r="U1508">
        <v>215.91894696518392</v>
      </c>
      <c r="V1508">
        <v>35.91894696518392</v>
      </c>
      <c r="W1508">
        <v>0</v>
      </c>
    </row>
    <row r="1509" spans="20:23" x14ac:dyDescent="0.2">
      <c r="T1509">
        <v>1508</v>
      </c>
      <c r="U1509">
        <v>267.18627886088882</v>
      </c>
      <c r="V1509">
        <v>87.18627886088882</v>
      </c>
      <c r="W1509">
        <v>0</v>
      </c>
    </row>
    <row r="1510" spans="20:23" x14ac:dyDescent="0.2">
      <c r="T1510">
        <v>1509</v>
      </c>
      <c r="U1510">
        <v>131.70852568768373</v>
      </c>
      <c r="V1510">
        <v>0</v>
      </c>
      <c r="W1510">
        <v>48.291474312316268</v>
      </c>
    </row>
    <row r="1511" spans="20:23" x14ac:dyDescent="0.2">
      <c r="T1511">
        <v>1510</v>
      </c>
      <c r="U1511">
        <v>133.39739144081818</v>
      </c>
      <c r="V1511">
        <v>0</v>
      </c>
      <c r="W1511">
        <v>46.602608559181817</v>
      </c>
    </row>
    <row r="1512" spans="20:23" x14ac:dyDescent="0.2">
      <c r="T1512">
        <v>1511</v>
      </c>
      <c r="U1512">
        <v>176.91390651676994</v>
      </c>
      <c r="V1512">
        <v>0</v>
      </c>
      <c r="W1512">
        <v>3.0860934832300586</v>
      </c>
    </row>
    <row r="1513" spans="20:23" x14ac:dyDescent="0.2">
      <c r="T1513">
        <v>1512</v>
      </c>
      <c r="U1513">
        <v>176.13555612941573</v>
      </c>
      <c r="V1513">
        <v>0</v>
      </c>
      <c r="W1513">
        <v>3.8644438705842674</v>
      </c>
    </row>
    <row r="1514" spans="20:23" x14ac:dyDescent="0.2">
      <c r="T1514">
        <v>1513</v>
      </c>
      <c r="U1514">
        <v>192.57750063078072</v>
      </c>
      <c r="V1514">
        <v>12.577500630780719</v>
      </c>
      <c r="W1514">
        <v>0</v>
      </c>
    </row>
    <row r="1515" spans="20:23" x14ac:dyDescent="0.2">
      <c r="T1515">
        <v>1514</v>
      </c>
      <c r="U1515">
        <v>188.86488601780101</v>
      </c>
      <c r="V1515">
        <v>8.8648860178010125</v>
      </c>
      <c r="W1515">
        <v>0</v>
      </c>
    </row>
    <row r="1516" spans="20:23" x14ac:dyDescent="0.2">
      <c r="T1516">
        <v>1515</v>
      </c>
      <c r="U1516">
        <v>173.4222154028846</v>
      </c>
      <c r="V1516">
        <v>0</v>
      </c>
      <c r="W1516">
        <v>6.5777845971153965</v>
      </c>
    </row>
    <row r="1517" spans="20:23" x14ac:dyDescent="0.2">
      <c r="T1517">
        <v>1516</v>
      </c>
      <c r="U1517">
        <v>153.37277586589454</v>
      </c>
      <c r="V1517">
        <v>0</v>
      </c>
      <c r="W1517">
        <v>26.627224134105461</v>
      </c>
    </row>
    <row r="1518" spans="20:23" x14ac:dyDescent="0.2">
      <c r="T1518">
        <v>1517</v>
      </c>
      <c r="U1518">
        <v>199.94434050145099</v>
      </c>
      <c r="V1518">
        <v>19.944340501450995</v>
      </c>
      <c r="W1518">
        <v>0</v>
      </c>
    </row>
    <row r="1519" spans="20:23" x14ac:dyDescent="0.2">
      <c r="T1519">
        <v>1518</v>
      </c>
      <c r="U1519">
        <v>192.46599526239478</v>
      </c>
      <c r="V1519">
        <v>12.465995262394785</v>
      </c>
      <c r="W1519">
        <v>0</v>
      </c>
    </row>
    <row r="1520" spans="20:23" x14ac:dyDescent="0.2">
      <c r="T1520">
        <v>1519</v>
      </c>
      <c r="U1520">
        <v>219.92593806178354</v>
      </c>
      <c r="V1520">
        <v>39.92593806178354</v>
      </c>
      <c r="W1520">
        <v>0</v>
      </c>
    </row>
    <row r="1521" spans="20:23" x14ac:dyDescent="0.2">
      <c r="T1521">
        <v>1520</v>
      </c>
      <c r="U1521">
        <v>192.8429226135712</v>
      </c>
      <c r="V1521">
        <v>12.842922613571204</v>
      </c>
      <c r="W1521">
        <v>0</v>
      </c>
    </row>
    <row r="1522" spans="20:23" x14ac:dyDescent="0.2">
      <c r="T1522">
        <v>1521</v>
      </c>
      <c r="U1522">
        <v>195.95231973038116</v>
      </c>
      <c r="V1522">
        <v>15.952319730381163</v>
      </c>
      <c r="W1522">
        <v>0</v>
      </c>
    </row>
    <row r="1523" spans="20:23" x14ac:dyDescent="0.2">
      <c r="T1523">
        <v>1522</v>
      </c>
      <c r="U1523">
        <v>161.79036964790356</v>
      </c>
      <c r="V1523">
        <v>0</v>
      </c>
      <c r="W1523">
        <v>18.20963035209644</v>
      </c>
    </row>
    <row r="1524" spans="20:23" x14ac:dyDescent="0.2">
      <c r="T1524">
        <v>1523</v>
      </c>
      <c r="U1524">
        <v>172.98399246597123</v>
      </c>
      <c r="V1524">
        <v>0</v>
      </c>
      <c r="W1524">
        <v>7.0160075340287733</v>
      </c>
    </row>
    <row r="1525" spans="20:23" x14ac:dyDescent="0.2">
      <c r="T1525">
        <v>1524</v>
      </c>
      <c r="U1525">
        <v>172.99607228061157</v>
      </c>
      <c r="V1525">
        <v>0</v>
      </c>
      <c r="W1525">
        <v>7.0039277193884288</v>
      </c>
    </row>
    <row r="1526" spans="20:23" x14ac:dyDescent="0.2">
      <c r="T1526">
        <v>1525</v>
      </c>
      <c r="U1526">
        <v>286.26046881615775</v>
      </c>
      <c r="V1526">
        <v>106.26046881615775</v>
      </c>
      <c r="W1526">
        <v>0</v>
      </c>
    </row>
    <row r="1527" spans="20:23" x14ac:dyDescent="0.2">
      <c r="T1527">
        <v>1526</v>
      </c>
      <c r="U1527">
        <v>179.88450809340631</v>
      </c>
      <c r="V1527">
        <v>0</v>
      </c>
      <c r="W1527">
        <v>0.11549190659368946</v>
      </c>
    </row>
    <row r="1528" spans="20:23" x14ac:dyDescent="0.2">
      <c r="T1528">
        <v>1527</v>
      </c>
      <c r="U1528">
        <v>180.63851268391369</v>
      </c>
      <c r="V1528">
        <v>0.63851268391368876</v>
      </c>
      <c r="W1528">
        <v>0</v>
      </c>
    </row>
    <row r="1529" spans="20:23" x14ac:dyDescent="0.2">
      <c r="T1529">
        <v>1528</v>
      </c>
      <c r="U1529">
        <v>166.17399953107733</v>
      </c>
      <c r="V1529">
        <v>0</v>
      </c>
      <c r="W1529">
        <v>13.826000468922672</v>
      </c>
    </row>
    <row r="1530" spans="20:23" x14ac:dyDescent="0.2">
      <c r="T1530">
        <v>1529</v>
      </c>
      <c r="U1530">
        <v>240.86765811351256</v>
      </c>
      <c r="V1530">
        <v>60.867658113512562</v>
      </c>
      <c r="W1530">
        <v>0</v>
      </c>
    </row>
    <row r="1531" spans="20:23" x14ac:dyDescent="0.2">
      <c r="T1531">
        <v>1530</v>
      </c>
      <c r="U1531">
        <v>215.52815066584952</v>
      </c>
      <c r="V1531">
        <v>35.528150665849523</v>
      </c>
      <c r="W1531">
        <v>0</v>
      </c>
    </row>
    <row r="1532" spans="20:23" x14ac:dyDescent="0.2">
      <c r="T1532">
        <v>1531</v>
      </c>
      <c r="U1532">
        <v>172.57953573322536</v>
      </c>
      <c r="V1532">
        <v>0</v>
      </c>
      <c r="W1532">
        <v>7.4204642667746441</v>
      </c>
    </row>
    <row r="1533" spans="20:23" x14ac:dyDescent="0.2">
      <c r="T1533">
        <v>1532</v>
      </c>
      <c r="U1533">
        <v>159.13588907056234</v>
      </c>
      <c r="V1533">
        <v>0</v>
      </c>
      <c r="W1533">
        <v>20.864110929437658</v>
      </c>
    </row>
    <row r="1534" spans="20:23" x14ac:dyDescent="0.2">
      <c r="T1534">
        <v>1533</v>
      </c>
      <c r="U1534">
        <v>175.11352957586519</v>
      </c>
      <c r="V1534">
        <v>0</v>
      </c>
      <c r="W1534">
        <v>4.8864704241348136</v>
      </c>
    </row>
    <row r="1535" spans="20:23" x14ac:dyDescent="0.2">
      <c r="T1535">
        <v>1534</v>
      </c>
      <c r="U1535">
        <v>194.67675357076547</v>
      </c>
      <c r="V1535">
        <v>14.67675357076547</v>
      </c>
      <c r="W1535">
        <v>0</v>
      </c>
    </row>
    <row r="1536" spans="20:23" x14ac:dyDescent="0.2">
      <c r="T1536">
        <v>1535</v>
      </c>
      <c r="U1536">
        <v>113.81915776498035</v>
      </c>
      <c r="V1536">
        <v>0</v>
      </c>
      <c r="W1536">
        <v>66.180842235019654</v>
      </c>
    </row>
    <row r="1537" spans="20:23" x14ac:dyDescent="0.2">
      <c r="T1537">
        <v>1536</v>
      </c>
      <c r="U1537">
        <v>172.46569262225134</v>
      </c>
      <c r="V1537">
        <v>0</v>
      </c>
      <c r="W1537">
        <v>7.5343073777486609</v>
      </c>
    </row>
    <row r="1538" spans="20:23" x14ac:dyDescent="0.2">
      <c r="T1538">
        <v>1537</v>
      </c>
      <c r="U1538">
        <v>174.78383133331749</v>
      </c>
      <c r="V1538">
        <v>0</v>
      </c>
      <c r="W1538">
        <v>5.2161686666825062</v>
      </c>
    </row>
    <row r="1539" spans="20:23" x14ac:dyDescent="0.2">
      <c r="T1539">
        <v>1538</v>
      </c>
      <c r="U1539">
        <v>190.5601113228459</v>
      </c>
      <c r="V1539">
        <v>10.560111322845898</v>
      </c>
      <c r="W1539">
        <v>0</v>
      </c>
    </row>
    <row r="1540" spans="20:23" x14ac:dyDescent="0.2">
      <c r="T1540">
        <v>1539</v>
      </c>
      <c r="U1540">
        <v>183.64913177817022</v>
      </c>
      <c r="V1540">
        <v>3.6491317781702151</v>
      </c>
      <c r="W1540">
        <v>0</v>
      </c>
    </row>
    <row r="1541" spans="20:23" x14ac:dyDescent="0.2">
      <c r="T1541">
        <v>1540</v>
      </c>
      <c r="U1541">
        <v>226.16397630846384</v>
      </c>
      <c r="V1541">
        <v>46.163976308463845</v>
      </c>
      <c r="W1541">
        <v>0</v>
      </c>
    </row>
    <row r="1542" spans="20:23" x14ac:dyDescent="0.2">
      <c r="T1542">
        <v>1541</v>
      </c>
      <c r="U1542">
        <v>152.43718678014989</v>
      </c>
      <c r="V1542">
        <v>0</v>
      </c>
      <c r="W1542">
        <v>27.562813219850113</v>
      </c>
    </row>
    <row r="1543" spans="20:23" x14ac:dyDescent="0.2">
      <c r="T1543">
        <v>1542</v>
      </c>
      <c r="U1543">
        <v>146.40532599370434</v>
      </c>
      <c r="V1543">
        <v>0</v>
      </c>
      <c r="W1543">
        <v>33.594674006295662</v>
      </c>
    </row>
    <row r="1544" spans="20:23" x14ac:dyDescent="0.2">
      <c r="T1544">
        <v>1543</v>
      </c>
      <c r="U1544">
        <v>198.47153994112844</v>
      </c>
      <c r="V1544">
        <v>18.471539941128441</v>
      </c>
      <c r="W1544">
        <v>0</v>
      </c>
    </row>
    <row r="1545" spans="20:23" x14ac:dyDescent="0.2">
      <c r="T1545">
        <v>1544</v>
      </c>
      <c r="U1545">
        <v>169.14153461535918</v>
      </c>
      <c r="V1545">
        <v>0</v>
      </c>
      <c r="W1545">
        <v>10.858465384640823</v>
      </c>
    </row>
    <row r="1546" spans="20:23" x14ac:dyDescent="0.2">
      <c r="T1546">
        <v>1545</v>
      </c>
      <c r="U1546">
        <v>139.78268121627403</v>
      </c>
      <c r="V1546">
        <v>0</v>
      </c>
      <c r="W1546">
        <v>40.217318783725972</v>
      </c>
    </row>
    <row r="1547" spans="20:23" x14ac:dyDescent="0.2">
      <c r="T1547">
        <v>1546</v>
      </c>
      <c r="U1547">
        <v>177.13996720867877</v>
      </c>
      <c r="V1547">
        <v>0</v>
      </c>
      <c r="W1547">
        <v>2.8600327913212311</v>
      </c>
    </row>
    <row r="1548" spans="20:23" x14ac:dyDescent="0.2">
      <c r="T1548">
        <v>1547</v>
      </c>
      <c r="U1548">
        <v>242.41872801485684</v>
      </c>
      <c r="V1548">
        <v>62.418728014856839</v>
      </c>
      <c r="W1548">
        <v>0</v>
      </c>
    </row>
    <row r="1549" spans="20:23" x14ac:dyDescent="0.2">
      <c r="T1549">
        <v>1548</v>
      </c>
      <c r="U1549">
        <v>162.79759533955166</v>
      </c>
      <c r="V1549">
        <v>0</v>
      </c>
      <c r="W1549">
        <v>17.202404660448337</v>
      </c>
    </row>
    <row r="1550" spans="20:23" x14ac:dyDescent="0.2">
      <c r="T1550">
        <v>1549</v>
      </c>
      <c r="U1550">
        <v>185.23783195204913</v>
      </c>
      <c r="V1550">
        <v>5.2378319520491345</v>
      </c>
      <c r="W1550">
        <v>0</v>
      </c>
    </row>
    <row r="1551" spans="20:23" x14ac:dyDescent="0.2">
      <c r="T1551">
        <v>1550</v>
      </c>
      <c r="U1551">
        <v>192.82725782567758</v>
      </c>
      <c r="V1551">
        <v>12.827257825677577</v>
      </c>
      <c r="W1551">
        <v>0</v>
      </c>
    </row>
    <row r="1552" spans="20:23" x14ac:dyDescent="0.2">
      <c r="T1552">
        <v>1551</v>
      </c>
      <c r="U1552">
        <v>141.41595075203833</v>
      </c>
      <c r="V1552">
        <v>0</v>
      </c>
      <c r="W1552">
        <v>38.584049247961673</v>
      </c>
    </row>
    <row r="1553" spans="20:23" x14ac:dyDescent="0.2">
      <c r="T1553">
        <v>1552</v>
      </c>
      <c r="U1553">
        <v>258.4364883784782</v>
      </c>
      <c r="V1553">
        <v>78.436488378478202</v>
      </c>
      <c r="W1553">
        <v>0</v>
      </c>
    </row>
    <row r="1554" spans="20:23" x14ac:dyDescent="0.2">
      <c r="T1554">
        <v>1553</v>
      </c>
      <c r="U1554">
        <v>153.67537049972981</v>
      </c>
      <c r="V1554">
        <v>0</v>
      </c>
      <c r="W1554">
        <v>26.324629500270191</v>
      </c>
    </row>
    <row r="1555" spans="20:23" x14ac:dyDescent="0.2">
      <c r="T1555">
        <v>1554</v>
      </c>
      <c r="U1555">
        <v>300.73332187150942</v>
      </c>
      <c r="V1555">
        <v>120.73332187150942</v>
      </c>
      <c r="W1555">
        <v>0</v>
      </c>
    </row>
    <row r="1556" spans="20:23" x14ac:dyDescent="0.2">
      <c r="T1556">
        <v>1555</v>
      </c>
      <c r="U1556">
        <v>157.98935581954001</v>
      </c>
      <c r="V1556">
        <v>0</v>
      </c>
      <c r="W1556">
        <v>22.010644180459991</v>
      </c>
    </row>
    <row r="1557" spans="20:23" x14ac:dyDescent="0.2">
      <c r="T1557">
        <v>1556</v>
      </c>
      <c r="U1557">
        <v>137.86346777497019</v>
      </c>
      <c r="V1557">
        <v>0</v>
      </c>
      <c r="W1557">
        <v>42.136532225029811</v>
      </c>
    </row>
    <row r="1558" spans="20:23" x14ac:dyDescent="0.2">
      <c r="T1558">
        <v>1557</v>
      </c>
      <c r="U1558">
        <v>173.98024549609133</v>
      </c>
      <c r="V1558">
        <v>0</v>
      </c>
      <c r="W1558">
        <v>6.0197545039086719</v>
      </c>
    </row>
    <row r="1559" spans="20:23" x14ac:dyDescent="0.2">
      <c r="T1559">
        <v>1558</v>
      </c>
      <c r="U1559">
        <v>215.24455735033834</v>
      </c>
      <c r="V1559">
        <v>35.24455735033834</v>
      </c>
      <c r="W1559">
        <v>0</v>
      </c>
    </row>
    <row r="1560" spans="20:23" x14ac:dyDescent="0.2">
      <c r="T1560">
        <v>1559</v>
      </c>
      <c r="U1560">
        <v>194.63011888308753</v>
      </c>
      <c r="V1560">
        <v>14.630118883087533</v>
      </c>
      <c r="W1560">
        <v>0</v>
      </c>
    </row>
    <row r="1561" spans="20:23" x14ac:dyDescent="0.2">
      <c r="T1561">
        <v>1560</v>
      </c>
      <c r="U1561">
        <v>191.55574838947194</v>
      </c>
      <c r="V1561">
        <v>11.555748389471944</v>
      </c>
      <c r="W1561">
        <v>0</v>
      </c>
    </row>
    <row r="1562" spans="20:23" x14ac:dyDescent="0.2">
      <c r="T1562">
        <v>1561</v>
      </c>
      <c r="U1562">
        <v>253.40136529220061</v>
      </c>
      <c r="V1562">
        <v>73.401365292200609</v>
      </c>
      <c r="W1562">
        <v>0</v>
      </c>
    </row>
    <row r="1563" spans="20:23" x14ac:dyDescent="0.2">
      <c r="T1563">
        <v>1562</v>
      </c>
      <c r="U1563">
        <v>145.47179482336878</v>
      </c>
      <c r="V1563">
        <v>0</v>
      </c>
      <c r="W1563">
        <v>34.528205176631218</v>
      </c>
    </row>
    <row r="1564" spans="20:23" x14ac:dyDescent="0.2">
      <c r="T1564">
        <v>1563</v>
      </c>
      <c r="U1564">
        <v>150.37166918237682</v>
      </c>
      <c r="V1564">
        <v>0</v>
      </c>
      <c r="W1564">
        <v>29.62833081762318</v>
      </c>
    </row>
    <row r="1565" spans="20:23" x14ac:dyDescent="0.2">
      <c r="T1565">
        <v>1564</v>
      </c>
      <c r="U1565">
        <v>200.7086518597699</v>
      </c>
      <c r="V1565">
        <v>20.708651859769901</v>
      </c>
      <c r="W1565">
        <v>0</v>
      </c>
    </row>
    <row r="1566" spans="20:23" x14ac:dyDescent="0.2">
      <c r="T1566">
        <v>1565</v>
      </c>
      <c r="U1566">
        <v>231.88700610504225</v>
      </c>
      <c r="V1566">
        <v>51.887006105042246</v>
      </c>
      <c r="W1566">
        <v>0</v>
      </c>
    </row>
    <row r="1567" spans="20:23" x14ac:dyDescent="0.2">
      <c r="T1567">
        <v>1566</v>
      </c>
      <c r="U1567">
        <v>277.26969374669625</v>
      </c>
      <c r="V1567">
        <v>97.269693746696248</v>
      </c>
      <c r="W1567">
        <v>0</v>
      </c>
    </row>
    <row r="1568" spans="20:23" x14ac:dyDescent="0.2">
      <c r="T1568">
        <v>1567</v>
      </c>
      <c r="U1568">
        <v>236.75705169493506</v>
      </c>
      <c r="V1568">
        <v>56.757051694935058</v>
      </c>
      <c r="W1568">
        <v>0</v>
      </c>
    </row>
    <row r="1569" spans="20:23" x14ac:dyDescent="0.2">
      <c r="T1569">
        <v>1568</v>
      </c>
      <c r="U1569">
        <v>271.30214076746302</v>
      </c>
      <c r="V1569">
        <v>91.302140767463015</v>
      </c>
      <c r="W1569">
        <v>0</v>
      </c>
    </row>
    <row r="1570" spans="20:23" x14ac:dyDescent="0.2">
      <c r="T1570">
        <v>1569</v>
      </c>
      <c r="U1570">
        <v>235.45427031199424</v>
      </c>
      <c r="V1570">
        <v>55.454270311994236</v>
      </c>
      <c r="W1570">
        <v>0</v>
      </c>
    </row>
    <row r="1571" spans="20:23" x14ac:dyDescent="0.2">
      <c r="T1571">
        <v>1570</v>
      </c>
      <c r="U1571">
        <v>197.40773445988057</v>
      </c>
      <c r="V1571">
        <v>17.407734459880572</v>
      </c>
      <c r="W1571">
        <v>0</v>
      </c>
    </row>
    <row r="1572" spans="20:23" x14ac:dyDescent="0.2">
      <c r="T1572">
        <v>1571</v>
      </c>
      <c r="U1572">
        <v>233.9031906713393</v>
      </c>
      <c r="V1572">
        <v>53.903190671339303</v>
      </c>
      <c r="W1572">
        <v>0</v>
      </c>
    </row>
    <row r="1573" spans="20:23" x14ac:dyDescent="0.2">
      <c r="T1573">
        <v>1572</v>
      </c>
      <c r="U1573">
        <v>135.59507701695566</v>
      </c>
      <c r="V1573">
        <v>0</v>
      </c>
      <c r="W1573">
        <v>44.404922983044344</v>
      </c>
    </row>
    <row r="1574" spans="20:23" x14ac:dyDescent="0.2">
      <c r="T1574">
        <v>1573</v>
      </c>
      <c r="U1574">
        <v>196.1874706917138</v>
      </c>
      <c r="V1574">
        <v>16.187470691713798</v>
      </c>
      <c r="W1574">
        <v>0</v>
      </c>
    </row>
    <row r="1575" spans="20:23" x14ac:dyDescent="0.2">
      <c r="T1575">
        <v>1574</v>
      </c>
      <c r="U1575">
        <v>182.13417116019198</v>
      </c>
      <c r="V1575">
        <v>2.1341711601919826</v>
      </c>
      <c r="W1575">
        <v>0</v>
      </c>
    </row>
    <row r="1576" spans="20:23" x14ac:dyDescent="0.2">
      <c r="T1576">
        <v>1575</v>
      </c>
      <c r="U1576">
        <v>161.56516991265877</v>
      </c>
      <c r="V1576">
        <v>0</v>
      </c>
      <c r="W1576">
        <v>18.434830087341226</v>
      </c>
    </row>
    <row r="1577" spans="20:23" x14ac:dyDescent="0.2">
      <c r="T1577">
        <v>1576</v>
      </c>
      <c r="U1577">
        <v>170.58347732200127</v>
      </c>
      <c r="V1577">
        <v>0</v>
      </c>
      <c r="W1577">
        <v>9.4165226779987279</v>
      </c>
    </row>
    <row r="1578" spans="20:23" x14ac:dyDescent="0.2">
      <c r="T1578">
        <v>1577</v>
      </c>
      <c r="U1578">
        <v>183.91209591181095</v>
      </c>
      <c r="V1578">
        <v>3.9120959118109511</v>
      </c>
      <c r="W1578">
        <v>0</v>
      </c>
    </row>
    <row r="1579" spans="20:23" x14ac:dyDescent="0.2">
      <c r="T1579">
        <v>1578</v>
      </c>
      <c r="U1579">
        <v>199.37904963693171</v>
      </c>
      <c r="V1579">
        <v>19.379049636931711</v>
      </c>
      <c r="W1579">
        <v>0</v>
      </c>
    </row>
    <row r="1580" spans="20:23" x14ac:dyDescent="0.2">
      <c r="T1580">
        <v>1579</v>
      </c>
      <c r="U1580">
        <v>192.11185938387837</v>
      </c>
      <c r="V1580">
        <v>12.111859383878368</v>
      </c>
      <c r="W1580">
        <v>0</v>
      </c>
    </row>
    <row r="1581" spans="20:23" x14ac:dyDescent="0.2">
      <c r="T1581">
        <v>1580</v>
      </c>
      <c r="U1581">
        <v>138.35415280692376</v>
      </c>
      <c r="V1581">
        <v>0</v>
      </c>
      <c r="W1581">
        <v>41.645847193076236</v>
      </c>
    </row>
    <row r="1582" spans="20:23" x14ac:dyDescent="0.2">
      <c r="T1582">
        <v>1581</v>
      </c>
      <c r="U1582">
        <v>187.9299296600507</v>
      </c>
      <c r="V1582">
        <v>7.9299296600507034</v>
      </c>
      <c r="W1582">
        <v>0</v>
      </c>
    </row>
    <row r="1583" spans="20:23" x14ac:dyDescent="0.2">
      <c r="T1583">
        <v>1582</v>
      </c>
      <c r="U1583">
        <v>168.60540379448997</v>
      </c>
      <c r="V1583">
        <v>0</v>
      </c>
      <c r="W1583">
        <v>11.394596205510027</v>
      </c>
    </row>
    <row r="1584" spans="20:23" x14ac:dyDescent="0.2">
      <c r="T1584">
        <v>1583</v>
      </c>
      <c r="U1584">
        <v>174.4122973740638</v>
      </c>
      <c r="V1584">
        <v>0</v>
      </c>
      <c r="W1584">
        <v>5.5877026259362026</v>
      </c>
    </row>
    <row r="1585" spans="20:23" x14ac:dyDescent="0.2">
      <c r="T1585">
        <v>1584</v>
      </c>
      <c r="U1585">
        <v>171.37187242677919</v>
      </c>
      <c r="V1585">
        <v>0</v>
      </c>
      <c r="W1585">
        <v>8.6281275732208087</v>
      </c>
    </row>
    <row r="1586" spans="20:23" x14ac:dyDescent="0.2">
      <c r="T1586">
        <v>1585</v>
      </c>
      <c r="U1586">
        <v>200.78372534896221</v>
      </c>
      <c r="V1586">
        <v>20.783725348962207</v>
      </c>
      <c r="W1586">
        <v>0</v>
      </c>
    </row>
    <row r="1587" spans="20:23" x14ac:dyDescent="0.2">
      <c r="T1587">
        <v>1586</v>
      </c>
      <c r="U1587">
        <v>142.66793536104839</v>
      </c>
      <c r="V1587">
        <v>0</v>
      </c>
      <c r="W1587">
        <v>37.332064638951607</v>
      </c>
    </row>
    <row r="1588" spans="20:23" x14ac:dyDescent="0.2">
      <c r="T1588">
        <v>1587</v>
      </c>
      <c r="U1588">
        <v>133.34896081874604</v>
      </c>
      <c r="V1588">
        <v>0</v>
      </c>
      <c r="W1588">
        <v>46.651039181253964</v>
      </c>
    </row>
    <row r="1589" spans="20:23" x14ac:dyDescent="0.2">
      <c r="T1589">
        <v>1588</v>
      </c>
      <c r="U1589">
        <v>137.41020708261516</v>
      </c>
      <c r="V1589">
        <v>0</v>
      </c>
      <c r="W1589">
        <v>42.589792917384841</v>
      </c>
    </row>
    <row r="1590" spans="20:23" x14ac:dyDescent="0.2">
      <c r="T1590">
        <v>1589</v>
      </c>
      <c r="U1590">
        <v>145.53232521256882</v>
      </c>
      <c r="V1590">
        <v>0</v>
      </c>
      <c r="W1590">
        <v>34.467674787431179</v>
      </c>
    </row>
    <row r="1591" spans="20:23" x14ac:dyDescent="0.2">
      <c r="T1591">
        <v>1590</v>
      </c>
      <c r="U1591">
        <v>185.6406153439269</v>
      </c>
      <c r="V1591">
        <v>5.6406153439268962</v>
      </c>
      <c r="W1591">
        <v>0</v>
      </c>
    </row>
    <row r="1592" spans="20:23" x14ac:dyDescent="0.2">
      <c r="T1592">
        <v>1591</v>
      </c>
      <c r="U1592">
        <v>207.28335412085582</v>
      </c>
      <c r="V1592">
        <v>27.283354120855819</v>
      </c>
      <c r="W1592">
        <v>0</v>
      </c>
    </row>
    <row r="1593" spans="20:23" x14ac:dyDescent="0.2">
      <c r="T1593">
        <v>1592</v>
      </c>
      <c r="U1593">
        <v>158.21993447130345</v>
      </c>
      <c r="V1593">
        <v>0</v>
      </c>
      <c r="W1593">
        <v>21.780065528696554</v>
      </c>
    </row>
    <row r="1594" spans="20:23" x14ac:dyDescent="0.2">
      <c r="T1594">
        <v>1593</v>
      </c>
      <c r="U1594">
        <v>146.96507557246568</v>
      </c>
      <c r="V1594">
        <v>0</v>
      </c>
      <c r="W1594">
        <v>33.034924427534321</v>
      </c>
    </row>
    <row r="1595" spans="20:23" x14ac:dyDescent="0.2">
      <c r="T1595">
        <v>1594</v>
      </c>
      <c r="U1595">
        <v>153.94636096786385</v>
      </c>
      <c r="V1595">
        <v>0</v>
      </c>
      <c r="W1595">
        <v>26.053639032136147</v>
      </c>
    </row>
    <row r="1596" spans="20:23" x14ac:dyDescent="0.2">
      <c r="T1596">
        <v>1595</v>
      </c>
      <c r="U1596">
        <v>258.76647846175712</v>
      </c>
      <c r="V1596">
        <v>78.766478461757117</v>
      </c>
      <c r="W1596">
        <v>0</v>
      </c>
    </row>
    <row r="1597" spans="20:23" x14ac:dyDescent="0.2">
      <c r="T1597">
        <v>1596</v>
      </c>
      <c r="U1597">
        <v>166.94540719097634</v>
      </c>
      <c r="V1597">
        <v>0</v>
      </c>
      <c r="W1597">
        <v>13.05459280902366</v>
      </c>
    </row>
    <row r="1598" spans="20:23" x14ac:dyDescent="0.2">
      <c r="T1598">
        <v>1597</v>
      </c>
      <c r="U1598">
        <v>266.82439973826791</v>
      </c>
      <c r="V1598">
        <v>86.824399738267914</v>
      </c>
      <c r="W1598">
        <v>0</v>
      </c>
    </row>
    <row r="1599" spans="20:23" x14ac:dyDescent="0.2">
      <c r="T1599">
        <v>1598</v>
      </c>
      <c r="U1599">
        <v>199.55310813539836</v>
      </c>
      <c r="V1599">
        <v>19.553108135398361</v>
      </c>
      <c r="W1599">
        <v>0</v>
      </c>
    </row>
    <row r="1600" spans="20:23" x14ac:dyDescent="0.2">
      <c r="T1600">
        <v>1599</v>
      </c>
      <c r="U1600">
        <v>247.39491164349343</v>
      </c>
      <c r="V1600">
        <v>67.39491164349343</v>
      </c>
      <c r="W1600">
        <v>0</v>
      </c>
    </row>
    <row r="1601" spans="20:23" x14ac:dyDescent="0.2">
      <c r="T1601">
        <v>1600</v>
      </c>
      <c r="U1601">
        <v>172.79330347036921</v>
      </c>
      <c r="V1601">
        <v>0</v>
      </c>
      <c r="W1601">
        <v>7.2066965296307899</v>
      </c>
    </row>
    <row r="1602" spans="20:23" x14ac:dyDescent="0.2">
      <c r="T1602">
        <v>1601</v>
      </c>
      <c r="U1602">
        <v>121.64549449253489</v>
      </c>
      <c r="V1602">
        <v>0</v>
      </c>
      <c r="W1602">
        <v>58.354505507465106</v>
      </c>
    </row>
    <row r="1603" spans="20:23" x14ac:dyDescent="0.2">
      <c r="T1603">
        <v>1602</v>
      </c>
      <c r="U1603">
        <v>131.23246190209483</v>
      </c>
      <c r="V1603">
        <v>0</v>
      </c>
      <c r="W1603">
        <v>48.767538097905174</v>
      </c>
    </row>
    <row r="1604" spans="20:23" x14ac:dyDescent="0.2">
      <c r="T1604">
        <v>1603</v>
      </c>
      <c r="U1604">
        <v>187.1137913587736</v>
      </c>
      <c r="V1604">
        <v>7.1137913587735966</v>
      </c>
      <c r="W1604">
        <v>0</v>
      </c>
    </row>
    <row r="1605" spans="20:23" x14ac:dyDescent="0.2">
      <c r="T1605">
        <v>1604</v>
      </c>
      <c r="U1605">
        <v>192.07386463534269</v>
      </c>
      <c r="V1605">
        <v>12.073864635342687</v>
      </c>
      <c r="W1605">
        <v>0</v>
      </c>
    </row>
    <row r="1606" spans="20:23" x14ac:dyDescent="0.2">
      <c r="T1606">
        <v>1605</v>
      </c>
      <c r="U1606">
        <v>167.22064227249143</v>
      </c>
      <c r="V1606">
        <v>0</v>
      </c>
      <c r="W1606">
        <v>12.779357727508568</v>
      </c>
    </row>
    <row r="1607" spans="20:23" x14ac:dyDescent="0.2">
      <c r="T1607">
        <v>1606</v>
      </c>
      <c r="U1607">
        <v>176.79609952567114</v>
      </c>
      <c r="V1607">
        <v>0</v>
      </c>
      <c r="W1607">
        <v>3.2039004743288615</v>
      </c>
    </row>
    <row r="1608" spans="20:23" x14ac:dyDescent="0.2">
      <c r="T1608">
        <v>1607</v>
      </c>
      <c r="U1608">
        <v>174.95390733594292</v>
      </c>
      <c r="V1608">
        <v>0</v>
      </c>
      <c r="W1608">
        <v>5.0460926640570847</v>
      </c>
    </row>
    <row r="1609" spans="20:23" x14ac:dyDescent="0.2">
      <c r="T1609">
        <v>1608</v>
      </c>
      <c r="U1609">
        <v>124.84610097670242</v>
      </c>
      <c r="V1609">
        <v>0</v>
      </c>
      <c r="W1609">
        <v>55.153899023297583</v>
      </c>
    </row>
    <row r="1610" spans="20:23" x14ac:dyDescent="0.2">
      <c r="T1610">
        <v>1609</v>
      </c>
      <c r="U1610">
        <v>166.7984070924642</v>
      </c>
      <c r="V1610">
        <v>0</v>
      </c>
      <c r="W1610">
        <v>13.201592907535797</v>
      </c>
    </row>
    <row r="1611" spans="20:23" x14ac:dyDescent="0.2">
      <c r="T1611">
        <v>1610</v>
      </c>
      <c r="U1611">
        <v>131.21482326695019</v>
      </c>
      <c r="V1611">
        <v>0</v>
      </c>
      <c r="W1611">
        <v>48.785176733049809</v>
      </c>
    </row>
    <row r="1612" spans="20:23" x14ac:dyDescent="0.2">
      <c r="T1612">
        <v>1611</v>
      </c>
      <c r="U1612">
        <v>147.79333815407099</v>
      </c>
      <c r="V1612">
        <v>0</v>
      </c>
      <c r="W1612">
        <v>32.206661845929005</v>
      </c>
    </row>
    <row r="1613" spans="20:23" x14ac:dyDescent="0.2">
      <c r="T1613">
        <v>1612</v>
      </c>
      <c r="U1613">
        <v>190.15126828293435</v>
      </c>
      <c r="V1613">
        <v>10.151268282934353</v>
      </c>
      <c r="W1613">
        <v>0</v>
      </c>
    </row>
    <row r="1614" spans="20:23" x14ac:dyDescent="0.2">
      <c r="T1614">
        <v>1613</v>
      </c>
      <c r="U1614">
        <v>198.96016269320162</v>
      </c>
      <c r="V1614">
        <v>18.960162693201625</v>
      </c>
      <c r="W1614">
        <v>0</v>
      </c>
    </row>
    <row r="1615" spans="20:23" x14ac:dyDescent="0.2">
      <c r="T1615">
        <v>1614</v>
      </c>
      <c r="U1615">
        <v>142.62995121131411</v>
      </c>
      <c r="V1615">
        <v>0</v>
      </c>
      <c r="W1615">
        <v>37.370048788685892</v>
      </c>
    </row>
    <row r="1616" spans="20:23" x14ac:dyDescent="0.2">
      <c r="T1616">
        <v>1615</v>
      </c>
      <c r="U1616">
        <v>256.37080438852405</v>
      </c>
      <c r="V1616">
        <v>76.37080438852405</v>
      </c>
      <c r="W1616">
        <v>0</v>
      </c>
    </row>
    <row r="1617" spans="20:23" x14ac:dyDescent="0.2">
      <c r="T1617">
        <v>1616</v>
      </c>
      <c r="U1617">
        <v>177.53993469791871</v>
      </c>
      <c r="V1617">
        <v>0</v>
      </c>
      <c r="W1617">
        <v>2.4600653020812899</v>
      </c>
    </row>
    <row r="1618" spans="20:23" x14ac:dyDescent="0.2">
      <c r="T1618">
        <v>1617</v>
      </c>
      <c r="U1618">
        <v>184.43810612712775</v>
      </c>
      <c r="V1618">
        <v>4.4381061271277531</v>
      </c>
      <c r="W1618">
        <v>0</v>
      </c>
    </row>
    <row r="1619" spans="20:23" x14ac:dyDescent="0.2">
      <c r="T1619">
        <v>1618</v>
      </c>
      <c r="U1619">
        <v>176.12420427119619</v>
      </c>
      <c r="V1619">
        <v>0</v>
      </c>
      <c r="W1619">
        <v>3.8757957288038085</v>
      </c>
    </row>
    <row r="1620" spans="20:23" x14ac:dyDescent="0.2">
      <c r="T1620">
        <v>1619</v>
      </c>
      <c r="U1620">
        <v>181.06957469990502</v>
      </c>
      <c r="V1620">
        <v>1.0695746999050186</v>
      </c>
      <c r="W1620">
        <v>0</v>
      </c>
    </row>
    <row r="1621" spans="20:23" x14ac:dyDescent="0.2">
      <c r="T1621">
        <v>1620</v>
      </c>
      <c r="U1621">
        <v>175.06481180253866</v>
      </c>
      <c r="V1621">
        <v>0</v>
      </c>
      <c r="W1621">
        <v>4.9351881974613434</v>
      </c>
    </row>
    <row r="1622" spans="20:23" x14ac:dyDescent="0.2">
      <c r="T1622">
        <v>1621</v>
      </c>
      <c r="U1622">
        <v>125.44626475904353</v>
      </c>
      <c r="V1622">
        <v>0</v>
      </c>
      <c r="W1622">
        <v>54.55373524095647</v>
      </c>
    </row>
    <row r="1623" spans="20:23" x14ac:dyDescent="0.2">
      <c r="T1623">
        <v>1622</v>
      </c>
      <c r="U1623">
        <v>115.99999904737498</v>
      </c>
      <c r="V1623">
        <v>0</v>
      </c>
      <c r="W1623">
        <v>64.000000952625015</v>
      </c>
    </row>
    <row r="1624" spans="20:23" x14ac:dyDescent="0.2">
      <c r="T1624">
        <v>1623</v>
      </c>
      <c r="U1624">
        <v>277.83413705914546</v>
      </c>
      <c r="V1624">
        <v>97.834137059145462</v>
      </c>
      <c r="W1624">
        <v>0</v>
      </c>
    </row>
    <row r="1625" spans="20:23" x14ac:dyDescent="0.2">
      <c r="T1625">
        <v>1624</v>
      </c>
      <c r="U1625">
        <v>211.34964864756287</v>
      </c>
      <c r="V1625">
        <v>31.349648647562873</v>
      </c>
      <c r="W1625">
        <v>0</v>
      </c>
    </row>
    <row r="1626" spans="20:23" x14ac:dyDescent="0.2">
      <c r="T1626">
        <v>1625</v>
      </c>
      <c r="U1626">
        <v>240.58479607517219</v>
      </c>
      <c r="V1626">
        <v>60.584796075172193</v>
      </c>
      <c r="W1626">
        <v>0</v>
      </c>
    </row>
    <row r="1627" spans="20:23" x14ac:dyDescent="0.2">
      <c r="T1627">
        <v>1626</v>
      </c>
      <c r="U1627">
        <v>215.61257048063626</v>
      </c>
      <c r="V1627">
        <v>35.612570480636265</v>
      </c>
      <c r="W1627">
        <v>0</v>
      </c>
    </row>
    <row r="1628" spans="20:23" x14ac:dyDescent="0.2">
      <c r="T1628">
        <v>1627</v>
      </c>
      <c r="U1628">
        <v>172.95935735608586</v>
      </c>
      <c r="V1628">
        <v>0</v>
      </c>
      <c r="W1628">
        <v>7.0406426439141399</v>
      </c>
    </row>
    <row r="1629" spans="20:23" x14ac:dyDescent="0.2">
      <c r="T1629">
        <v>1628</v>
      </c>
      <c r="U1629">
        <v>156.11900188500235</v>
      </c>
      <c r="V1629">
        <v>0</v>
      </c>
      <c r="W1629">
        <v>23.880998114997652</v>
      </c>
    </row>
    <row r="1630" spans="20:23" x14ac:dyDescent="0.2">
      <c r="T1630">
        <v>1629</v>
      </c>
      <c r="U1630">
        <v>188.30950698739545</v>
      </c>
      <c r="V1630">
        <v>8.3095069873954515</v>
      </c>
      <c r="W1630">
        <v>0</v>
      </c>
    </row>
    <row r="1631" spans="20:23" x14ac:dyDescent="0.2">
      <c r="T1631">
        <v>1630</v>
      </c>
      <c r="U1631">
        <v>131.85202746819218</v>
      </c>
      <c r="V1631">
        <v>0</v>
      </c>
      <c r="W1631">
        <v>48.147972531807824</v>
      </c>
    </row>
    <row r="1632" spans="20:23" x14ac:dyDescent="0.2">
      <c r="T1632">
        <v>1631</v>
      </c>
      <c r="U1632">
        <v>158.1935637126945</v>
      </c>
      <c r="V1632">
        <v>0</v>
      </c>
      <c r="W1632">
        <v>21.806436287305502</v>
      </c>
    </row>
    <row r="1633" spans="20:23" x14ac:dyDescent="0.2">
      <c r="T1633">
        <v>1632</v>
      </c>
      <c r="U1633">
        <v>157.69164939004344</v>
      </c>
      <c r="V1633">
        <v>0</v>
      </c>
      <c r="W1633">
        <v>22.308350609956562</v>
      </c>
    </row>
    <row r="1634" spans="20:23" x14ac:dyDescent="0.2">
      <c r="T1634">
        <v>1633</v>
      </c>
      <c r="U1634">
        <v>151.42584650208258</v>
      </c>
      <c r="V1634">
        <v>0</v>
      </c>
      <c r="W1634">
        <v>28.574153497917422</v>
      </c>
    </row>
    <row r="1635" spans="20:23" x14ac:dyDescent="0.2">
      <c r="T1635">
        <v>1634</v>
      </c>
      <c r="U1635">
        <v>183.47470503668504</v>
      </c>
      <c r="V1635">
        <v>3.4747050366850374</v>
      </c>
      <c r="W1635">
        <v>0</v>
      </c>
    </row>
    <row r="1636" spans="20:23" x14ac:dyDescent="0.2">
      <c r="T1636">
        <v>1635</v>
      </c>
      <c r="U1636">
        <v>152.65615762590676</v>
      </c>
      <c r="V1636">
        <v>0</v>
      </c>
      <c r="W1636">
        <v>27.343842374093242</v>
      </c>
    </row>
    <row r="1637" spans="20:23" x14ac:dyDescent="0.2">
      <c r="T1637">
        <v>1636</v>
      </c>
      <c r="U1637">
        <v>184.25872379476311</v>
      </c>
      <c r="V1637">
        <v>4.2587237947631138</v>
      </c>
      <c r="W1637">
        <v>0</v>
      </c>
    </row>
    <row r="1638" spans="20:23" x14ac:dyDescent="0.2">
      <c r="T1638">
        <v>1637</v>
      </c>
      <c r="U1638">
        <v>149.66507048669973</v>
      </c>
      <c r="V1638">
        <v>0</v>
      </c>
      <c r="W1638">
        <v>30.334929513300267</v>
      </c>
    </row>
    <row r="1639" spans="20:23" x14ac:dyDescent="0.2">
      <c r="T1639">
        <v>1638</v>
      </c>
      <c r="U1639">
        <v>157.78654660984691</v>
      </c>
      <c r="V1639">
        <v>0</v>
      </c>
      <c r="W1639">
        <v>22.213453390153092</v>
      </c>
    </row>
    <row r="1640" spans="20:23" x14ac:dyDescent="0.2">
      <c r="T1640">
        <v>1639</v>
      </c>
      <c r="U1640">
        <v>161.0452037304191</v>
      </c>
      <c r="V1640">
        <v>0</v>
      </c>
      <c r="W1640">
        <v>18.954796269580896</v>
      </c>
    </row>
    <row r="1641" spans="20:23" x14ac:dyDescent="0.2">
      <c r="T1641">
        <v>1640</v>
      </c>
      <c r="U1641">
        <v>218.74448399301255</v>
      </c>
      <c r="V1641">
        <v>38.744483993012551</v>
      </c>
      <c r="W1641">
        <v>0</v>
      </c>
    </row>
    <row r="1642" spans="20:23" x14ac:dyDescent="0.2">
      <c r="T1642">
        <v>1641</v>
      </c>
      <c r="U1642">
        <v>244.08678375172687</v>
      </c>
      <c r="V1642">
        <v>64.08678375172687</v>
      </c>
      <c r="W1642">
        <v>0</v>
      </c>
    </row>
    <row r="1643" spans="20:23" x14ac:dyDescent="0.2">
      <c r="T1643">
        <v>1642</v>
      </c>
      <c r="U1643">
        <v>165.77156829533732</v>
      </c>
      <c r="V1643">
        <v>0</v>
      </c>
      <c r="W1643">
        <v>14.228431704662682</v>
      </c>
    </row>
    <row r="1644" spans="20:23" x14ac:dyDescent="0.2">
      <c r="T1644">
        <v>1643</v>
      </c>
      <c r="U1644">
        <v>151.72674630676056</v>
      </c>
      <c r="V1644">
        <v>0</v>
      </c>
      <c r="W1644">
        <v>28.27325369323944</v>
      </c>
    </row>
    <row r="1645" spans="20:23" x14ac:dyDescent="0.2">
      <c r="T1645">
        <v>1644</v>
      </c>
      <c r="U1645">
        <v>226.24506299975613</v>
      </c>
      <c r="V1645">
        <v>46.245062999756129</v>
      </c>
      <c r="W1645">
        <v>0</v>
      </c>
    </row>
    <row r="1646" spans="20:23" x14ac:dyDescent="0.2">
      <c r="T1646">
        <v>1645</v>
      </c>
      <c r="U1646">
        <v>210.42305704023525</v>
      </c>
      <c r="V1646">
        <v>30.42305704023525</v>
      </c>
      <c r="W1646">
        <v>0</v>
      </c>
    </row>
    <row r="1647" spans="20:23" x14ac:dyDescent="0.2">
      <c r="T1647">
        <v>1646</v>
      </c>
      <c r="U1647">
        <v>148.84586083806781</v>
      </c>
      <c r="V1647">
        <v>0</v>
      </c>
      <c r="W1647">
        <v>31.154139161932193</v>
      </c>
    </row>
    <row r="1648" spans="20:23" x14ac:dyDescent="0.2">
      <c r="T1648">
        <v>1647</v>
      </c>
      <c r="U1648">
        <v>221.72747770281939</v>
      </c>
      <c r="V1648">
        <v>41.727477702819385</v>
      </c>
      <c r="W1648">
        <v>0</v>
      </c>
    </row>
    <row r="1649" spans="20:23" x14ac:dyDescent="0.2">
      <c r="T1649">
        <v>1648</v>
      </c>
      <c r="U1649">
        <v>200.69683126244598</v>
      </c>
      <c r="V1649">
        <v>20.696831262445983</v>
      </c>
      <c r="W1649">
        <v>0</v>
      </c>
    </row>
    <row r="1650" spans="20:23" x14ac:dyDescent="0.2">
      <c r="T1650">
        <v>1649</v>
      </c>
      <c r="U1650">
        <v>145.20951310757027</v>
      </c>
      <c r="V1650">
        <v>0</v>
      </c>
      <c r="W1650">
        <v>34.790486892429726</v>
      </c>
    </row>
    <row r="1651" spans="20:23" x14ac:dyDescent="0.2">
      <c r="T1651">
        <v>1650</v>
      </c>
      <c r="U1651">
        <v>209.44695321070316</v>
      </c>
      <c r="V1651">
        <v>29.446953210703157</v>
      </c>
      <c r="W1651">
        <v>0</v>
      </c>
    </row>
    <row r="1652" spans="20:23" x14ac:dyDescent="0.2">
      <c r="T1652">
        <v>1651</v>
      </c>
      <c r="U1652">
        <v>156.37691918084624</v>
      </c>
      <c r="V1652">
        <v>0</v>
      </c>
      <c r="W1652">
        <v>23.623080819153756</v>
      </c>
    </row>
    <row r="1653" spans="20:23" x14ac:dyDescent="0.2">
      <c r="T1653">
        <v>1652</v>
      </c>
      <c r="U1653">
        <v>150.51548901300521</v>
      </c>
      <c r="V1653">
        <v>0</v>
      </c>
      <c r="W1653">
        <v>29.484510986994792</v>
      </c>
    </row>
    <row r="1654" spans="20:23" x14ac:dyDescent="0.2">
      <c r="T1654">
        <v>1653</v>
      </c>
      <c r="U1654">
        <v>116.13792959320597</v>
      </c>
      <c r="V1654">
        <v>0</v>
      </c>
      <c r="W1654">
        <v>63.862070406794032</v>
      </c>
    </row>
    <row r="1655" spans="20:23" x14ac:dyDescent="0.2">
      <c r="T1655">
        <v>1654</v>
      </c>
      <c r="U1655">
        <v>176.84528397255704</v>
      </c>
      <c r="V1655">
        <v>0</v>
      </c>
      <c r="W1655">
        <v>3.1547160274429586</v>
      </c>
    </row>
    <row r="1656" spans="20:23" x14ac:dyDescent="0.2">
      <c r="T1656">
        <v>1655</v>
      </c>
      <c r="U1656">
        <v>179.24877529202365</v>
      </c>
      <c r="V1656">
        <v>0</v>
      </c>
      <c r="W1656">
        <v>0.75122470797634833</v>
      </c>
    </row>
    <row r="1657" spans="20:23" x14ac:dyDescent="0.2">
      <c r="T1657">
        <v>1656</v>
      </c>
      <c r="U1657">
        <v>204.98191141778108</v>
      </c>
      <c r="V1657">
        <v>24.981911417781077</v>
      </c>
      <c r="W1657">
        <v>0</v>
      </c>
    </row>
    <row r="1658" spans="20:23" x14ac:dyDescent="0.2">
      <c r="T1658">
        <v>1657</v>
      </c>
      <c r="U1658">
        <v>197.80003963603679</v>
      </c>
      <c r="V1658">
        <v>17.800039636036786</v>
      </c>
      <c r="W1658">
        <v>0</v>
      </c>
    </row>
    <row r="1659" spans="20:23" x14ac:dyDescent="0.2">
      <c r="T1659">
        <v>1658</v>
      </c>
      <c r="U1659">
        <v>202.83744920950394</v>
      </c>
      <c r="V1659">
        <v>22.837449209503944</v>
      </c>
      <c r="W1659">
        <v>0</v>
      </c>
    </row>
    <row r="1660" spans="20:23" x14ac:dyDescent="0.2">
      <c r="T1660">
        <v>1659</v>
      </c>
      <c r="U1660">
        <v>152.0237303162979</v>
      </c>
      <c r="V1660">
        <v>0</v>
      </c>
      <c r="W1660">
        <v>27.9762696837021</v>
      </c>
    </row>
    <row r="1661" spans="20:23" x14ac:dyDescent="0.2">
      <c r="T1661">
        <v>1660</v>
      </c>
      <c r="U1661">
        <v>170.6974925674439</v>
      </c>
      <c r="V1661">
        <v>0</v>
      </c>
      <c r="W1661">
        <v>9.3025074325560979</v>
      </c>
    </row>
    <row r="1662" spans="20:23" x14ac:dyDescent="0.2">
      <c r="T1662">
        <v>1661</v>
      </c>
      <c r="U1662">
        <v>193.13474758797435</v>
      </c>
      <c r="V1662">
        <v>13.134747587974346</v>
      </c>
      <c r="W1662">
        <v>0</v>
      </c>
    </row>
    <row r="1663" spans="20:23" x14ac:dyDescent="0.2">
      <c r="T1663">
        <v>1662</v>
      </c>
      <c r="U1663">
        <v>167.89784053268315</v>
      </c>
      <c r="V1663">
        <v>0</v>
      </c>
      <c r="W1663">
        <v>12.102159467316852</v>
      </c>
    </row>
    <row r="1664" spans="20:23" x14ac:dyDescent="0.2">
      <c r="T1664">
        <v>1663</v>
      </c>
      <c r="U1664">
        <v>112.5486737493431</v>
      </c>
      <c r="V1664">
        <v>0</v>
      </c>
      <c r="W1664">
        <v>67.451326250656905</v>
      </c>
    </row>
    <row r="1665" spans="20:23" x14ac:dyDescent="0.2">
      <c r="T1665">
        <v>1664</v>
      </c>
      <c r="U1665">
        <v>118.45964655731468</v>
      </c>
      <c r="V1665">
        <v>0</v>
      </c>
      <c r="W1665">
        <v>61.540353442685316</v>
      </c>
    </row>
    <row r="1666" spans="20:23" x14ac:dyDescent="0.2">
      <c r="T1666">
        <v>1665</v>
      </c>
      <c r="U1666">
        <v>215.7707005551984</v>
      </c>
      <c r="V1666">
        <v>35.770700555198403</v>
      </c>
      <c r="W1666">
        <v>0</v>
      </c>
    </row>
    <row r="1667" spans="20:23" x14ac:dyDescent="0.2">
      <c r="T1667">
        <v>1666</v>
      </c>
      <c r="U1667">
        <v>230.72099612933826</v>
      </c>
      <c r="V1667">
        <v>50.720996129338261</v>
      </c>
      <c r="W1667">
        <v>0</v>
      </c>
    </row>
    <row r="1668" spans="20:23" x14ac:dyDescent="0.2">
      <c r="T1668">
        <v>1667</v>
      </c>
      <c r="U1668">
        <v>175.59444178233457</v>
      </c>
      <c r="V1668">
        <v>0</v>
      </c>
      <c r="W1668">
        <v>4.4055582176654298</v>
      </c>
    </row>
    <row r="1669" spans="20:23" x14ac:dyDescent="0.2">
      <c r="T1669">
        <v>1668</v>
      </c>
      <c r="U1669">
        <v>224.965004565817</v>
      </c>
      <c r="V1669">
        <v>44.965004565816997</v>
      </c>
      <c r="W1669">
        <v>0</v>
      </c>
    </row>
    <row r="1670" spans="20:23" x14ac:dyDescent="0.2">
      <c r="T1670">
        <v>1669</v>
      </c>
      <c r="U1670">
        <v>126.37380991892066</v>
      </c>
      <c r="V1670">
        <v>0</v>
      </c>
      <c r="W1670">
        <v>53.626190081079343</v>
      </c>
    </row>
    <row r="1671" spans="20:23" x14ac:dyDescent="0.2">
      <c r="T1671">
        <v>1670</v>
      </c>
      <c r="U1671">
        <v>149.67881438208121</v>
      </c>
      <c r="V1671">
        <v>0</v>
      </c>
      <c r="W1671">
        <v>30.321185617918786</v>
      </c>
    </row>
    <row r="1672" spans="20:23" x14ac:dyDescent="0.2">
      <c r="T1672">
        <v>1671</v>
      </c>
      <c r="U1672">
        <v>279.27036026248453</v>
      </c>
      <c r="V1672">
        <v>99.27036026248453</v>
      </c>
      <c r="W1672">
        <v>0</v>
      </c>
    </row>
    <row r="1673" spans="20:23" x14ac:dyDescent="0.2">
      <c r="T1673">
        <v>1672</v>
      </c>
      <c r="U1673">
        <v>164.36223667181554</v>
      </c>
      <c r="V1673">
        <v>0</v>
      </c>
      <c r="W1673">
        <v>15.637763328184462</v>
      </c>
    </row>
    <row r="1674" spans="20:23" x14ac:dyDescent="0.2">
      <c r="T1674">
        <v>1673</v>
      </c>
      <c r="U1674">
        <v>200.9031250720729</v>
      </c>
      <c r="V1674">
        <v>20.903125072072896</v>
      </c>
      <c r="W1674">
        <v>0</v>
      </c>
    </row>
    <row r="1675" spans="20:23" x14ac:dyDescent="0.2">
      <c r="T1675">
        <v>1674</v>
      </c>
      <c r="U1675">
        <v>163.89408384749169</v>
      </c>
      <c r="V1675">
        <v>0</v>
      </c>
      <c r="W1675">
        <v>16.105916152508314</v>
      </c>
    </row>
    <row r="1676" spans="20:23" x14ac:dyDescent="0.2">
      <c r="T1676">
        <v>1675</v>
      </c>
      <c r="U1676">
        <v>169.86345969282368</v>
      </c>
      <c r="V1676">
        <v>0</v>
      </c>
      <c r="W1676">
        <v>10.136540307176318</v>
      </c>
    </row>
    <row r="1677" spans="20:23" x14ac:dyDescent="0.2">
      <c r="T1677">
        <v>1676</v>
      </c>
      <c r="U1677">
        <v>240.52409334642562</v>
      </c>
      <c r="V1677">
        <v>60.524093346425616</v>
      </c>
      <c r="W1677">
        <v>0</v>
      </c>
    </row>
    <row r="1678" spans="20:23" x14ac:dyDescent="0.2">
      <c r="T1678">
        <v>1677</v>
      </c>
      <c r="U1678">
        <v>207.9664615877208</v>
      </c>
      <c r="V1678">
        <v>27.966461587720801</v>
      </c>
      <c r="W1678">
        <v>0</v>
      </c>
    </row>
    <row r="1679" spans="20:23" x14ac:dyDescent="0.2">
      <c r="T1679">
        <v>1678</v>
      </c>
      <c r="U1679">
        <v>212.52736492872063</v>
      </c>
      <c r="V1679">
        <v>32.52736492872063</v>
      </c>
      <c r="W1679">
        <v>0</v>
      </c>
    </row>
    <row r="1680" spans="20:23" x14ac:dyDescent="0.2">
      <c r="T1680">
        <v>1679</v>
      </c>
      <c r="U1680">
        <v>158.12971242371592</v>
      </c>
      <c r="V1680">
        <v>0</v>
      </c>
      <c r="W1680">
        <v>21.870287576284085</v>
      </c>
    </row>
    <row r="1681" spans="20:23" x14ac:dyDescent="0.2">
      <c r="T1681">
        <v>1680</v>
      </c>
      <c r="U1681">
        <v>193.21471203942792</v>
      </c>
      <c r="V1681">
        <v>13.214712039427923</v>
      </c>
      <c r="W1681">
        <v>0</v>
      </c>
    </row>
    <row r="1682" spans="20:23" x14ac:dyDescent="0.2">
      <c r="T1682">
        <v>1681</v>
      </c>
      <c r="U1682">
        <v>231.5472346718945</v>
      </c>
      <c r="V1682">
        <v>51.5472346718945</v>
      </c>
      <c r="W1682">
        <v>0</v>
      </c>
    </row>
    <row r="1683" spans="20:23" x14ac:dyDescent="0.2">
      <c r="T1683">
        <v>1682</v>
      </c>
      <c r="U1683">
        <v>224.13542916394607</v>
      </c>
      <c r="V1683">
        <v>44.135429163946071</v>
      </c>
      <c r="W1683">
        <v>0</v>
      </c>
    </row>
    <row r="1684" spans="20:23" x14ac:dyDescent="0.2">
      <c r="T1684">
        <v>1683</v>
      </c>
      <c r="U1684">
        <v>236.23896670370223</v>
      </c>
      <c r="V1684">
        <v>56.238966703702232</v>
      </c>
      <c r="W1684">
        <v>0</v>
      </c>
    </row>
    <row r="1685" spans="20:23" x14ac:dyDescent="0.2">
      <c r="T1685">
        <v>1684</v>
      </c>
      <c r="U1685">
        <v>166.43857184152381</v>
      </c>
      <c r="V1685">
        <v>0</v>
      </c>
      <c r="W1685">
        <v>13.56142815847619</v>
      </c>
    </row>
    <row r="1686" spans="20:23" x14ac:dyDescent="0.2">
      <c r="T1686">
        <v>1685</v>
      </c>
      <c r="U1686">
        <v>278.98301919929156</v>
      </c>
      <c r="V1686">
        <v>98.983019199291562</v>
      </c>
      <c r="W1686">
        <v>0</v>
      </c>
    </row>
    <row r="1687" spans="20:23" x14ac:dyDescent="0.2">
      <c r="T1687">
        <v>1686</v>
      </c>
      <c r="U1687">
        <v>150.31015867743767</v>
      </c>
      <c r="V1687">
        <v>0</v>
      </c>
      <c r="W1687">
        <v>29.68984132256233</v>
      </c>
    </row>
    <row r="1688" spans="20:23" x14ac:dyDescent="0.2">
      <c r="T1688">
        <v>1687</v>
      </c>
      <c r="U1688">
        <v>173.48084417156986</v>
      </c>
      <c r="V1688">
        <v>0</v>
      </c>
      <c r="W1688">
        <v>6.5191558284301436</v>
      </c>
    </row>
    <row r="1689" spans="20:23" x14ac:dyDescent="0.2">
      <c r="T1689">
        <v>1688</v>
      </c>
      <c r="U1689">
        <v>194.38975132767084</v>
      </c>
      <c r="V1689">
        <v>14.389751327670837</v>
      </c>
      <c r="W1689">
        <v>0</v>
      </c>
    </row>
    <row r="1690" spans="20:23" x14ac:dyDescent="0.2">
      <c r="T1690">
        <v>1689</v>
      </c>
      <c r="U1690">
        <v>216.20747833717627</v>
      </c>
      <c r="V1690">
        <v>36.207478337176269</v>
      </c>
      <c r="W1690">
        <v>0</v>
      </c>
    </row>
    <row r="1691" spans="20:23" x14ac:dyDescent="0.2">
      <c r="T1691">
        <v>1690</v>
      </c>
      <c r="U1691">
        <v>202.43712377188118</v>
      </c>
      <c r="V1691">
        <v>22.437123771881176</v>
      </c>
      <c r="W1691">
        <v>0</v>
      </c>
    </row>
    <row r="1692" spans="20:23" x14ac:dyDescent="0.2">
      <c r="T1692">
        <v>1691</v>
      </c>
      <c r="U1692">
        <v>255.08704179660933</v>
      </c>
      <c r="V1692">
        <v>75.087041796609327</v>
      </c>
      <c r="W1692">
        <v>0</v>
      </c>
    </row>
    <row r="1693" spans="20:23" x14ac:dyDescent="0.2">
      <c r="T1693">
        <v>1692</v>
      </c>
      <c r="U1693">
        <v>221.90849485765605</v>
      </c>
      <c r="V1693">
        <v>41.908494857656052</v>
      </c>
      <c r="W1693">
        <v>0</v>
      </c>
    </row>
    <row r="1694" spans="20:23" x14ac:dyDescent="0.2">
      <c r="T1694">
        <v>1693</v>
      </c>
      <c r="U1694">
        <v>122.54208587688102</v>
      </c>
      <c r="V1694">
        <v>0</v>
      </c>
      <c r="W1694">
        <v>57.457914123118982</v>
      </c>
    </row>
    <row r="1695" spans="20:23" x14ac:dyDescent="0.2">
      <c r="T1695">
        <v>1694</v>
      </c>
      <c r="U1695">
        <v>228.16066104495891</v>
      </c>
      <c r="V1695">
        <v>48.160661044958914</v>
      </c>
      <c r="W1695">
        <v>0</v>
      </c>
    </row>
    <row r="1696" spans="20:23" x14ac:dyDescent="0.2">
      <c r="T1696">
        <v>1695</v>
      </c>
      <c r="U1696">
        <v>167.68183870806641</v>
      </c>
      <c r="V1696">
        <v>0</v>
      </c>
      <c r="W1696">
        <v>12.318161291933592</v>
      </c>
    </row>
    <row r="1697" spans="20:23" x14ac:dyDescent="0.2">
      <c r="T1697">
        <v>1696</v>
      </c>
      <c r="U1697">
        <v>157.23426448547784</v>
      </c>
      <c r="V1697">
        <v>0</v>
      </c>
      <c r="W1697">
        <v>22.765735514522163</v>
      </c>
    </row>
    <row r="1698" spans="20:23" x14ac:dyDescent="0.2">
      <c r="T1698">
        <v>1697</v>
      </c>
      <c r="U1698">
        <v>162.62442311135752</v>
      </c>
      <c r="V1698">
        <v>0</v>
      </c>
      <c r="W1698">
        <v>17.375576888642485</v>
      </c>
    </row>
    <row r="1699" spans="20:23" x14ac:dyDescent="0.2">
      <c r="T1699">
        <v>1698</v>
      </c>
      <c r="U1699">
        <v>234.94984735967739</v>
      </c>
      <c r="V1699">
        <v>54.949847359677392</v>
      </c>
      <c r="W1699">
        <v>0</v>
      </c>
    </row>
    <row r="1700" spans="20:23" x14ac:dyDescent="0.2">
      <c r="T1700">
        <v>1699</v>
      </c>
      <c r="U1700">
        <v>258.07627309574571</v>
      </c>
      <c r="V1700">
        <v>78.076273095745705</v>
      </c>
      <c r="W1700">
        <v>0</v>
      </c>
    </row>
    <row r="1701" spans="20:23" x14ac:dyDescent="0.2">
      <c r="T1701">
        <v>1700</v>
      </c>
      <c r="U1701">
        <v>192.00189845718543</v>
      </c>
      <c r="V1701">
        <v>12.001898457185433</v>
      </c>
      <c r="W1701">
        <v>0</v>
      </c>
    </row>
    <row r="1702" spans="20:23" x14ac:dyDescent="0.2">
      <c r="T1702">
        <v>1701</v>
      </c>
      <c r="U1702">
        <v>220.98633977925098</v>
      </c>
      <c r="V1702">
        <v>40.986339779250983</v>
      </c>
      <c r="W1702">
        <v>0</v>
      </c>
    </row>
    <row r="1703" spans="20:23" x14ac:dyDescent="0.2">
      <c r="T1703">
        <v>1702</v>
      </c>
      <c r="U1703">
        <v>181.4889924068396</v>
      </c>
      <c r="V1703">
        <v>1.4889924068395999</v>
      </c>
      <c r="W1703">
        <v>0</v>
      </c>
    </row>
    <row r="1704" spans="20:23" x14ac:dyDescent="0.2">
      <c r="T1704">
        <v>1703</v>
      </c>
      <c r="U1704">
        <v>199.74249641555306</v>
      </c>
      <c r="V1704">
        <v>19.742496415553063</v>
      </c>
      <c r="W1704">
        <v>0</v>
      </c>
    </row>
    <row r="1705" spans="20:23" x14ac:dyDescent="0.2">
      <c r="T1705">
        <v>1704</v>
      </c>
      <c r="U1705">
        <v>123.81453138519959</v>
      </c>
      <c r="V1705">
        <v>0</v>
      </c>
      <c r="W1705">
        <v>56.185468614800413</v>
      </c>
    </row>
    <row r="1706" spans="20:23" x14ac:dyDescent="0.2">
      <c r="T1706">
        <v>1705</v>
      </c>
      <c r="U1706">
        <v>133.43882096570877</v>
      </c>
      <c r="V1706">
        <v>0</v>
      </c>
      <c r="W1706">
        <v>46.561179034291229</v>
      </c>
    </row>
    <row r="1707" spans="20:23" x14ac:dyDescent="0.2">
      <c r="T1707">
        <v>1706</v>
      </c>
      <c r="U1707">
        <v>209.82213885377894</v>
      </c>
      <c r="V1707">
        <v>29.822138853778938</v>
      </c>
      <c r="W1707">
        <v>0</v>
      </c>
    </row>
    <row r="1708" spans="20:23" x14ac:dyDescent="0.2">
      <c r="T1708">
        <v>1707</v>
      </c>
      <c r="U1708">
        <v>169.80587677456188</v>
      </c>
      <c r="V1708">
        <v>0</v>
      </c>
      <c r="W1708">
        <v>10.194123225438119</v>
      </c>
    </row>
    <row r="1709" spans="20:23" x14ac:dyDescent="0.2">
      <c r="T1709">
        <v>1708</v>
      </c>
      <c r="U1709">
        <v>212.80800047439837</v>
      </c>
      <c r="V1709">
        <v>32.808000474398369</v>
      </c>
      <c r="W1709">
        <v>0</v>
      </c>
    </row>
    <row r="1710" spans="20:23" x14ac:dyDescent="0.2">
      <c r="T1710">
        <v>1709</v>
      </c>
      <c r="U1710">
        <v>184.11824678192849</v>
      </c>
      <c r="V1710">
        <v>4.1182467819284909</v>
      </c>
      <c r="W1710">
        <v>0</v>
      </c>
    </row>
    <row r="1711" spans="20:23" x14ac:dyDescent="0.2">
      <c r="T1711">
        <v>1710</v>
      </c>
      <c r="U1711">
        <v>160.34961526914293</v>
      </c>
      <c r="V1711">
        <v>0</v>
      </c>
      <c r="W1711">
        <v>19.65038473085707</v>
      </c>
    </row>
    <row r="1712" spans="20:23" x14ac:dyDescent="0.2">
      <c r="T1712">
        <v>1711</v>
      </c>
      <c r="U1712">
        <v>165.69473303116658</v>
      </c>
      <c r="V1712">
        <v>0</v>
      </c>
      <c r="W1712">
        <v>14.305266968833422</v>
      </c>
    </row>
    <row r="1713" spans="20:23" x14ac:dyDescent="0.2">
      <c r="T1713">
        <v>1712</v>
      </c>
      <c r="U1713">
        <v>212.49158927045897</v>
      </c>
      <c r="V1713">
        <v>32.491589270458974</v>
      </c>
      <c r="W1713">
        <v>0</v>
      </c>
    </row>
    <row r="1714" spans="20:23" x14ac:dyDescent="0.2">
      <c r="T1714">
        <v>1713</v>
      </c>
      <c r="U1714">
        <v>154.0995012321213</v>
      </c>
      <c r="V1714">
        <v>0</v>
      </c>
      <c r="W1714">
        <v>25.900498767878702</v>
      </c>
    </row>
    <row r="1715" spans="20:23" x14ac:dyDescent="0.2">
      <c r="T1715">
        <v>1714</v>
      </c>
      <c r="U1715">
        <v>180.3527908789066</v>
      </c>
      <c r="V1715">
        <v>0.35279087890660321</v>
      </c>
      <c r="W1715">
        <v>0</v>
      </c>
    </row>
    <row r="1716" spans="20:23" x14ac:dyDescent="0.2">
      <c r="T1716">
        <v>1715</v>
      </c>
      <c r="U1716">
        <v>150.71646518487137</v>
      </c>
      <c r="V1716">
        <v>0</v>
      </c>
      <c r="W1716">
        <v>29.283534815128633</v>
      </c>
    </row>
    <row r="1717" spans="20:23" x14ac:dyDescent="0.2">
      <c r="T1717">
        <v>1716</v>
      </c>
      <c r="U1717">
        <v>253.60783066302329</v>
      </c>
      <c r="V1717">
        <v>73.607830663023293</v>
      </c>
      <c r="W1717">
        <v>0</v>
      </c>
    </row>
    <row r="1718" spans="20:23" x14ac:dyDescent="0.2">
      <c r="T1718">
        <v>1717</v>
      </c>
      <c r="U1718">
        <v>222.95896184678153</v>
      </c>
      <c r="V1718">
        <v>42.958961846781534</v>
      </c>
      <c r="W1718">
        <v>0</v>
      </c>
    </row>
    <row r="1719" spans="20:23" x14ac:dyDescent="0.2">
      <c r="T1719">
        <v>1718</v>
      </c>
      <c r="U1719">
        <v>176.33490502905545</v>
      </c>
      <c r="V1719">
        <v>0</v>
      </c>
      <c r="W1719">
        <v>3.6650949709445513</v>
      </c>
    </row>
    <row r="1720" spans="20:23" x14ac:dyDescent="0.2">
      <c r="T1720">
        <v>1719</v>
      </c>
      <c r="U1720">
        <v>248.97871496160622</v>
      </c>
      <c r="V1720">
        <v>68.978714961606215</v>
      </c>
      <c r="W1720">
        <v>0</v>
      </c>
    </row>
    <row r="1721" spans="20:23" x14ac:dyDescent="0.2">
      <c r="T1721">
        <v>1720</v>
      </c>
      <c r="U1721">
        <v>126.78968802250579</v>
      </c>
      <c r="V1721">
        <v>0</v>
      </c>
      <c r="W1721">
        <v>53.210311977494214</v>
      </c>
    </row>
    <row r="1722" spans="20:23" x14ac:dyDescent="0.2">
      <c r="T1722">
        <v>1721</v>
      </c>
      <c r="U1722">
        <v>206.48443326923186</v>
      </c>
      <c r="V1722">
        <v>26.484433269231857</v>
      </c>
      <c r="W1722">
        <v>0</v>
      </c>
    </row>
    <row r="1723" spans="20:23" x14ac:dyDescent="0.2">
      <c r="T1723">
        <v>1722</v>
      </c>
      <c r="U1723">
        <v>188.28777569546565</v>
      </c>
      <c r="V1723">
        <v>8.2877756954656547</v>
      </c>
      <c r="W1723">
        <v>0</v>
      </c>
    </row>
    <row r="1724" spans="20:23" x14ac:dyDescent="0.2">
      <c r="T1724">
        <v>1723</v>
      </c>
      <c r="U1724">
        <v>167.79937715865273</v>
      </c>
      <c r="V1724">
        <v>0</v>
      </c>
      <c r="W1724">
        <v>12.200622841347268</v>
      </c>
    </row>
    <row r="1725" spans="20:23" x14ac:dyDescent="0.2">
      <c r="T1725">
        <v>1724</v>
      </c>
      <c r="U1725">
        <v>193.92288544995475</v>
      </c>
      <c r="V1725">
        <v>13.922885449954748</v>
      </c>
      <c r="W1725">
        <v>0</v>
      </c>
    </row>
    <row r="1726" spans="20:23" x14ac:dyDescent="0.2">
      <c r="T1726">
        <v>1725</v>
      </c>
      <c r="U1726">
        <v>196.85355742938506</v>
      </c>
      <c r="V1726">
        <v>16.853557429385063</v>
      </c>
      <c r="W1726">
        <v>0</v>
      </c>
    </row>
    <row r="1727" spans="20:23" x14ac:dyDescent="0.2">
      <c r="T1727">
        <v>1726</v>
      </c>
      <c r="U1727">
        <v>232.83115659023818</v>
      </c>
      <c r="V1727">
        <v>52.83115659023818</v>
      </c>
      <c r="W1727">
        <v>0</v>
      </c>
    </row>
    <row r="1728" spans="20:23" x14ac:dyDescent="0.2">
      <c r="T1728">
        <v>1727</v>
      </c>
      <c r="U1728">
        <v>176.66787740952554</v>
      </c>
      <c r="V1728">
        <v>0</v>
      </c>
      <c r="W1728">
        <v>3.3321225904744551</v>
      </c>
    </row>
    <row r="1729" spans="20:23" x14ac:dyDescent="0.2">
      <c r="T1729">
        <v>1728</v>
      </c>
      <c r="U1729">
        <v>177.5262274197122</v>
      </c>
      <c r="V1729">
        <v>0</v>
      </c>
      <c r="W1729">
        <v>2.4737725802878003</v>
      </c>
    </row>
    <row r="1730" spans="20:23" x14ac:dyDescent="0.2">
      <c r="T1730">
        <v>1729</v>
      </c>
      <c r="U1730">
        <v>132.12506988577346</v>
      </c>
      <c r="V1730">
        <v>0</v>
      </c>
      <c r="W1730">
        <v>47.874930114226544</v>
      </c>
    </row>
    <row r="1731" spans="20:23" x14ac:dyDescent="0.2">
      <c r="T1731">
        <v>1730</v>
      </c>
      <c r="U1731">
        <v>168.19181403267223</v>
      </c>
      <c r="V1731">
        <v>0</v>
      </c>
      <c r="W1731">
        <v>11.808185967327773</v>
      </c>
    </row>
    <row r="1732" spans="20:23" x14ac:dyDescent="0.2">
      <c r="T1732">
        <v>1731</v>
      </c>
      <c r="U1732">
        <v>172.1137697674547</v>
      </c>
      <c r="V1732">
        <v>0</v>
      </c>
      <c r="W1732">
        <v>7.8862302325453015</v>
      </c>
    </row>
    <row r="1733" spans="20:23" x14ac:dyDescent="0.2">
      <c r="T1733">
        <v>1732</v>
      </c>
      <c r="U1733">
        <v>221.23282021997912</v>
      </c>
      <c r="V1733">
        <v>41.232820219979118</v>
      </c>
      <c r="W1733">
        <v>0</v>
      </c>
    </row>
    <row r="1734" spans="20:23" x14ac:dyDescent="0.2">
      <c r="T1734">
        <v>1733</v>
      </c>
      <c r="U1734">
        <v>180.75721058230889</v>
      </c>
      <c r="V1734">
        <v>0.75721058230888616</v>
      </c>
      <c r="W1734">
        <v>0</v>
      </c>
    </row>
    <row r="1735" spans="20:23" x14ac:dyDescent="0.2">
      <c r="T1735">
        <v>1734</v>
      </c>
      <c r="U1735">
        <v>184.39132099669533</v>
      </c>
      <c r="V1735">
        <v>4.3913209966953275</v>
      </c>
      <c r="W1735">
        <v>0</v>
      </c>
    </row>
    <row r="1736" spans="20:23" x14ac:dyDescent="0.2">
      <c r="T1736">
        <v>1735</v>
      </c>
      <c r="U1736">
        <v>186.94043563694692</v>
      </c>
      <c r="V1736">
        <v>6.9404356369469156</v>
      </c>
      <c r="W1736">
        <v>0</v>
      </c>
    </row>
    <row r="1737" spans="20:23" x14ac:dyDescent="0.2">
      <c r="T1737">
        <v>1736</v>
      </c>
      <c r="U1737">
        <v>179.41405198643224</v>
      </c>
      <c r="V1737">
        <v>0</v>
      </c>
      <c r="W1737">
        <v>0.58594801356775861</v>
      </c>
    </row>
    <row r="1738" spans="20:23" x14ac:dyDescent="0.2">
      <c r="T1738">
        <v>1737</v>
      </c>
      <c r="U1738">
        <v>173.46014973692678</v>
      </c>
      <c r="V1738">
        <v>0</v>
      </c>
      <c r="W1738">
        <v>6.5398502630732196</v>
      </c>
    </row>
    <row r="1739" spans="20:23" x14ac:dyDescent="0.2">
      <c r="T1739">
        <v>1738</v>
      </c>
      <c r="U1739">
        <v>179.94775711412061</v>
      </c>
      <c r="V1739">
        <v>0</v>
      </c>
      <c r="W1739">
        <v>5.2242885879394407E-2</v>
      </c>
    </row>
    <row r="1740" spans="20:23" x14ac:dyDescent="0.2">
      <c r="T1740">
        <v>1739</v>
      </c>
      <c r="U1740">
        <v>221.53143869159425</v>
      </c>
      <c r="V1740">
        <v>41.531438691594246</v>
      </c>
      <c r="W1740">
        <v>0</v>
      </c>
    </row>
    <row r="1741" spans="20:23" x14ac:dyDescent="0.2">
      <c r="T1741">
        <v>1740</v>
      </c>
      <c r="U1741">
        <v>181.79391476612551</v>
      </c>
      <c r="V1741">
        <v>1.7939147661255106</v>
      </c>
      <c r="W1741">
        <v>0</v>
      </c>
    </row>
    <row r="1742" spans="20:23" x14ac:dyDescent="0.2">
      <c r="T1742">
        <v>1741</v>
      </c>
      <c r="U1742">
        <v>121.47237269488423</v>
      </c>
      <c r="V1742">
        <v>0</v>
      </c>
      <c r="W1742">
        <v>58.527627305115772</v>
      </c>
    </row>
    <row r="1743" spans="20:23" x14ac:dyDescent="0.2">
      <c r="T1743">
        <v>1742</v>
      </c>
      <c r="U1743">
        <v>233.73871831070127</v>
      </c>
      <c r="V1743">
        <v>53.738718310701273</v>
      </c>
      <c r="W1743">
        <v>0</v>
      </c>
    </row>
    <row r="1744" spans="20:23" x14ac:dyDescent="0.2">
      <c r="T1744">
        <v>1743</v>
      </c>
      <c r="U1744">
        <v>157.25850806088798</v>
      </c>
      <c r="V1744">
        <v>0</v>
      </c>
      <c r="W1744">
        <v>22.741491939112024</v>
      </c>
    </row>
    <row r="1745" spans="20:23" x14ac:dyDescent="0.2">
      <c r="T1745">
        <v>1744</v>
      </c>
      <c r="U1745">
        <v>201.68974292886872</v>
      </c>
      <c r="V1745">
        <v>21.689742928868725</v>
      </c>
      <c r="W1745">
        <v>0</v>
      </c>
    </row>
    <row r="1746" spans="20:23" x14ac:dyDescent="0.2">
      <c r="T1746">
        <v>1745</v>
      </c>
      <c r="U1746">
        <v>181.27742047119847</v>
      </c>
      <c r="V1746">
        <v>1.277420471198468</v>
      </c>
      <c r="W1746">
        <v>0</v>
      </c>
    </row>
    <row r="1747" spans="20:23" x14ac:dyDescent="0.2">
      <c r="T1747">
        <v>1746</v>
      </c>
      <c r="U1747">
        <v>177.6584425231994</v>
      </c>
      <c r="V1747">
        <v>0</v>
      </c>
      <c r="W1747">
        <v>2.3415574768006024</v>
      </c>
    </row>
    <row r="1748" spans="20:23" x14ac:dyDescent="0.2">
      <c r="T1748">
        <v>1747</v>
      </c>
      <c r="U1748">
        <v>201.94539071147256</v>
      </c>
      <c r="V1748">
        <v>21.945390711472555</v>
      </c>
      <c r="W1748">
        <v>0</v>
      </c>
    </row>
    <row r="1749" spans="20:23" x14ac:dyDescent="0.2">
      <c r="T1749">
        <v>1748</v>
      </c>
      <c r="U1749">
        <v>129.57770004520947</v>
      </c>
      <c r="V1749">
        <v>0</v>
      </c>
      <c r="W1749">
        <v>50.422299954790532</v>
      </c>
    </row>
    <row r="1750" spans="20:23" x14ac:dyDescent="0.2">
      <c r="T1750">
        <v>1749</v>
      </c>
      <c r="U1750">
        <v>183.13904522500857</v>
      </c>
      <c r="V1750">
        <v>3.139045225008573</v>
      </c>
      <c r="W1750">
        <v>0</v>
      </c>
    </row>
    <row r="1751" spans="20:23" x14ac:dyDescent="0.2">
      <c r="T1751">
        <v>1750</v>
      </c>
      <c r="U1751">
        <v>186.30373771326813</v>
      </c>
      <c r="V1751">
        <v>6.3037377132681343</v>
      </c>
      <c r="W1751">
        <v>0</v>
      </c>
    </row>
    <row r="1752" spans="20:23" x14ac:dyDescent="0.2">
      <c r="T1752">
        <v>1751</v>
      </c>
      <c r="U1752">
        <v>153.93312028778533</v>
      </c>
      <c r="V1752">
        <v>0</v>
      </c>
      <c r="W1752">
        <v>26.066879712214671</v>
      </c>
    </row>
    <row r="1753" spans="20:23" x14ac:dyDescent="0.2">
      <c r="T1753">
        <v>1752</v>
      </c>
      <c r="U1753">
        <v>175.74015932016462</v>
      </c>
      <c r="V1753">
        <v>0</v>
      </c>
      <c r="W1753">
        <v>4.2598406798353778</v>
      </c>
    </row>
    <row r="1754" spans="20:23" x14ac:dyDescent="0.2">
      <c r="T1754">
        <v>1753</v>
      </c>
      <c r="U1754">
        <v>228.86453884915798</v>
      </c>
      <c r="V1754">
        <v>48.864538849157981</v>
      </c>
      <c r="W1754">
        <v>0</v>
      </c>
    </row>
    <row r="1755" spans="20:23" x14ac:dyDescent="0.2">
      <c r="T1755">
        <v>1754</v>
      </c>
      <c r="U1755">
        <v>140.20543969353696</v>
      </c>
      <c r="V1755">
        <v>0</v>
      </c>
      <c r="W1755">
        <v>39.79456030646304</v>
      </c>
    </row>
    <row r="1756" spans="20:23" x14ac:dyDescent="0.2">
      <c r="T1756">
        <v>1755</v>
      </c>
      <c r="U1756">
        <v>131.08757877843829</v>
      </c>
      <c r="V1756">
        <v>0</v>
      </c>
      <c r="W1756">
        <v>48.912421221561715</v>
      </c>
    </row>
    <row r="1757" spans="20:23" x14ac:dyDescent="0.2">
      <c r="T1757">
        <v>1756</v>
      </c>
      <c r="U1757">
        <v>213.07649943546713</v>
      </c>
      <c r="V1757">
        <v>33.076499435467127</v>
      </c>
      <c r="W1757">
        <v>0</v>
      </c>
    </row>
    <row r="1758" spans="20:23" x14ac:dyDescent="0.2">
      <c r="T1758">
        <v>1757</v>
      </c>
      <c r="U1758">
        <v>177.51694238169335</v>
      </c>
      <c r="V1758">
        <v>0</v>
      </c>
      <c r="W1758">
        <v>2.4830576183066455</v>
      </c>
    </row>
    <row r="1759" spans="20:23" x14ac:dyDescent="0.2">
      <c r="T1759">
        <v>1758</v>
      </c>
      <c r="U1759">
        <v>200.14034707503788</v>
      </c>
      <c r="V1759">
        <v>20.14034707503788</v>
      </c>
      <c r="W1759">
        <v>0</v>
      </c>
    </row>
    <row r="1760" spans="20:23" x14ac:dyDescent="0.2">
      <c r="T1760">
        <v>1759</v>
      </c>
      <c r="U1760">
        <v>177.51618682137769</v>
      </c>
      <c r="V1760">
        <v>0</v>
      </c>
      <c r="W1760">
        <v>2.483813178622313</v>
      </c>
    </row>
    <row r="1761" spans="20:23" x14ac:dyDescent="0.2">
      <c r="T1761">
        <v>1760</v>
      </c>
      <c r="U1761">
        <v>154.06485542026337</v>
      </c>
      <c r="V1761">
        <v>0</v>
      </c>
      <c r="W1761">
        <v>25.93514457973663</v>
      </c>
    </row>
    <row r="1762" spans="20:23" x14ac:dyDescent="0.2">
      <c r="T1762">
        <v>1761</v>
      </c>
      <c r="U1762">
        <v>179.72024046704496</v>
      </c>
      <c r="V1762">
        <v>0</v>
      </c>
      <c r="W1762">
        <v>0.27975953295504041</v>
      </c>
    </row>
    <row r="1763" spans="20:23" x14ac:dyDescent="0.2">
      <c r="T1763">
        <v>1762</v>
      </c>
      <c r="U1763">
        <v>127.74866852935281</v>
      </c>
      <c r="V1763">
        <v>0</v>
      </c>
      <c r="W1763">
        <v>52.251331470647187</v>
      </c>
    </row>
    <row r="1764" spans="20:23" x14ac:dyDescent="0.2">
      <c r="T1764">
        <v>1763</v>
      </c>
      <c r="U1764">
        <v>174.64774819331456</v>
      </c>
      <c r="V1764">
        <v>0</v>
      </c>
      <c r="W1764">
        <v>5.3522518066854445</v>
      </c>
    </row>
    <row r="1765" spans="20:23" x14ac:dyDescent="0.2">
      <c r="T1765">
        <v>1764</v>
      </c>
      <c r="U1765">
        <v>186.56831315619684</v>
      </c>
      <c r="V1765">
        <v>6.5683131561968366</v>
      </c>
      <c r="W1765">
        <v>0</v>
      </c>
    </row>
    <row r="1766" spans="20:23" x14ac:dyDescent="0.2">
      <c r="T1766">
        <v>1765</v>
      </c>
      <c r="U1766">
        <v>239.55183616046108</v>
      </c>
      <c r="V1766">
        <v>59.551836160461079</v>
      </c>
      <c r="W1766">
        <v>0</v>
      </c>
    </row>
    <row r="1767" spans="20:23" x14ac:dyDescent="0.2">
      <c r="T1767">
        <v>1766</v>
      </c>
      <c r="U1767">
        <v>185.08047754987476</v>
      </c>
      <c r="V1767">
        <v>5.0804775498747574</v>
      </c>
      <c r="W1767">
        <v>0</v>
      </c>
    </row>
    <row r="1768" spans="20:23" x14ac:dyDescent="0.2">
      <c r="T1768">
        <v>1767</v>
      </c>
      <c r="U1768">
        <v>209.04254231163569</v>
      </c>
      <c r="V1768">
        <v>29.042542311635685</v>
      </c>
      <c r="W1768">
        <v>0</v>
      </c>
    </row>
    <row r="1769" spans="20:23" x14ac:dyDescent="0.2">
      <c r="T1769">
        <v>1768</v>
      </c>
      <c r="U1769">
        <v>155.77390890364362</v>
      </c>
      <c r="V1769">
        <v>0</v>
      </c>
      <c r="W1769">
        <v>24.226091096356384</v>
      </c>
    </row>
    <row r="1770" spans="20:23" x14ac:dyDescent="0.2">
      <c r="T1770">
        <v>1769</v>
      </c>
      <c r="U1770">
        <v>150.45195043871203</v>
      </c>
      <c r="V1770">
        <v>0</v>
      </c>
      <c r="W1770">
        <v>29.548049561287968</v>
      </c>
    </row>
    <row r="1771" spans="20:23" x14ac:dyDescent="0.2">
      <c r="T1771">
        <v>1770</v>
      </c>
      <c r="U1771">
        <v>158.38075463260654</v>
      </c>
      <c r="V1771">
        <v>0</v>
      </c>
      <c r="W1771">
        <v>21.619245367393461</v>
      </c>
    </row>
    <row r="1772" spans="20:23" x14ac:dyDescent="0.2">
      <c r="T1772">
        <v>1771</v>
      </c>
      <c r="U1772">
        <v>174.78160028058838</v>
      </c>
      <c r="V1772">
        <v>0</v>
      </c>
      <c r="W1772">
        <v>5.2183997194116216</v>
      </c>
    </row>
    <row r="1773" spans="20:23" x14ac:dyDescent="0.2">
      <c r="T1773">
        <v>1772</v>
      </c>
      <c r="U1773">
        <v>142.01873688976866</v>
      </c>
      <c r="V1773">
        <v>0</v>
      </c>
      <c r="W1773">
        <v>37.981263110231339</v>
      </c>
    </row>
    <row r="1774" spans="20:23" x14ac:dyDescent="0.2">
      <c r="T1774">
        <v>1773</v>
      </c>
      <c r="U1774">
        <v>142.05046603668342</v>
      </c>
      <c r="V1774">
        <v>0</v>
      </c>
      <c r="W1774">
        <v>37.949533963316583</v>
      </c>
    </row>
    <row r="1775" spans="20:23" x14ac:dyDescent="0.2">
      <c r="T1775">
        <v>1774</v>
      </c>
      <c r="U1775">
        <v>249.61494765040993</v>
      </c>
      <c r="V1775">
        <v>69.614947650409931</v>
      </c>
      <c r="W1775">
        <v>0</v>
      </c>
    </row>
    <row r="1776" spans="20:23" x14ac:dyDescent="0.2">
      <c r="T1776">
        <v>1775</v>
      </c>
      <c r="U1776">
        <v>145.82870033217426</v>
      </c>
      <c r="V1776">
        <v>0</v>
      </c>
      <c r="W1776">
        <v>34.171299667825735</v>
      </c>
    </row>
    <row r="1777" spans="20:23" x14ac:dyDescent="0.2">
      <c r="T1777">
        <v>1776</v>
      </c>
      <c r="U1777">
        <v>239.02105075144956</v>
      </c>
      <c r="V1777">
        <v>59.021050751449565</v>
      </c>
      <c r="W1777">
        <v>0</v>
      </c>
    </row>
    <row r="1778" spans="20:23" x14ac:dyDescent="0.2">
      <c r="T1778">
        <v>1777</v>
      </c>
      <c r="U1778">
        <v>150.62963490823989</v>
      </c>
      <c r="V1778">
        <v>0</v>
      </c>
      <c r="W1778">
        <v>29.370365091760107</v>
      </c>
    </row>
    <row r="1779" spans="20:23" x14ac:dyDescent="0.2">
      <c r="T1779">
        <v>1778</v>
      </c>
      <c r="U1779">
        <v>185.18214395694383</v>
      </c>
      <c r="V1779">
        <v>5.1821439569438326</v>
      </c>
      <c r="W1779">
        <v>0</v>
      </c>
    </row>
    <row r="1780" spans="20:23" x14ac:dyDescent="0.2">
      <c r="T1780">
        <v>1779</v>
      </c>
      <c r="U1780">
        <v>147.33060545130783</v>
      </c>
      <c r="V1780">
        <v>0</v>
      </c>
      <c r="W1780">
        <v>32.669394548692168</v>
      </c>
    </row>
    <row r="1781" spans="20:23" x14ac:dyDescent="0.2">
      <c r="T1781">
        <v>1780</v>
      </c>
      <c r="U1781">
        <v>195.35298689053124</v>
      </c>
      <c r="V1781">
        <v>15.352986890531241</v>
      </c>
      <c r="W1781">
        <v>0</v>
      </c>
    </row>
    <row r="1782" spans="20:23" x14ac:dyDescent="0.2">
      <c r="T1782">
        <v>1781</v>
      </c>
      <c r="U1782">
        <v>237.93598175286911</v>
      </c>
      <c r="V1782">
        <v>57.935981752869111</v>
      </c>
      <c r="W1782">
        <v>0</v>
      </c>
    </row>
    <row r="1783" spans="20:23" x14ac:dyDescent="0.2">
      <c r="T1783">
        <v>1782</v>
      </c>
      <c r="U1783">
        <v>211.96372631432487</v>
      </c>
      <c r="V1783">
        <v>31.963726314324873</v>
      </c>
      <c r="W1783">
        <v>0</v>
      </c>
    </row>
    <row r="1784" spans="20:23" x14ac:dyDescent="0.2">
      <c r="T1784">
        <v>1783</v>
      </c>
      <c r="U1784">
        <v>169.88806536672777</v>
      </c>
      <c r="V1784">
        <v>0</v>
      </c>
      <c r="W1784">
        <v>10.111934633272227</v>
      </c>
    </row>
    <row r="1785" spans="20:23" x14ac:dyDescent="0.2">
      <c r="T1785">
        <v>1784</v>
      </c>
      <c r="U1785">
        <v>171.99117327090534</v>
      </c>
      <c r="V1785">
        <v>0</v>
      </c>
      <c r="W1785">
        <v>8.0088267290946646</v>
      </c>
    </row>
    <row r="1786" spans="20:23" x14ac:dyDescent="0.2">
      <c r="T1786">
        <v>1785</v>
      </c>
      <c r="U1786">
        <v>191.84002858974787</v>
      </c>
      <c r="V1786">
        <v>11.840028589747874</v>
      </c>
      <c r="W1786">
        <v>0</v>
      </c>
    </row>
    <row r="1787" spans="20:23" x14ac:dyDescent="0.2">
      <c r="T1787">
        <v>1786</v>
      </c>
      <c r="U1787">
        <v>131.1425436849413</v>
      </c>
      <c r="V1787">
        <v>0</v>
      </c>
      <c r="W1787">
        <v>48.857456315058698</v>
      </c>
    </row>
    <row r="1788" spans="20:23" x14ac:dyDescent="0.2">
      <c r="T1788">
        <v>1787</v>
      </c>
      <c r="U1788">
        <v>200.59636947713022</v>
      </c>
      <c r="V1788">
        <v>20.596369477130224</v>
      </c>
      <c r="W1788">
        <v>0</v>
      </c>
    </row>
    <row r="1789" spans="20:23" x14ac:dyDescent="0.2">
      <c r="T1789">
        <v>1788</v>
      </c>
      <c r="U1789">
        <v>166.93818500262034</v>
      </c>
      <c r="V1789">
        <v>0</v>
      </c>
      <c r="W1789">
        <v>13.061814997379656</v>
      </c>
    </row>
    <row r="1790" spans="20:23" x14ac:dyDescent="0.2">
      <c r="T1790">
        <v>1789</v>
      </c>
      <c r="U1790">
        <v>165.2012490530154</v>
      </c>
      <c r="V1790">
        <v>0</v>
      </c>
      <c r="W1790">
        <v>14.798750946984597</v>
      </c>
    </row>
    <row r="1791" spans="20:23" x14ac:dyDescent="0.2">
      <c r="T1791">
        <v>1790</v>
      </c>
      <c r="U1791">
        <v>185.87663814968238</v>
      </c>
      <c r="V1791">
        <v>5.8766381496823783</v>
      </c>
      <c r="W1791">
        <v>0</v>
      </c>
    </row>
    <row r="1792" spans="20:23" x14ac:dyDescent="0.2">
      <c r="T1792">
        <v>1791</v>
      </c>
      <c r="U1792">
        <v>184.25569456534086</v>
      </c>
      <c r="V1792">
        <v>4.2556945653408604</v>
      </c>
      <c r="W1792">
        <v>0</v>
      </c>
    </row>
    <row r="1793" spans="20:23" x14ac:dyDescent="0.2">
      <c r="T1793">
        <v>1792</v>
      </c>
      <c r="U1793">
        <v>118.75676215385519</v>
      </c>
      <c r="V1793">
        <v>0</v>
      </c>
      <c r="W1793">
        <v>61.243237846144808</v>
      </c>
    </row>
    <row r="1794" spans="20:23" x14ac:dyDescent="0.2">
      <c r="T1794">
        <v>1793</v>
      </c>
      <c r="U1794">
        <v>112.18957335588348</v>
      </c>
      <c r="V1794">
        <v>0</v>
      </c>
      <c r="W1794">
        <v>67.810426644116518</v>
      </c>
    </row>
    <row r="1795" spans="20:23" x14ac:dyDescent="0.2">
      <c r="T1795">
        <v>1794</v>
      </c>
      <c r="U1795">
        <v>203.13070340894208</v>
      </c>
      <c r="V1795">
        <v>23.130703408942082</v>
      </c>
      <c r="W1795">
        <v>0</v>
      </c>
    </row>
    <row r="1796" spans="20:23" x14ac:dyDescent="0.2">
      <c r="T1796">
        <v>1795</v>
      </c>
      <c r="U1796">
        <v>200.90475051768476</v>
      </c>
      <c r="V1796">
        <v>20.904750517684761</v>
      </c>
      <c r="W1796">
        <v>0</v>
      </c>
    </row>
    <row r="1797" spans="20:23" x14ac:dyDescent="0.2">
      <c r="T1797">
        <v>1796</v>
      </c>
      <c r="U1797">
        <v>216.05871166988666</v>
      </c>
      <c r="V1797">
        <v>36.058711669886662</v>
      </c>
      <c r="W1797">
        <v>0</v>
      </c>
    </row>
    <row r="1798" spans="20:23" x14ac:dyDescent="0.2">
      <c r="T1798">
        <v>1797</v>
      </c>
      <c r="U1798">
        <v>106.00988175002414</v>
      </c>
      <c r="V1798">
        <v>0</v>
      </c>
      <c r="W1798">
        <v>73.990118249975865</v>
      </c>
    </row>
    <row r="1799" spans="20:23" x14ac:dyDescent="0.2">
      <c r="T1799">
        <v>1798</v>
      </c>
      <c r="U1799">
        <v>215.93483263436147</v>
      </c>
      <c r="V1799">
        <v>35.93483263436147</v>
      </c>
      <c r="W1799">
        <v>0</v>
      </c>
    </row>
    <row r="1800" spans="20:23" x14ac:dyDescent="0.2">
      <c r="T1800">
        <v>1799</v>
      </c>
      <c r="U1800">
        <v>175.61182638877489</v>
      </c>
      <c r="V1800">
        <v>0</v>
      </c>
      <c r="W1800">
        <v>4.3881736112251133</v>
      </c>
    </row>
    <row r="1801" spans="20:23" x14ac:dyDescent="0.2">
      <c r="T1801">
        <v>1800</v>
      </c>
      <c r="U1801">
        <v>211.61226895076737</v>
      </c>
      <c r="V1801">
        <v>31.612268950767373</v>
      </c>
      <c r="W1801">
        <v>0</v>
      </c>
    </row>
    <row r="1802" spans="20:23" x14ac:dyDescent="0.2">
      <c r="T1802">
        <v>1801</v>
      </c>
      <c r="U1802">
        <v>206.49151105040914</v>
      </c>
      <c r="V1802">
        <v>26.491511050409144</v>
      </c>
      <c r="W1802">
        <v>0</v>
      </c>
    </row>
    <row r="1803" spans="20:23" x14ac:dyDescent="0.2">
      <c r="T1803">
        <v>1802</v>
      </c>
      <c r="U1803">
        <v>220.76079107762618</v>
      </c>
      <c r="V1803">
        <v>40.76079107762618</v>
      </c>
      <c r="W1803">
        <v>0</v>
      </c>
    </row>
    <row r="1804" spans="20:23" x14ac:dyDescent="0.2">
      <c r="T1804">
        <v>1803</v>
      </c>
      <c r="U1804">
        <v>214.4919110235106</v>
      </c>
      <c r="V1804">
        <v>34.491911023510596</v>
      </c>
      <c r="W1804">
        <v>0</v>
      </c>
    </row>
    <row r="1805" spans="20:23" x14ac:dyDescent="0.2">
      <c r="T1805">
        <v>1804</v>
      </c>
      <c r="U1805">
        <v>192.46719601432943</v>
      </c>
      <c r="V1805">
        <v>12.467196014329431</v>
      </c>
      <c r="W1805">
        <v>0</v>
      </c>
    </row>
    <row r="1806" spans="20:23" x14ac:dyDescent="0.2">
      <c r="T1806">
        <v>1805</v>
      </c>
      <c r="U1806">
        <v>203.18433455986212</v>
      </c>
      <c r="V1806">
        <v>23.184334559862123</v>
      </c>
      <c r="W1806">
        <v>0</v>
      </c>
    </row>
    <row r="1807" spans="20:23" x14ac:dyDescent="0.2">
      <c r="T1807">
        <v>1806</v>
      </c>
      <c r="U1807">
        <v>199.77360938770656</v>
      </c>
      <c r="V1807">
        <v>19.773609387706557</v>
      </c>
      <c r="W1807">
        <v>0</v>
      </c>
    </row>
    <row r="1808" spans="20:23" x14ac:dyDescent="0.2">
      <c r="T1808">
        <v>1807</v>
      </c>
      <c r="U1808">
        <v>150.65401248313086</v>
      </c>
      <c r="V1808">
        <v>0</v>
      </c>
      <c r="W1808">
        <v>29.345987516869144</v>
      </c>
    </row>
    <row r="1809" spans="20:23" x14ac:dyDescent="0.2">
      <c r="T1809">
        <v>1808</v>
      </c>
      <c r="U1809">
        <v>250.80954384716514</v>
      </c>
      <c r="V1809">
        <v>70.809543847165145</v>
      </c>
      <c r="W1809">
        <v>0</v>
      </c>
    </row>
    <row r="1810" spans="20:23" x14ac:dyDescent="0.2">
      <c r="T1810">
        <v>1809</v>
      </c>
      <c r="U1810">
        <v>194.06103363387049</v>
      </c>
      <c r="V1810">
        <v>14.061033633870494</v>
      </c>
      <c r="W1810">
        <v>0</v>
      </c>
    </row>
    <row r="1811" spans="20:23" x14ac:dyDescent="0.2">
      <c r="T1811">
        <v>1810</v>
      </c>
      <c r="U1811">
        <v>182.98774454944069</v>
      </c>
      <c r="V1811">
        <v>2.9877445494406913</v>
      </c>
      <c r="W1811">
        <v>0</v>
      </c>
    </row>
    <row r="1812" spans="20:23" x14ac:dyDescent="0.2">
      <c r="T1812">
        <v>1811</v>
      </c>
      <c r="U1812">
        <v>148.58906723265156</v>
      </c>
      <c r="V1812">
        <v>0</v>
      </c>
      <c r="W1812">
        <v>31.410932767348442</v>
      </c>
    </row>
    <row r="1813" spans="20:23" x14ac:dyDescent="0.2">
      <c r="T1813">
        <v>1812</v>
      </c>
      <c r="U1813">
        <v>214.29719619405523</v>
      </c>
      <c r="V1813">
        <v>34.297196194055232</v>
      </c>
      <c r="W1813">
        <v>0</v>
      </c>
    </row>
    <row r="1814" spans="20:23" x14ac:dyDescent="0.2">
      <c r="T1814">
        <v>1813</v>
      </c>
      <c r="U1814">
        <v>239.13268524888764</v>
      </c>
      <c r="V1814">
        <v>59.13268524888764</v>
      </c>
      <c r="W1814">
        <v>0</v>
      </c>
    </row>
    <row r="1815" spans="20:23" x14ac:dyDescent="0.2">
      <c r="T1815">
        <v>1814</v>
      </c>
      <c r="U1815">
        <v>172.65899271364844</v>
      </c>
      <c r="V1815">
        <v>0</v>
      </c>
      <c r="W1815">
        <v>7.3410072863515552</v>
      </c>
    </row>
    <row r="1816" spans="20:23" x14ac:dyDescent="0.2">
      <c r="T1816">
        <v>1815</v>
      </c>
      <c r="U1816">
        <v>190.49539662165887</v>
      </c>
      <c r="V1816">
        <v>10.49539662165887</v>
      </c>
      <c r="W1816">
        <v>0</v>
      </c>
    </row>
    <row r="1817" spans="20:23" x14ac:dyDescent="0.2">
      <c r="T1817">
        <v>1816</v>
      </c>
      <c r="U1817">
        <v>175.27710033888758</v>
      </c>
      <c r="V1817">
        <v>0</v>
      </c>
      <c r="W1817">
        <v>4.7228996611124217</v>
      </c>
    </row>
    <row r="1818" spans="20:23" x14ac:dyDescent="0.2">
      <c r="T1818">
        <v>1817</v>
      </c>
      <c r="U1818">
        <v>168.89381984153604</v>
      </c>
      <c r="V1818">
        <v>0</v>
      </c>
      <c r="W1818">
        <v>11.106180158463957</v>
      </c>
    </row>
    <row r="1819" spans="20:23" x14ac:dyDescent="0.2">
      <c r="T1819">
        <v>1818</v>
      </c>
      <c r="U1819">
        <v>154.65465212056895</v>
      </c>
      <c r="V1819">
        <v>0</v>
      </c>
      <c r="W1819">
        <v>25.345347879431046</v>
      </c>
    </row>
    <row r="1820" spans="20:23" x14ac:dyDescent="0.2">
      <c r="T1820">
        <v>1819</v>
      </c>
      <c r="U1820">
        <v>254.72531779654577</v>
      </c>
      <c r="V1820">
        <v>74.725317796545767</v>
      </c>
      <c r="W1820">
        <v>0</v>
      </c>
    </row>
    <row r="1821" spans="20:23" x14ac:dyDescent="0.2">
      <c r="T1821">
        <v>1820</v>
      </c>
      <c r="U1821">
        <v>165.02176162916294</v>
      </c>
      <c r="V1821">
        <v>0</v>
      </c>
      <c r="W1821">
        <v>14.978238370837062</v>
      </c>
    </row>
    <row r="1822" spans="20:23" x14ac:dyDescent="0.2">
      <c r="T1822">
        <v>1821</v>
      </c>
      <c r="U1822">
        <v>148.00220316940823</v>
      </c>
      <c r="V1822">
        <v>0</v>
      </c>
      <c r="W1822">
        <v>31.997796830591767</v>
      </c>
    </row>
    <row r="1823" spans="20:23" x14ac:dyDescent="0.2">
      <c r="T1823">
        <v>1822</v>
      </c>
      <c r="U1823">
        <v>208.30223028746795</v>
      </c>
      <c r="V1823">
        <v>28.30223028746795</v>
      </c>
      <c r="W1823">
        <v>0</v>
      </c>
    </row>
    <row r="1824" spans="20:23" x14ac:dyDescent="0.2">
      <c r="T1824">
        <v>1823</v>
      </c>
      <c r="U1824">
        <v>219.65830634134792</v>
      </c>
      <c r="V1824">
        <v>39.658306341347924</v>
      </c>
      <c r="W1824">
        <v>0</v>
      </c>
    </row>
    <row r="1825" spans="20:23" x14ac:dyDescent="0.2">
      <c r="T1825">
        <v>1824</v>
      </c>
      <c r="U1825">
        <v>172.15475175427648</v>
      </c>
      <c r="V1825">
        <v>0</v>
      </c>
      <c r="W1825">
        <v>7.8452482457235249</v>
      </c>
    </row>
    <row r="1826" spans="20:23" x14ac:dyDescent="0.2">
      <c r="T1826">
        <v>1825</v>
      </c>
      <c r="U1826">
        <v>115.47724080089822</v>
      </c>
      <c r="V1826">
        <v>0</v>
      </c>
      <c r="W1826">
        <v>64.522759199101785</v>
      </c>
    </row>
    <row r="1827" spans="20:23" x14ac:dyDescent="0.2">
      <c r="T1827">
        <v>1826</v>
      </c>
      <c r="U1827">
        <v>151.3362172039796</v>
      </c>
      <c r="V1827">
        <v>0</v>
      </c>
      <c r="W1827">
        <v>28.663782796020399</v>
      </c>
    </row>
    <row r="1828" spans="20:23" x14ac:dyDescent="0.2">
      <c r="T1828">
        <v>1827</v>
      </c>
      <c r="U1828">
        <v>226.16706874426959</v>
      </c>
      <c r="V1828">
        <v>46.167068744269585</v>
      </c>
      <c r="W1828">
        <v>0</v>
      </c>
    </row>
    <row r="1829" spans="20:23" x14ac:dyDescent="0.2">
      <c r="T1829">
        <v>1828</v>
      </c>
      <c r="U1829">
        <v>192.31806506157119</v>
      </c>
      <c r="V1829">
        <v>12.31806506157119</v>
      </c>
      <c r="W1829">
        <v>0</v>
      </c>
    </row>
    <row r="1830" spans="20:23" x14ac:dyDescent="0.2">
      <c r="T1830">
        <v>1829</v>
      </c>
      <c r="U1830">
        <v>195.43906742593572</v>
      </c>
      <c r="V1830">
        <v>15.439067425935718</v>
      </c>
      <c r="W1830">
        <v>0</v>
      </c>
    </row>
    <row r="1831" spans="20:23" x14ac:dyDescent="0.2">
      <c r="T1831">
        <v>1830</v>
      </c>
      <c r="U1831">
        <v>191.58895742934681</v>
      </c>
      <c r="V1831">
        <v>11.588957429346806</v>
      </c>
      <c r="W1831">
        <v>0</v>
      </c>
    </row>
    <row r="1832" spans="20:23" x14ac:dyDescent="0.2">
      <c r="T1832">
        <v>1831</v>
      </c>
      <c r="U1832">
        <v>207.63468463909533</v>
      </c>
      <c r="V1832">
        <v>27.634684639095326</v>
      </c>
      <c r="W1832">
        <v>0</v>
      </c>
    </row>
    <row r="1833" spans="20:23" x14ac:dyDescent="0.2">
      <c r="T1833">
        <v>1832</v>
      </c>
      <c r="U1833">
        <v>199.02337389933535</v>
      </c>
      <c r="V1833">
        <v>19.023373899335354</v>
      </c>
      <c r="W1833">
        <v>0</v>
      </c>
    </row>
    <row r="1834" spans="20:23" x14ac:dyDescent="0.2">
      <c r="T1834">
        <v>1833</v>
      </c>
      <c r="U1834">
        <v>183.46757885398608</v>
      </c>
      <c r="V1834">
        <v>3.4675788539860832</v>
      </c>
      <c r="W1834">
        <v>0</v>
      </c>
    </row>
    <row r="1835" spans="20:23" x14ac:dyDescent="0.2">
      <c r="T1835">
        <v>1834</v>
      </c>
      <c r="U1835">
        <v>125.43060288509464</v>
      </c>
      <c r="V1835">
        <v>0</v>
      </c>
      <c r="W1835">
        <v>54.569397114905357</v>
      </c>
    </row>
    <row r="1836" spans="20:23" x14ac:dyDescent="0.2">
      <c r="T1836">
        <v>1835</v>
      </c>
      <c r="U1836">
        <v>190.90556235962967</v>
      </c>
      <c r="V1836">
        <v>10.90556235962967</v>
      </c>
      <c r="W1836">
        <v>0</v>
      </c>
    </row>
    <row r="1837" spans="20:23" x14ac:dyDescent="0.2">
      <c r="T1837">
        <v>1836</v>
      </c>
      <c r="U1837">
        <v>136.47244217533864</v>
      </c>
      <c r="V1837">
        <v>0</v>
      </c>
      <c r="W1837">
        <v>43.527557824661358</v>
      </c>
    </row>
    <row r="1838" spans="20:23" x14ac:dyDescent="0.2">
      <c r="T1838">
        <v>1837</v>
      </c>
      <c r="U1838">
        <v>207.01866233154936</v>
      </c>
      <c r="V1838">
        <v>27.018662331549365</v>
      </c>
      <c r="W1838">
        <v>0</v>
      </c>
    </row>
    <row r="1839" spans="20:23" x14ac:dyDescent="0.2">
      <c r="T1839">
        <v>1838</v>
      </c>
      <c r="U1839">
        <v>173.81322281659797</v>
      </c>
      <c r="V1839">
        <v>0</v>
      </c>
      <c r="W1839">
        <v>6.1867771834020289</v>
      </c>
    </row>
    <row r="1840" spans="20:23" x14ac:dyDescent="0.2">
      <c r="T1840">
        <v>1839</v>
      </c>
      <c r="U1840">
        <v>182.47278175042342</v>
      </c>
      <c r="V1840">
        <v>2.4727817504234224</v>
      </c>
      <c r="W1840">
        <v>0</v>
      </c>
    </row>
    <row r="1841" spans="20:23" x14ac:dyDescent="0.2">
      <c r="T1841">
        <v>1840</v>
      </c>
      <c r="U1841">
        <v>165.43214682823236</v>
      </c>
      <c r="V1841">
        <v>0</v>
      </c>
      <c r="W1841">
        <v>14.567853171767638</v>
      </c>
    </row>
    <row r="1842" spans="20:23" x14ac:dyDescent="0.2">
      <c r="T1842">
        <v>1841</v>
      </c>
      <c r="U1842">
        <v>161.80045596843715</v>
      </c>
      <c r="V1842">
        <v>0</v>
      </c>
      <c r="W1842">
        <v>18.199544031562851</v>
      </c>
    </row>
    <row r="1843" spans="20:23" x14ac:dyDescent="0.2">
      <c r="T1843">
        <v>1842</v>
      </c>
      <c r="U1843">
        <v>150.2260799532618</v>
      </c>
      <c r="V1843">
        <v>0</v>
      </c>
      <c r="W1843">
        <v>29.773920046738198</v>
      </c>
    </row>
    <row r="1844" spans="20:23" x14ac:dyDescent="0.2">
      <c r="T1844">
        <v>1843</v>
      </c>
      <c r="U1844">
        <v>171.57744569376575</v>
      </c>
      <c r="V1844">
        <v>0</v>
      </c>
      <c r="W1844">
        <v>8.4225543062342467</v>
      </c>
    </row>
    <row r="1845" spans="20:23" x14ac:dyDescent="0.2">
      <c r="T1845">
        <v>1844</v>
      </c>
      <c r="U1845">
        <v>183.22854876947275</v>
      </c>
      <c r="V1845">
        <v>3.2285487694727522</v>
      </c>
      <c r="W1845">
        <v>0</v>
      </c>
    </row>
    <row r="1846" spans="20:23" x14ac:dyDescent="0.2">
      <c r="T1846">
        <v>1845</v>
      </c>
      <c r="U1846">
        <v>175.70702862840727</v>
      </c>
      <c r="V1846">
        <v>0</v>
      </c>
      <c r="W1846">
        <v>4.2929713715927278</v>
      </c>
    </row>
    <row r="1847" spans="20:23" x14ac:dyDescent="0.2">
      <c r="T1847">
        <v>1846</v>
      </c>
      <c r="U1847">
        <v>202.1933166874349</v>
      </c>
      <c r="V1847">
        <v>22.193316687434901</v>
      </c>
      <c r="W1847">
        <v>0</v>
      </c>
    </row>
    <row r="1848" spans="20:23" x14ac:dyDescent="0.2">
      <c r="T1848">
        <v>1847</v>
      </c>
      <c r="U1848">
        <v>128.85961111108782</v>
      </c>
      <c r="V1848">
        <v>0</v>
      </c>
      <c r="W1848">
        <v>51.140388888912184</v>
      </c>
    </row>
    <row r="1849" spans="20:23" x14ac:dyDescent="0.2">
      <c r="T1849">
        <v>1848</v>
      </c>
      <c r="U1849">
        <v>138.11189337990709</v>
      </c>
      <c r="V1849">
        <v>0</v>
      </c>
      <c r="W1849">
        <v>41.888106620092913</v>
      </c>
    </row>
    <row r="1850" spans="20:23" x14ac:dyDescent="0.2">
      <c r="T1850">
        <v>1849</v>
      </c>
      <c r="U1850">
        <v>183.98465675999097</v>
      </c>
      <c r="V1850">
        <v>3.984656759990969</v>
      </c>
      <c r="W1850">
        <v>0</v>
      </c>
    </row>
    <row r="1851" spans="20:23" x14ac:dyDescent="0.2">
      <c r="T1851">
        <v>1850</v>
      </c>
      <c r="U1851">
        <v>169.84132051005642</v>
      </c>
      <c r="V1851">
        <v>0</v>
      </c>
      <c r="W1851">
        <v>10.15867948994358</v>
      </c>
    </row>
    <row r="1852" spans="20:23" x14ac:dyDescent="0.2">
      <c r="T1852">
        <v>1851</v>
      </c>
      <c r="U1852">
        <v>178.25414750974491</v>
      </c>
      <c r="V1852">
        <v>0</v>
      </c>
      <c r="W1852">
        <v>1.7458524902550892</v>
      </c>
    </row>
    <row r="1853" spans="20:23" x14ac:dyDescent="0.2">
      <c r="T1853">
        <v>1852</v>
      </c>
      <c r="U1853">
        <v>208.47256392914645</v>
      </c>
      <c r="V1853">
        <v>28.472563929146446</v>
      </c>
      <c r="W1853">
        <v>0</v>
      </c>
    </row>
    <row r="1854" spans="20:23" x14ac:dyDescent="0.2">
      <c r="T1854">
        <v>1853</v>
      </c>
      <c r="U1854">
        <v>225.43616498859407</v>
      </c>
      <c r="V1854">
        <v>45.436164988594072</v>
      </c>
      <c r="W1854">
        <v>0</v>
      </c>
    </row>
    <row r="1855" spans="20:23" x14ac:dyDescent="0.2">
      <c r="T1855">
        <v>1854</v>
      </c>
      <c r="U1855">
        <v>189.03377206665397</v>
      </c>
      <c r="V1855">
        <v>9.0337720666539667</v>
      </c>
      <c r="W1855">
        <v>0</v>
      </c>
    </row>
    <row r="1856" spans="20:23" x14ac:dyDescent="0.2">
      <c r="T1856">
        <v>1855</v>
      </c>
      <c r="U1856">
        <v>181.27212109648653</v>
      </c>
      <c r="V1856">
        <v>1.2721210964865293</v>
      </c>
      <c r="W1856">
        <v>0</v>
      </c>
    </row>
    <row r="1857" spans="20:23" x14ac:dyDescent="0.2">
      <c r="T1857">
        <v>1856</v>
      </c>
      <c r="U1857">
        <v>237.76924403046161</v>
      </c>
      <c r="V1857">
        <v>57.769244030461607</v>
      </c>
      <c r="W1857">
        <v>0</v>
      </c>
    </row>
    <row r="1858" spans="20:23" x14ac:dyDescent="0.2">
      <c r="T1858">
        <v>1857</v>
      </c>
      <c r="U1858">
        <v>236.31491112815658</v>
      </c>
      <c r="V1858">
        <v>56.314911128156581</v>
      </c>
      <c r="W1858">
        <v>0</v>
      </c>
    </row>
    <row r="1859" spans="20:23" x14ac:dyDescent="0.2">
      <c r="T1859">
        <v>1858</v>
      </c>
      <c r="U1859">
        <v>154.76283101824782</v>
      </c>
      <c r="V1859">
        <v>0</v>
      </c>
      <c r="W1859">
        <v>25.237168981752177</v>
      </c>
    </row>
    <row r="1860" spans="20:23" x14ac:dyDescent="0.2">
      <c r="T1860">
        <v>1859</v>
      </c>
      <c r="U1860">
        <v>188.73062139458813</v>
      </c>
      <c r="V1860">
        <v>8.7306213945881268</v>
      </c>
      <c r="W1860">
        <v>0</v>
      </c>
    </row>
    <row r="1861" spans="20:23" x14ac:dyDescent="0.2">
      <c r="T1861">
        <v>1860</v>
      </c>
      <c r="U1861">
        <v>122.47125067987176</v>
      </c>
      <c r="V1861">
        <v>0</v>
      </c>
      <c r="W1861">
        <v>57.528749320128242</v>
      </c>
    </row>
    <row r="1862" spans="20:23" x14ac:dyDescent="0.2">
      <c r="T1862">
        <v>1861</v>
      </c>
      <c r="U1862">
        <v>211.21997106606088</v>
      </c>
      <c r="V1862">
        <v>31.219971066060879</v>
      </c>
      <c r="W1862">
        <v>0</v>
      </c>
    </row>
    <row r="1863" spans="20:23" x14ac:dyDescent="0.2">
      <c r="T1863">
        <v>1862</v>
      </c>
      <c r="U1863">
        <v>156.71115171669359</v>
      </c>
      <c r="V1863">
        <v>0</v>
      </c>
      <c r="W1863">
        <v>23.288848283306407</v>
      </c>
    </row>
    <row r="1864" spans="20:23" x14ac:dyDescent="0.2">
      <c r="T1864">
        <v>1863</v>
      </c>
      <c r="U1864">
        <v>224.46247434775418</v>
      </c>
      <c r="V1864">
        <v>44.462474347754181</v>
      </c>
      <c r="W1864">
        <v>0</v>
      </c>
    </row>
    <row r="1865" spans="20:23" x14ac:dyDescent="0.2">
      <c r="T1865">
        <v>1864</v>
      </c>
      <c r="U1865">
        <v>177.29921295319124</v>
      </c>
      <c r="V1865">
        <v>0</v>
      </c>
      <c r="W1865">
        <v>2.700787046808756</v>
      </c>
    </row>
    <row r="1866" spans="20:23" x14ac:dyDescent="0.2">
      <c r="T1866">
        <v>1865</v>
      </c>
      <c r="U1866">
        <v>245.75768978871116</v>
      </c>
      <c r="V1866">
        <v>65.757689788711161</v>
      </c>
      <c r="W1866">
        <v>0</v>
      </c>
    </row>
    <row r="1867" spans="20:23" x14ac:dyDescent="0.2">
      <c r="T1867">
        <v>1866</v>
      </c>
      <c r="U1867">
        <v>190.82749605810764</v>
      </c>
      <c r="V1867">
        <v>10.827496058107641</v>
      </c>
      <c r="W1867">
        <v>0</v>
      </c>
    </row>
    <row r="1868" spans="20:23" x14ac:dyDescent="0.2">
      <c r="T1868">
        <v>1867</v>
      </c>
      <c r="U1868">
        <v>181.16532548821675</v>
      </c>
      <c r="V1868">
        <v>1.1653254882167516</v>
      </c>
      <c r="W1868">
        <v>0</v>
      </c>
    </row>
    <row r="1869" spans="20:23" x14ac:dyDescent="0.2">
      <c r="T1869">
        <v>1868</v>
      </c>
      <c r="U1869">
        <v>181.21115834457379</v>
      </c>
      <c r="V1869">
        <v>1.2111583445737892</v>
      </c>
      <c r="W1869">
        <v>0</v>
      </c>
    </row>
    <row r="1870" spans="20:23" x14ac:dyDescent="0.2">
      <c r="T1870">
        <v>1869</v>
      </c>
      <c r="U1870">
        <v>141.63989350509604</v>
      </c>
      <c r="V1870">
        <v>0</v>
      </c>
      <c r="W1870">
        <v>38.36010649490396</v>
      </c>
    </row>
    <row r="1871" spans="20:23" x14ac:dyDescent="0.2">
      <c r="T1871">
        <v>1870</v>
      </c>
      <c r="U1871">
        <v>173.47803948491728</v>
      </c>
      <c r="V1871">
        <v>0</v>
      </c>
      <c r="W1871">
        <v>6.5219605150827249</v>
      </c>
    </row>
    <row r="1872" spans="20:23" x14ac:dyDescent="0.2">
      <c r="T1872">
        <v>1871</v>
      </c>
      <c r="U1872">
        <v>164.05216194123091</v>
      </c>
      <c r="V1872">
        <v>0</v>
      </c>
      <c r="W1872">
        <v>15.947838058769094</v>
      </c>
    </row>
    <row r="1873" spans="20:23" x14ac:dyDescent="0.2">
      <c r="T1873">
        <v>1872</v>
      </c>
      <c r="U1873">
        <v>189.69529219604297</v>
      </c>
      <c r="V1873">
        <v>9.6952921960429705</v>
      </c>
      <c r="W1873">
        <v>0</v>
      </c>
    </row>
    <row r="1874" spans="20:23" x14ac:dyDescent="0.2">
      <c r="T1874">
        <v>1873</v>
      </c>
      <c r="U1874">
        <v>184.21823148486905</v>
      </c>
      <c r="V1874">
        <v>4.218231484869051</v>
      </c>
      <c r="W1874">
        <v>0</v>
      </c>
    </row>
    <row r="1875" spans="20:23" x14ac:dyDescent="0.2">
      <c r="T1875">
        <v>1874</v>
      </c>
      <c r="U1875">
        <v>161.27186957730783</v>
      </c>
      <c r="V1875">
        <v>0</v>
      </c>
      <c r="W1875">
        <v>18.728130422692175</v>
      </c>
    </row>
    <row r="1876" spans="20:23" x14ac:dyDescent="0.2">
      <c r="T1876">
        <v>1875</v>
      </c>
      <c r="U1876">
        <v>181.97683474912265</v>
      </c>
      <c r="V1876">
        <v>1.976834749122645</v>
      </c>
      <c r="W1876">
        <v>0</v>
      </c>
    </row>
    <row r="1877" spans="20:23" x14ac:dyDescent="0.2">
      <c r="T1877">
        <v>1876</v>
      </c>
      <c r="U1877">
        <v>224.70689253200703</v>
      </c>
      <c r="V1877">
        <v>44.706892532007032</v>
      </c>
      <c r="W1877">
        <v>0</v>
      </c>
    </row>
    <row r="1878" spans="20:23" x14ac:dyDescent="0.2">
      <c r="T1878">
        <v>1877</v>
      </c>
      <c r="U1878">
        <v>171.9276570345591</v>
      </c>
      <c r="V1878">
        <v>0</v>
      </c>
      <c r="W1878">
        <v>8.072342965440896</v>
      </c>
    </row>
    <row r="1879" spans="20:23" x14ac:dyDescent="0.2">
      <c r="T1879">
        <v>1878</v>
      </c>
      <c r="U1879">
        <v>270.8726471292195</v>
      </c>
      <c r="V1879">
        <v>90.872647129219501</v>
      </c>
      <c r="W1879">
        <v>0</v>
      </c>
    </row>
    <row r="1880" spans="20:23" x14ac:dyDescent="0.2">
      <c r="T1880">
        <v>1879</v>
      </c>
      <c r="U1880">
        <v>222.68251975170688</v>
      </c>
      <c r="V1880">
        <v>42.682519751706877</v>
      </c>
      <c r="W1880">
        <v>0</v>
      </c>
    </row>
    <row r="1881" spans="20:23" x14ac:dyDescent="0.2">
      <c r="T1881">
        <v>1880</v>
      </c>
      <c r="U1881">
        <v>228.25363897166122</v>
      </c>
      <c r="V1881">
        <v>48.253638971661218</v>
      </c>
      <c r="W1881">
        <v>0</v>
      </c>
    </row>
    <row r="1882" spans="20:23" x14ac:dyDescent="0.2">
      <c r="T1882">
        <v>1881</v>
      </c>
      <c r="U1882">
        <v>183.31966348010468</v>
      </c>
      <c r="V1882">
        <v>3.3196634801046798</v>
      </c>
      <c r="W1882">
        <v>0</v>
      </c>
    </row>
    <row r="1883" spans="20:23" x14ac:dyDescent="0.2">
      <c r="T1883">
        <v>1882</v>
      </c>
      <c r="U1883">
        <v>164.21100696398818</v>
      </c>
      <c r="V1883">
        <v>0</v>
      </c>
      <c r="W1883">
        <v>15.788993036011817</v>
      </c>
    </row>
    <row r="1884" spans="20:23" x14ac:dyDescent="0.2">
      <c r="T1884">
        <v>1883</v>
      </c>
      <c r="U1884">
        <v>237.61261559535677</v>
      </c>
      <c r="V1884">
        <v>57.612615595356772</v>
      </c>
      <c r="W1884">
        <v>0</v>
      </c>
    </row>
    <row r="1885" spans="20:23" x14ac:dyDescent="0.2">
      <c r="T1885">
        <v>1884</v>
      </c>
      <c r="U1885">
        <v>199.4045334325746</v>
      </c>
      <c r="V1885">
        <v>19.404533432574596</v>
      </c>
      <c r="W1885">
        <v>0</v>
      </c>
    </row>
    <row r="1886" spans="20:23" x14ac:dyDescent="0.2">
      <c r="T1886">
        <v>1885</v>
      </c>
      <c r="U1886">
        <v>167.4546502009274</v>
      </c>
      <c r="V1886">
        <v>0</v>
      </c>
      <c r="W1886">
        <v>12.545349799072596</v>
      </c>
    </row>
    <row r="1887" spans="20:23" x14ac:dyDescent="0.2">
      <c r="T1887">
        <v>1886</v>
      </c>
      <c r="U1887">
        <v>164.89509530002493</v>
      </c>
      <c r="V1887">
        <v>0</v>
      </c>
      <c r="W1887">
        <v>15.104904699975066</v>
      </c>
    </row>
    <row r="1888" spans="20:23" x14ac:dyDescent="0.2">
      <c r="T1888">
        <v>1887</v>
      </c>
      <c r="U1888">
        <v>202.16931850573803</v>
      </c>
      <c r="V1888">
        <v>22.169318505738033</v>
      </c>
      <c r="W1888">
        <v>0</v>
      </c>
    </row>
    <row r="1889" spans="20:23" x14ac:dyDescent="0.2">
      <c r="T1889">
        <v>1888</v>
      </c>
      <c r="U1889">
        <v>135.13612011915419</v>
      </c>
      <c r="V1889">
        <v>0</v>
      </c>
      <c r="W1889">
        <v>44.863879880845815</v>
      </c>
    </row>
    <row r="1890" spans="20:23" x14ac:dyDescent="0.2">
      <c r="T1890">
        <v>1889</v>
      </c>
      <c r="U1890">
        <v>141.35491050409908</v>
      </c>
      <c r="V1890">
        <v>0</v>
      </c>
      <c r="W1890">
        <v>38.645089495900919</v>
      </c>
    </row>
    <row r="1891" spans="20:23" x14ac:dyDescent="0.2">
      <c r="T1891">
        <v>1890</v>
      </c>
      <c r="U1891">
        <v>189.81155392904427</v>
      </c>
      <c r="V1891">
        <v>9.8115539290442655</v>
      </c>
      <c r="W1891">
        <v>0</v>
      </c>
    </row>
    <row r="1892" spans="20:23" x14ac:dyDescent="0.2">
      <c r="T1892">
        <v>1891</v>
      </c>
      <c r="U1892">
        <v>181.9696061767861</v>
      </c>
      <c r="V1892">
        <v>1.9696061767861011</v>
      </c>
      <c r="W1892">
        <v>0</v>
      </c>
    </row>
    <row r="1893" spans="20:23" x14ac:dyDescent="0.2">
      <c r="T1893">
        <v>1892</v>
      </c>
      <c r="U1893">
        <v>129.56240424794512</v>
      </c>
      <c r="V1893">
        <v>0</v>
      </c>
      <c r="W1893">
        <v>50.437595752054875</v>
      </c>
    </row>
    <row r="1894" spans="20:23" x14ac:dyDescent="0.2">
      <c r="T1894">
        <v>1893</v>
      </c>
      <c r="U1894">
        <v>162.14910935624411</v>
      </c>
      <c r="V1894">
        <v>0</v>
      </c>
      <c r="W1894">
        <v>17.850890643755889</v>
      </c>
    </row>
    <row r="1895" spans="20:23" x14ac:dyDescent="0.2">
      <c r="T1895">
        <v>1894</v>
      </c>
      <c r="U1895">
        <v>258.80507493245921</v>
      </c>
      <c r="V1895">
        <v>78.805074932459206</v>
      </c>
      <c r="W1895">
        <v>0</v>
      </c>
    </row>
    <row r="1896" spans="20:23" x14ac:dyDescent="0.2">
      <c r="T1896">
        <v>1895</v>
      </c>
      <c r="U1896">
        <v>237.04501630710996</v>
      </c>
      <c r="V1896">
        <v>57.045016307109961</v>
      </c>
      <c r="W1896">
        <v>0</v>
      </c>
    </row>
    <row r="1897" spans="20:23" x14ac:dyDescent="0.2">
      <c r="T1897">
        <v>1896</v>
      </c>
      <c r="U1897">
        <v>194.86903006575943</v>
      </c>
      <c r="V1897">
        <v>14.869030065759432</v>
      </c>
      <c r="W1897">
        <v>0</v>
      </c>
    </row>
    <row r="1898" spans="20:23" x14ac:dyDescent="0.2">
      <c r="T1898">
        <v>1897</v>
      </c>
      <c r="U1898">
        <v>168.88777063125278</v>
      </c>
      <c r="V1898">
        <v>0</v>
      </c>
      <c r="W1898">
        <v>11.112229368747222</v>
      </c>
    </row>
    <row r="1899" spans="20:23" x14ac:dyDescent="0.2">
      <c r="T1899">
        <v>1898</v>
      </c>
      <c r="U1899">
        <v>167.42714052898992</v>
      </c>
      <c r="V1899">
        <v>0</v>
      </c>
      <c r="W1899">
        <v>12.572859471010077</v>
      </c>
    </row>
    <row r="1900" spans="20:23" x14ac:dyDescent="0.2">
      <c r="T1900">
        <v>1899</v>
      </c>
      <c r="U1900">
        <v>147.13966953966383</v>
      </c>
      <c r="V1900">
        <v>0</v>
      </c>
      <c r="W1900">
        <v>32.860330460336172</v>
      </c>
    </row>
    <row r="1901" spans="20:23" x14ac:dyDescent="0.2">
      <c r="T1901">
        <v>1900</v>
      </c>
      <c r="U1901">
        <v>247.29055402383952</v>
      </c>
      <c r="V1901">
        <v>67.290554023839519</v>
      </c>
      <c r="W1901">
        <v>0</v>
      </c>
    </row>
    <row r="1902" spans="20:23" x14ac:dyDescent="0.2">
      <c r="T1902">
        <v>1901</v>
      </c>
      <c r="U1902">
        <v>201.07335284622107</v>
      </c>
      <c r="V1902">
        <v>21.07335284622107</v>
      </c>
      <c r="W1902">
        <v>0</v>
      </c>
    </row>
    <row r="1903" spans="20:23" x14ac:dyDescent="0.2">
      <c r="T1903">
        <v>1902</v>
      </c>
      <c r="U1903">
        <v>259.47699426412169</v>
      </c>
      <c r="V1903">
        <v>79.476994264121686</v>
      </c>
      <c r="W1903">
        <v>0</v>
      </c>
    </row>
    <row r="1904" spans="20:23" x14ac:dyDescent="0.2">
      <c r="T1904">
        <v>1903</v>
      </c>
      <c r="U1904">
        <v>203.13574003424426</v>
      </c>
      <c r="V1904">
        <v>23.135740034244265</v>
      </c>
      <c r="W1904">
        <v>0</v>
      </c>
    </row>
    <row r="1905" spans="20:23" x14ac:dyDescent="0.2">
      <c r="T1905">
        <v>1904</v>
      </c>
      <c r="U1905">
        <v>160.67385249269321</v>
      </c>
      <c r="V1905">
        <v>0</v>
      </c>
      <c r="W1905">
        <v>19.326147507306786</v>
      </c>
    </row>
    <row r="1906" spans="20:23" x14ac:dyDescent="0.2">
      <c r="T1906">
        <v>1905</v>
      </c>
      <c r="U1906">
        <v>212.66724909215478</v>
      </c>
      <c r="V1906">
        <v>32.667249092154776</v>
      </c>
      <c r="W1906">
        <v>0</v>
      </c>
    </row>
    <row r="1907" spans="20:23" x14ac:dyDescent="0.2">
      <c r="T1907">
        <v>1906</v>
      </c>
      <c r="U1907">
        <v>193.06326176773868</v>
      </c>
      <c r="V1907">
        <v>13.06326176773868</v>
      </c>
      <c r="W1907">
        <v>0</v>
      </c>
    </row>
    <row r="1908" spans="20:23" x14ac:dyDescent="0.2">
      <c r="T1908">
        <v>1907</v>
      </c>
      <c r="U1908">
        <v>149.21752727274648</v>
      </c>
      <c r="V1908">
        <v>0</v>
      </c>
      <c r="W1908">
        <v>30.78247272725352</v>
      </c>
    </row>
    <row r="1909" spans="20:23" x14ac:dyDescent="0.2">
      <c r="T1909">
        <v>1908</v>
      </c>
      <c r="U1909">
        <v>219.09160042770105</v>
      </c>
      <c r="V1909">
        <v>39.091600427701053</v>
      </c>
      <c r="W1909">
        <v>0</v>
      </c>
    </row>
    <row r="1910" spans="20:23" x14ac:dyDescent="0.2">
      <c r="T1910">
        <v>1909</v>
      </c>
      <c r="U1910">
        <v>200.18717546744574</v>
      </c>
      <c r="V1910">
        <v>20.187175467445741</v>
      </c>
      <c r="W1910">
        <v>0</v>
      </c>
    </row>
    <row r="1911" spans="20:23" x14ac:dyDescent="0.2">
      <c r="T1911">
        <v>1910</v>
      </c>
      <c r="U1911">
        <v>178.81052667613719</v>
      </c>
      <c r="V1911">
        <v>0</v>
      </c>
      <c r="W1911">
        <v>1.1894733238628135</v>
      </c>
    </row>
    <row r="1912" spans="20:23" x14ac:dyDescent="0.2">
      <c r="T1912">
        <v>1911</v>
      </c>
      <c r="U1912">
        <v>151.03091913322351</v>
      </c>
      <c r="V1912">
        <v>0</v>
      </c>
      <c r="W1912">
        <v>28.969080866776494</v>
      </c>
    </row>
    <row r="1913" spans="20:23" x14ac:dyDescent="0.2">
      <c r="T1913">
        <v>1912</v>
      </c>
      <c r="U1913">
        <v>166.34733726040741</v>
      </c>
      <c r="V1913">
        <v>0</v>
      </c>
      <c r="W1913">
        <v>13.652662739592586</v>
      </c>
    </row>
    <row r="1914" spans="20:23" x14ac:dyDescent="0.2">
      <c r="T1914">
        <v>1913</v>
      </c>
      <c r="U1914">
        <v>207.19655237257231</v>
      </c>
      <c r="V1914">
        <v>27.196552372572313</v>
      </c>
      <c r="W1914">
        <v>0</v>
      </c>
    </row>
    <row r="1915" spans="20:23" x14ac:dyDescent="0.2">
      <c r="T1915">
        <v>1914</v>
      </c>
      <c r="U1915">
        <v>215.78781894926888</v>
      </c>
      <c r="V1915">
        <v>35.787818949268882</v>
      </c>
      <c r="W1915">
        <v>0</v>
      </c>
    </row>
    <row r="1916" spans="20:23" x14ac:dyDescent="0.2">
      <c r="T1916">
        <v>1915</v>
      </c>
      <c r="U1916">
        <v>242.85793646921704</v>
      </c>
      <c r="V1916">
        <v>62.857936469217037</v>
      </c>
      <c r="W1916">
        <v>0</v>
      </c>
    </row>
    <row r="1917" spans="20:23" x14ac:dyDescent="0.2">
      <c r="T1917">
        <v>1916</v>
      </c>
      <c r="U1917">
        <v>145.26295550109123</v>
      </c>
      <c r="V1917">
        <v>0</v>
      </c>
      <c r="W1917">
        <v>34.737044498908773</v>
      </c>
    </row>
    <row r="1918" spans="20:23" x14ac:dyDescent="0.2">
      <c r="T1918">
        <v>1917</v>
      </c>
      <c r="U1918">
        <v>183.15770850893853</v>
      </c>
      <c r="V1918">
        <v>3.1577085089385264</v>
      </c>
      <c r="W1918">
        <v>0</v>
      </c>
    </row>
    <row r="1919" spans="20:23" x14ac:dyDescent="0.2">
      <c r="T1919">
        <v>1918</v>
      </c>
      <c r="U1919">
        <v>157.3941019158697</v>
      </c>
      <c r="V1919">
        <v>0</v>
      </c>
      <c r="W1919">
        <v>22.605898084130303</v>
      </c>
    </row>
    <row r="1920" spans="20:23" x14ac:dyDescent="0.2">
      <c r="T1920">
        <v>1919</v>
      </c>
      <c r="U1920">
        <v>190.85978322990002</v>
      </c>
      <c r="V1920">
        <v>10.859783229900017</v>
      </c>
      <c r="W1920">
        <v>0</v>
      </c>
    </row>
    <row r="1921" spans="20:23" x14ac:dyDescent="0.2">
      <c r="T1921">
        <v>1920</v>
      </c>
      <c r="U1921">
        <v>172.61378384555735</v>
      </c>
      <c r="V1921">
        <v>0</v>
      </c>
      <c r="W1921">
        <v>7.3862161544426499</v>
      </c>
    </row>
    <row r="1922" spans="20:23" x14ac:dyDescent="0.2">
      <c r="T1922">
        <v>1921</v>
      </c>
      <c r="U1922">
        <v>119.01562619619959</v>
      </c>
      <c r="V1922">
        <v>0</v>
      </c>
      <c r="W1922">
        <v>60.984373803800409</v>
      </c>
    </row>
    <row r="1923" spans="20:23" x14ac:dyDescent="0.2">
      <c r="T1923">
        <v>1922</v>
      </c>
      <c r="U1923">
        <v>140.81548961126478</v>
      </c>
      <c r="V1923">
        <v>0</v>
      </c>
      <c r="W1923">
        <v>39.18451038873522</v>
      </c>
    </row>
    <row r="1924" spans="20:23" x14ac:dyDescent="0.2">
      <c r="T1924">
        <v>1923</v>
      </c>
      <c r="U1924">
        <v>163.44642631249863</v>
      </c>
      <c r="V1924">
        <v>0</v>
      </c>
      <c r="W1924">
        <v>16.55357368750137</v>
      </c>
    </row>
    <row r="1925" spans="20:23" x14ac:dyDescent="0.2">
      <c r="T1925">
        <v>1924</v>
      </c>
      <c r="U1925">
        <v>203.27242588489366</v>
      </c>
      <c r="V1925">
        <v>23.272425884893664</v>
      </c>
      <c r="W1925">
        <v>0</v>
      </c>
    </row>
    <row r="1926" spans="20:23" x14ac:dyDescent="0.2">
      <c r="T1926">
        <v>1925</v>
      </c>
      <c r="U1926">
        <v>139.41085246487299</v>
      </c>
      <c r="V1926">
        <v>0</v>
      </c>
      <c r="W1926">
        <v>40.589147535127012</v>
      </c>
    </row>
    <row r="1927" spans="20:23" x14ac:dyDescent="0.2">
      <c r="T1927">
        <v>1926</v>
      </c>
      <c r="U1927">
        <v>134.21243003900128</v>
      </c>
      <c r="V1927">
        <v>0</v>
      </c>
      <c r="W1927">
        <v>45.787569960998724</v>
      </c>
    </row>
    <row r="1928" spans="20:23" x14ac:dyDescent="0.2">
      <c r="T1928">
        <v>1927</v>
      </c>
      <c r="U1928">
        <v>134.05463220799106</v>
      </c>
      <c r="V1928">
        <v>0</v>
      </c>
      <c r="W1928">
        <v>45.945367792008938</v>
      </c>
    </row>
    <row r="1929" spans="20:23" x14ac:dyDescent="0.2">
      <c r="T1929">
        <v>1928</v>
      </c>
      <c r="U1929">
        <v>209.63575959756196</v>
      </c>
      <c r="V1929">
        <v>29.635759597561957</v>
      </c>
      <c r="W1929">
        <v>0</v>
      </c>
    </row>
    <row r="1930" spans="20:23" x14ac:dyDescent="0.2">
      <c r="T1930">
        <v>1929</v>
      </c>
      <c r="U1930">
        <v>156.34822946227132</v>
      </c>
      <c r="V1930">
        <v>0</v>
      </c>
      <c r="W1930">
        <v>23.65177053772868</v>
      </c>
    </row>
    <row r="1931" spans="20:23" x14ac:dyDescent="0.2">
      <c r="T1931">
        <v>1930</v>
      </c>
      <c r="U1931">
        <v>129.16296679060147</v>
      </c>
      <c r="V1931">
        <v>0</v>
      </c>
      <c r="W1931">
        <v>50.837033209398527</v>
      </c>
    </row>
    <row r="1932" spans="20:23" x14ac:dyDescent="0.2">
      <c r="T1932">
        <v>1931</v>
      </c>
      <c r="U1932">
        <v>152.87625888080967</v>
      </c>
      <c r="V1932">
        <v>0</v>
      </c>
      <c r="W1932">
        <v>27.123741119190328</v>
      </c>
    </row>
    <row r="1933" spans="20:23" x14ac:dyDescent="0.2">
      <c r="T1933">
        <v>1932</v>
      </c>
      <c r="U1933">
        <v>172.50971143299063</v>
      </c>
      <c r="V1933">
        <v>0</v>
      </c>
      <c r="W1933">
        <v>7.4902885670093724</v>
      </c>
    </row>
    <row r="1934" spans="20:23" x14ac:dyDescent="0.2">
      <c r="T1934">
        <v>1933</v>
      </c>
      <c r="U1934">
        <v>175.06317753634497</v>
      </c>
      <c r="V1934">
        <v>0</v>
      </c>
      <c r="W1934">
        <v>4.9368224636550337</v>
      </c>
    </row>
    <row r="1935" spans="20:23" x14ac:dyDescent="0.2">
      <c r="T1935">
        <v>1934</v>
      </c>
      <c r="U1935">
        <v>165.62673210303311</v>
      </c>
      <c r="V1935">
        <v>0</v>
      </c>
      <c r="W1935">
        <v>14.373267896966894</v>
      </c>
    </row>
    <row r="1936" spans="20:23" x14ac:dyDescent="0.2">
      <c r="T1936">
        <v>1935</v>
      </c>
      <c r="U1936">
        <v>232.53137653838311</v>
      </c>
      <c r="V1936">
        <v>52.531376538383114</v>
      </c>
      <c r="W1936">
        <v>0</v>
      </c>
    </row>
    <row r="1937" spans="20:23" x14ac:dyDescent="0.2">
      <c r="T1937">
        <v>1936</v>
      </c>
      <c r="U1937">
        <v>235.93767485728978</v>
      </c>
      <c r="V1937">
        <v>55.937674857289778</v>
      </c>
      <c r="W1937">
        <v>0</v>
      </c>
    </row>
    <row r="1938" spans="20:23" x14ac:dyDescent="0.2">
      <c r="T1938">
        <v>1937</v>
      </c>
      <c r="U1938">
        <v>176.60005070796723</v>
      </c>
      <c r="V1938">
        <v>0</v>
      </c>
      <c r="W1938">
        <v>3.3999492920327725</v>
      </c>
    </row>
    <row r="1939" spans="20:23" x14ac:dyDescent="0.2">
      <c r="T1939">
        <v>1938</v>
      </c>
      <c r="U1939">
        <v>316.59051200900194</v>
      </c>
      <c r="V1939">
        <v>136.59051200900194</v>
      </c>
      <c r="W1939">
        <v>0</v>
      </c>
    </row>
    <row r="1940" spans="20:23" x14ac:dyDescent="0.2">
      <c r="T1940">
        <v>1939</v>
      </c>
      <c r="U1940">
        <v>119.16358037095245</v>
      </c>
      <c r="V1940">
        <v>0</v>
      </c>
      <c r="W1940">
        <v>60.836419629047555</v>
      </c>
    </row>
    <row r="1941" spans="20:23" x14ac:dyDescent="0.2">
      <c r="T1941">
        <v>1940</v>
      </c>
      <c r="U1941">
        <v>178.04171122219481</v>
      </c>
      <c r="V1941">
        <v>0</v>
      </c>
      <c r="W1941">
        <v>1.9582887778051941</v>
      </c>
    </row>
    <row r="1942" spans="20:23" x14ac:dyDescent="0.2">
      <c r="T1942">
        <v>1941</v>
      </c>
      <c r="U1942">
        <v>156.09525467651122</v>
      </c>
      <c r="V1942">
        <v>0</v>
      </c>
      <c r="W1942">
        <v>23.904745323488783</v>
      </c>
    </row>
    <row r="1943" spans="20:23" x14ac:dyDescent="0.2">
      <c r="T1943">
        <v>1942</v>
      </c>
      <c r="U1943">
        <v>181.22936944971542</v>
      </c>
      <c r="V1943">
        <v>1.2293694497154206</v>
      </c>
      <c r="W1943">
        <v>0</v>
      </c>
    </row>
    <row r="1944" spans="20:23" x14ac:dyDescent="0.2">
      <c r="T1944">
        <v>1943</v>
      </c>
      <c r="U1944">
        <v>152.71685859313953</v>
      </c>
      <c r="V1944">
        <v>0</v>
      </c>
      <c r="W1944">
        <v>27.283141406860466</v>
      </c>
    </row>
    <row r="1945" spans="20:23" x14ac:dyDescent="0.2">
      <c r="T1945">
        <v>1944</v>
      </c>
      <c r="U1945">
        <v>113.42934389900356</v>
      </c>
      <c r="V1945">
        <v>0</v>
      </c>
      <c r="W1945">
        <v>66.570656100996445</v>
      </c>
    </row>
    <row r="1946" spans="20:23" x14ac:dyDescent="0.2">
      <c r="T1946">
        <v>1945</v>
      </c>
      <c r="U1946">
        <v>191.36601686720863</v>
      </c>
      <c r="V1946">
        <v>11.366016867208629</v>
      </c>
      <c r="W1946">
        <v>0</v>
      </c>
    </row>
    <row r="1947" spans="20:23" x14ac:dyDescent="0.2">
      <c r="T1947">
        <v>1946</v>
      </c>
      <c r="U1947">
        <v>194.76050616875199</v>
      </c>
      <c r="V1947">
        <v>14.760506168751988</v>
      </c>
      <c r="W1947">
        <v>0</v>
      </c>
    </row>
    <row r="1948" spans="20:23" x14ac:dyDescent="0.2">
      <c r="T1948">
        <v>1947</v>
      </c>
      <c r="U1948">
        <v>150.15476472692575</v>
      </c>
      <c r="V1948">
        <v>0</v>
      </c>
      <c r="W1948">
        <v>29.845235273074252</v>
      </c>
    </row>
    <row r="1949" spans="20:23" x14ac:dyDescent="0.2">
      <c r="T1949">
        <v>1948</v>
      </c>
      <c r="U1949">
        <v>145.18136582856775</v>
      </c>
      <c r="V1949">
        <v>0</v>
      </c>
      <c r="W1949">
        <v>34.818634171432251</v>
      </c>
    </row>
    <row r="1950" spans="20:23" x14ac:dyDescent="0.2">
      <c r="T1950">
        <v>1949</v>
      </c>
      <c r="U1950">
        <v>162.41742509059631</v>
      </c>
      <c r="V1950">
        <v>0</v>
      </c>
      <c r="W1950">
        <v>17.582574909403689</v>
      </c>
    </row>
    <row r="1951" spans="20:23" x14ac:dyDescent="0.2">
      <c r="T1951">
        <v>1950</v>
      </c>
      <c r="U1951">
        <v>193.43451129378437</v>
      </c>
      <c r="V1951">
        <v>13.434511293784368</v>
      </c>
      <c r="W1951">
        <v>0</v>
      </c>
    </row>
    <row r="1952" spans="20:23" x14ac:dyDescent="0.2">
      <c r="T1952">
        <v>1951</v>
      </c>
      <c r="U1952">
        <v>167.23872320260486</v>
      </c>
      <c r="V1952">
        <v>0</v>
      </c>
      <c r="W1952">
        <v>12.761276797395141</v>
      </c>
    </row>
    <row r="1953" spans="20:23" x14ac:dyDescent="0.2">
      <c r="T1953">
        <v>1952</v>
      </c>
      <c r="U1953">
        <v>177.14488828164997</v>
      </c>
      <c r="V1953">
        <v>0</v>
      </c>
      <c r="W1953">
        <v>2.855111718350031</v>
      </c>
    </row>
    <row r="1954" spans="20:23" x14ac:dyDescent="0.2">
      <c r="T1954">
        <v>1953</v>
      </c>
      <c r="U1954">
        <v>126.93164317339861</v>
      </c>
      <c r="V1954">
        <v>0</v>
      </c>
      <c r="W1954">
        <v>53.068356826601388</v>
      </c>
    </row>
    <row r="1955" spans="20:23" x14ac:dyDescent="0.2">
      <c r="T1955">
        <v>1954</v>
      </c>
      <c r="U1955">
        <v>182.56112547103154</v>
      </c>
      <c r="V1955">
        <v>2.561125471031545</v>
      </c>
      <c r="W1955">
        <v>0</v>
      </c>
    </row>
    <row r="1956" spans="20:23" x14ac:dyDescent="0.2">
      <c r="T1956">
        <v>1955</v>
      </c>
      <c r="U1956">
        <v>192.37280293508124</v>
      </c>
      <c r="V1956">
        <v>12.372802935081239</v>
      </c>
      <c r="W1956">
        <v>0</v>
      </c>
    </row>
    <row r="1957" spans="20:23" x14ac:dyDescent="0.2">
      <c r="T1957">
        <v>1956</v>
      </c>
      <c r="U1957">
        <v>137.28796588323209</v>
      </c>
      <c r="V1957">
        <v>0</v>
      </c>
      <c r="W1957">
        <v>42.71203411676791</v>
      </c>
    </row>
    <row r="1958" spans="20:23" x14ac:dyDescent="0.2">
      <c r="T1958">
        <v>1957</v>
      </c>
      <c r="U1958">
        <v>138.93447151929806</v>
      </c>
      <c r="V1958">
        <v>0</v>
      </c>
      <c r="W1958">
        <v>41.065528480701943</v>
      </c>
    </row>
    <row r="1959" spans="20:23" x14ac:dyDescent="0.2">
      <c r="T1959">
        <v>1958</v>
      </c>
      <c r="U1959">
        <v>219.73728195635343</v>
      </c>
      <c r="V1959">
        <v>39.737281956353428</v>
      </c>
      <c r="W1959">
        <v>0</v>
      </c>
    </row>
    <row r="1960" spans="20:23" x14ac:dyDescent="0.2">
      <c r="T1960">
        <v>1959</v>
      </c>
      <c r="U1960">
        <v>178.88204449101761</v>
      </c>
      <c r="V1960">
        <v>0</v>
      </c>
      <c r="W1960">
        <v>1.1179555089823907</v>
      </c>
    </row>
    <row r="1961" spans="20:23" x14ac:dyDescent="0.2">
      <c r="T1961">
        <v>1960</v>
      </c>
      <c r="U1961">
        <v>168.53426797242318</v>
      </c>
      <c r="V1961">
        <v>0</v>
      </c>
      <c r="W1961">
        <v>11.46573202757682</v>
      </c>
    </row>
    <row r="1962" spans="20:23" x14ac:dyDescent="0.2">
      <c r="T1962">
        <v>1961</v>
      </c>
      <c r="U1962">
        <v>247.83784780711559</v>
      </c>
      <c r="V1962">
        <v>67.837847807115594</v>
      </c>
      <c r="W1962">
        <v>0</v>
      </c>
    </row>
    <row r="1963" spans="20:23" x14ac:dyDescent="0.2">
      <c r="T1963">
        <v>1962</v>
      </c>
      <c r="U1963">
        <v>177.6078101787929</v>
      </c>
      <c r="V1963">
        <v>0</v>
      </c>
      <c r="W1963">
        <v>2.3921898212070971</v>
      </c>
    </row>
    <row r="1964" spans="20:23" x14ac:dyDescent="0.2">
      <c r="T1964">
        <v>1963</v>
      </c>
      <c r="U1964">
        <v>163.77964090780543</v>
      </c>
      <c r="V1964">
        <v>0</v>
      </c>
      <c r="W1964">
        <v>16.22035909219457</v>
      </c>
    </row>
    <row r="1965" spans="20:23" x14ac:dyDescent="0.2">
      <c r="T1965">
        <v>1964</v>
      </c>
      <c r="U1965">
        <v>250.27713513623567</v>
      </c>
      <c r="V1965">
        <v>70.277135136235671</v>
      </c>
      <c r="W1965">
        <v>0</v>
      </c>
    </row>
    <row r="1966" spans="20:23" x14ac:dyDescent="0.2">
      <c r="T1966">
        <v>1965</v>
      </c>
      <c r="U1966">
        <v>154.77197871750587</v>
      </c>
      <c r="V1966">
        <v>0</v>
      </c>
      <c r="W1966">
        <v>25.228021282494126</v>
      </c>
    </row>
    <row r="1967" spans="20:23" x14ac:dyDescent="0.2">
      <c r="T1967">
        <v>1966</v>
      </c>
      <c r="U1967">
        <v>215.53570272076482</v>
      </c>
      <c r="V1967">
        <v>35.535702720764817</v>
      </c>
      <c r="W1967">
        <v>0</v>
      </c>
    </row>
    <row r="1968" spans="20:23" x14ac:dyDescent="0.2">
      <c r="T1968">
        <v>1967</v>
      </c>
      <c r="U1968">
        <v>307.48604727560939</v>
      </c>
      <c r="V1968">
        <v>127.48604727560939</v>
      </c>
      <c r="W1968">
        <v>0</v>
      </c>
    </row>
    <row r="1969" spans="20:23" x14ac:dyDescent="0.2">
      <c r="T1969">
        <v>1968</v>
      </c>
      <c r="U1969">
        <v>117.92680897782451</v>
      </c>
      <c r="V1969">
        <v>0</v>
      </c>
      <c r="W1969">
        <v>62.073191022175493</v>
      </c>
    </row>
    <row r="1970" spans="20:23" x14ac:dyDescent="0.2">
      <c r="T1970">
        <v>1969</v>
      </c>
      <c r="U1970">
        <v>245.36514243505033</v>
      </c>
      <c r="V1970">
        <v>65.365142435050331</v>
      </c>
      <c r="W1970">
        <v>0</v>
      </c>
    </row>
    <row r="1971" spans="20:23" x14ac:dyDescent="0.2">
      <c r="T1971">
        <v>1970</v>
      </c>
      <c r="U1971">
        <v>148.00493321733853</v>
      </c>
      <c r="V1971">
        <v>0</v>
      </c>
      <c r="W1971">
        <v>31.995066782661468</v>
      </c>
    </row>
    <row r="1972" spans="20:23" x14ac:dyDescent="0.2">
      <c r="T1972">
        <v>1971</v>
      </c>
      <c r="U1972">
        <v>202.18414442707422</v>
      </c>
      <c r="V1972">
        <v>22.184144427074216</v>
      </c>
      <c r="W1972">
        <v>0</v>
      </c>
    </row>
    <row r="1973" spans="20:23" x14ac:dyDescent="0.2">
      <c r="T1973">
        <v>1972</v>
      </c>
      <c r="U1973">
        <v>215.69041588217726</v>
      </c>
      <c r="V1973">
        <v>35.690415882177263</v>
      </c>
      <c r="W1973">
        <v>0</v>
      </c>
    </row>
    <row r="1974" spans="20:23" x14ac:dyDescent="0.2">
      <c r="T1974">
        <v>1973</v>
      </c>
      <c r="U1974">
        <v>238.82300427010543</v>
      </c>
      <c r="V1974">
        <v>58.823004270105429</v>
      </c>
      <c r="W1974">
        <v>0</v>
      </c>
    </row>
    <row r="1975" spans="20:23" x14ac:dyDescent="0.2">
      <c r="T1975">
        <v>1974</v>
      </c>
      <c r="U1975">
        <v>166.11226524196715</v>
      </c>
      <c r="V1975">
        <v>0</v>
      </c>
      <c r="W1975">
        <v>13.887734758032849</v>
      </c>
    </row>
    <row r="1976" spans="20:23" x14ac:dyDescent="0.2">
      <c r="T1976">
        <v>1975</v>
      </c>
      <c r="U1976">
        <v>131.32845056193631</v>
      </c>
      <c r="V1976">
        <v>0</v>
      </c>
      <c r="W1976">
        <v>48.671549438063693</v>
      </c>
    </row>
    <row r="1977" spans="20:23" x14ac:dyDescent="0.2">
      <c r="T1977">
        <v>1976</v>
      </c>
      <c r="U1977">
        <v>172.55220755520932</v>
      </c>
      <c r="V1977">
        <v>0</v>
      </c>
      <c r="W1977">
        <v>7.4477924447906787</v>
      </c>
    </row>
    <row r="1978" spans="20:23" x14ac:dyDescent="0.2">
      <c r="T1978">
        <v>1977</v>
      </c>
      <c r="U1978">
        <v>182.19013936783131</v>
      </c>
      <c r="V1978">
        <v>2.190139367831307</v>
      </c>
      <c r="W1978">
        <v>0</v>
      </c>
    </row>
    <row r="1979" spans="20:23" x14ac:dyDescent="0.2">
      <c r="T1979">
        <v>1978</v>
      </c>
      <c r="U1979">
        <v>190.17296434593592</v>
      </c>
      <c r="V1979">
        <v>10.172964345935924</v>
      </c>
      <c r="W1979">
        <v>0</v>
      </c>
    </row>
    <row r="1980" spans="20:23" x14ac:dyDescent="0.2">
      <c r="T1980">
        <v>1979</v>
      </c>
      <c r="U1980">
        <v>163.96070357824919</v>
      </c>
      <c r="V1980">
        <v>0</v>
      </c>
      <c r="W1980">
        <v>16.039296421750805</v>
      </c>
    </row>
    <row r="1981" spans="20:23" x14ac:dyDescent="0.2">
      <c r="T1981">
        <v>1980</v>
      </c>
      <c r="U1981">
        <v>202.84259402296405</v>
      </c>
      <c r="V1981">
        <v>22.84259402296405</v>
      </c>
      <c r="W1981">
        <v>0</v>
      </c>
    </row>
    <row r="1982" spans="20:23" x14ac:dyDescent="0.2">
      <c r="T1982">
        <v>1981</v>
      </c>
      <c r="U1982">
        <v>186.81864232562006</v>
      </c>
      <c r="V1982">
        <v>6.8186423256200612</v>
      </c>
      <c r="W1982">
        <v>0</v>
      </c>
    </row>
    <row r="1983" spans="20:23" x14ac:dyDescent="0.2">
      <c r="T1983">
        <v>1982</v>
      </c>
      <c r="U1983">
        <v>209.78249975281739</v>
      </c>
      <c r="V1983">
        <v>29.782499752817387</v>
      </c>
      <c r="W1983">
        <v>0</v>
      </c>
    </row>
    <row r="1984" spans="20:23" x14ac:dyDescent="0.2">
      <c r="T1984">
        <v>1983</v>
      </c>
      <c r="U1984">
        <v>139.04344196538727</v>
      </c>
      <c r="V1984">
        <v>0</v>
      </c>
      <c r="W1984">
        <v>40.956558034612726</v>
      </c>
    </row>
    <row r="1985" spans="20:23" x14ac:dyDescent="0.2">
      <c r="T1985">
        <v>1984</v>
      </c>
      <c r="U1985">
        <v>207.55068927373446</v>
      </c>
      <c r="V1985">
        <v>27.550689273734463</v>
      </c>
      <c r="W1985">
        <v>0</v>
      </c>
    </row>
    <row r="1986" spans="20:23" x14ac:dyDescent="0.2">
      <c r="T1986">
        <v>1985</v>
      </c>
      <c r="U1986">
        <v>187.76452136657346</v>
      </c>
      <c r="V1986">
        <v>7.7645213665734616</v>
      </c>
      <c r="W1986">
        <v>0</v>
      </c>
    </row>
    <row r="1987" spans="20:23" x14ac:dyDescent="0.2">
      <c r="T1987">
        <v>1986</v>
      </c>
      <c r="U1987">
        <v>192.86834705011239</v>
      </c>
      <c r="V1987">
        <v>12.868347050112391</v>
      </c>
      <c r="W1987">
        <v>0</v>
      </c>
    </row>
    <row r="1988" spans="20:23" x14ac:dyDescent="0.2">
      <c r="T1988">
        <v>1987</v>
      </c>
      <c r="U1988">
        <v>142.5543023434017</v>
      </c>
      <c r="V1988">
        <v>0</v>
      </c>
      <c r="W1988">
        <v>37.445697656598298</v>
      </c>
    </row>
    <row r="1989" spans="20:23" x14ac:dyDescent="0.2">
      <c r="T1989">
        <v>1988</v>
      </c>
      <c r="U1989">
        <v>148.21979147807778</v>
      </c>
      <c r="V1989">
        <v>0</v>
      </c>
      <c r="W1989">
        <v>31.780208521922219</v>
      </c>
    </row>
    <row r="1990" spans="20:23" x14ac:dyDescent="0.2">
      <c r="T1990">
        <v>1989</v>
      </c>
      <c r="U1990">
        <v>151.84388140358212</v>
      </c>
      <c r="V1990">
        <v>0</v>
      </c>
      <c r="W1990">
        <v>28.156118596417883</v>
      </c>
    </row>
    <row r="1991" spans="20:23" x14ac:dyDescent="0.2">
      <c r="T1991">
        <v>1990</v>
      </c>
      <c r="U1991">
        <v>185.0760157187346</v>
      </c>
      <c r="V1991">
        <v>5.0760157187345953</v>
      </c>
      <c r="W1991">
        <v>0</v>
      </c>
    </row>
    <row r="1992" spans="20:23" x14ac:dyDescent="0.2">
      <c r="T1992">
        <v>1991</v>
      </c>
      <c r="U1992">
        <v>163.76985942764719</v>
      </c>
      <c r="V1992">
        <v>0</v>
      </c>
      <c r="W1992">
        <v>16.230140572352809</v>
      </c>
    </row>
    <row r="1993" spans="20:23" x14ac:dyDescent="0.2">
      <c r="T1993">
        <v>1992</v>
      </c>
      <c r="U1993">
        <v>257.24666737948615</v>
      </c>
      <c r="V1993">
        <v>77.246667379486155</v>
      </c>
      <c r="W1993">
        <v>0</v>
      </c>
    </row>
    <row r="1994" spans="20:23" x14ac:dyDescent="0.2">
      <c r="T1994">
        <v>1993</v>
      </c>
      <c r="U1994">
        <v>232.15493954539374</v>
      </c>
      <c r="V1994">
        <v>52.154939545393745</v>
      </c>
      <c r="W1994">
        <v>0</v>
      </c>
    </row>
    <row r="1995" spans="20:23" x14ac:dyDescent="0.2">
      <c r="T1995">
        <v>1994</v>
      </c>
      <c r="U1995">
        <v>171.66575631402623</v>
      </c>
      <c r="V1995">
        <v>0</v>
      </c>
      <c r="W1995">
        <v>8.3342436859737745</v>
      </c>
    </row>
    <row r="1996" spans="20:23" x14ac:dyDescent="0.2">
      <c r="T1996">
        <v>1995</v>
      </c>
      <c r="U1996">
        <v>145.66078464384486</v>
      </c>
      <c r="V1996">
        <v>0</v>
      </c>
      <c r="W1996">
        <v>34.339215356155137</v>
      </c>
    </row>
    <row r="1997" spans="20:23" x14ac:dyDescent="0.2">
      <c r="T1997">
        <v>1996</v>
      </c>
      <c r="U1997">
        <v>188.27613175891696</v>
      </c>
      <c r="V1997">
        <v>8.2761317589169607</v>
      </c>
      <c r="W1997">
        <v>0</v>
      </c>
    </row>
    <row r="1998" spans="20:23" x14ac:dyDescent="0.2">
      <c r="T1998">
        <v>1997</v>
      </c>
      <c r="U1998">
        <v>254.23489473368465</v>
      </c>
      <c r="V1998">
        <v>74.234894733684655</v>
      </c>
      <c r="W1998">
        <v>0</v>
      </c>
    </row>
    <row r="1999" spans="20:23" x14ac:dyDescent="0.2">
      <c r="T1999">
        <v>1998</v>
      </c>
      <c r="U1999">
        <v>198.23485152601333</v>
      </c>
      <c r="V1999">
        <v>18.23485152601333</v>
      </c>
      <c r="W1999">
        <v>0</v>
      </c>
    </row>
    <row r="2000" spans="20:23" x14ac:dyDescent="0.2">
      <c r="T2000">
        <v>1999</v>
      </c>
      <c r="U2000">
        <v>149.53047976140823</v>
      </c>
      <c r="V2000">
        <v>0</v>
      </c>
      <c r="W2000">
        <v>30.46952023859177</v>
      </c>
    </row>
    <row r="2001" spans="20:23" x14ac:dyDescent="0.2">
      <c r="T2001">
        <v>2000</v>
      </c>
      <c r="U2001">
        <v>144.25737454069088</v>
      </c>
      <c r="V2001">
        <v>0</v>
      </c>
      <c r="W2001">
        <v>35.742625459309124</v>
      </c>
    </row>
    <row r="2002" spans="20:23" x14ac:dyDescent="0.2">
      <c r="T2002">
        <v>2001</v>
      </c>
      <c r="U2002">
        <v>193.82603433148543</v>
      </c>
      <c r="V2002">
        <v>13.826034331485431</v>
      </c>
      <c r="W2002">
        <v>0</v>
      </c>
    </row>
    <row r="2003" spans="20:23" x14ac:dyDescent="0.2">
      <c r="T2003">
        <v>2002</v>
      </c>
      <c r="U2003">
        <v>234.94203328826242</v>
      </c>
      <c r="V2003">
        <v>54.942033288262422</v>
      </c>
      <c r="W2003">
        <v>0</v>
      </c>
    </row>
    <row r="2004" spans="20:23" x14ac:dyDescent="0.2">
      <c r="T2004">
        <v>2003</v>
      </c>
      <c r="U2004">
        <v>238.7129245049606</v>
      </c>
      <c r="V2004">
        <v>58.712924504960597</v>
      </c>
      <c r="W2004">
        <v>0</v>
      </c>
    </row>
    <row r="2005" spans="20:23" x14ac:dyDescent="0.2">
      <c r="T2005">
        <v>2004</v>
      </c>
      <c r="U2005">
        <v>229.61869793445103</v>
      </c>
      <c r="V2005">
        <v>49.618697934451035</v>
      </c>
      <c r="W2005">
        <v>0</v>
      </c>
    </row>
    <row r="2006" spans="20:23" x14ac:dyDescent="0.2">
      <c r="T2006">
        <v>2005</v>
      </c>
      <c r="U2006">
        <v>195.78762099095161</v>
      </c>
      <c r="V2006">
        <v>15.787620990951609</v>
      </c>
      <c r="W2006">
        <v>0</v>
      </c>
    </row>
    <row r="2007" spans="20:23" x14ac:dyDescent="0.2">
      <c r="T2007">
        <v>2006</v>
      </c>
      <c r="U2007">
        <v>158.2277448118308</v>
      </c>
      <c r="V2007">
        <v>0</v>
      </c>
      <c r="W2007">
        <v>21.772255188169197</v>
      </c>
    </row>
    <row r="2008" spans="20:23" x14ac:dyDescent="0.2">
      <c r="T2008">
        <v>2007</v>
      </c>
      <c r="U2008">
        <v>234.16804713849871</v>
      </c>
      <c r="V2008">
        <v>54.168047138498707</v>
      </c>
      <c r="W2008">
        <v>0</v>
      </c>
    </row>
    <row r="2009" spans="20:23" x14ac:dyDescent="0.2">
      <c r="T2009">
        <v>2008</v>
      </c>
      <c r="U2009">
        <v>136.54376511586045</v>
      </c>
      <c r="V2009">
        <v>0</v>
      </c>
      <c r="W2009">
        <v>43.456234884139548</v>
      </c>
    </row>
    <row r="2010" spans="20:23" x14ac:dyDescent="0.2">
      <c r="T2010">
        <v>2009</v>
      </c>
      <c r="U2010">
        <v>226.67686157626883</v>
      </c>
      <c r="V2010">
        <v>46.676861576268834</v>
      </c>
      <c r="W2010">
        <v>0</v>
      </c>
    </row>
    <row r="2011" spans="20:23" x14ac:dyDescent="0.2">
      <c r="T2011">
        <v>2010</v>
      </c>
      <c r="U2011">
        <v>176.86093696524077</v>
      </c>
      <c r="V2011">
        <v>0</v>
      </c>
      <c r="W2011">
        <v>3.1390630347592321</v>
      </c>
    </row>
    <row r="2012" spans="20:23" x14ac:dyDescent="0.2">
      <c r="T2012">
        <v>2011</v>
      </c>
      <c r="U2012">
        <v>346.25280080881851</v>
      </c>
      <c r="V2012">
        <v>166.25280080881851</v>
      </c>
      <c r="W2012">
        <v>0</v>
      </c>
    </row>
    <row r="2013" spans="20:23" x14ac:dyDescent="0.2">
      <c r="T2013">
        <v>2012</v>
      </c>
      <c r="U2013">
        <v>238.5023642564708</v>
      </c>
      <c r="V2013">
        <v>58.502364256470798</v>
      </c>
      <c r="W2013">
        <v>0</v>
      </c>
    </row>
    <row r="2014" spans="20:23" x14ac:dyDescent="0.2">
      <c r="T2014">
        <v>2013</v>
      </c>
      <c r="U2014">
        <v>157.20887059200984</v>
      </c>
      <c r="V2014">
        <v>0</v>
      </c>
      <c r="W2014">
        <v>22.791129407990155</v>
      </c>
    </row>
    <row r="2015" spans="20:23" x14ac:dyDescent="0.2">
      <c r="T2015">
        <v>2014</v>
      </c>
      <c r="U2015">
        <v>247.80711829268168</v>
      </c>
      <c r="V2015">
        <v>67.807118292681679</v>
      </c>
      <c r="W2015">
        <v>0</v>
      </c>
    </row>
    <row r="2016" spans="20:23" x14ac:dyDescent="0.2">
      <c r="T2016">
        <v>2015</v>
      </c>
      <c r="U2016">
        <v>332.57445026739452</v>
      </c>
      <c r="V2016">
        <v>152.57445026739452</v>
      </c>
      <c r="W2016">
        <v>0</v>
      </c>
    </row>
    <row r="2017" spans="20:23" x14ac:dyDescent="0.2">
      <c r="T2017">
        <v>2016</v>
      </c>
      <c r="U2017">
        <v>217.91284239695693</v>
      </c>
      <c r="V2017">
        <v>37.912842396956933</v>
      </c>
      <c r="W2017">
        <v>0</v>
      </c>
    </row>
    <row r="2018" spans="20:23" x14ac:dyDescent="0.2">
      <c r="T2018">
        <v>2017</v>
      </c>
      <c r="U2018">
        <v>128.8860380557127</v>
      </c>
      <c r="V2018">
        <v>0</v>
      </c>
      <c r="W2018">
        <v>51.113961944287297</v>
      </c>
    </row>
    <row r="2019" spans="20:23" x14ac:dyDescent="0.2">
      <c r="T2019">
        <v>2018</v>
      </c>
      <c r="U2019">
        <v>153.53521998802083</v>
      </c>
      <c r="V2019">
        <v>0</v>
      </c>
      <c r="W2019">
        <v>26.464780011979173</v>
      </c>
    </row>
    <row r="2020" spans="20:23" x14ac:dyDescent="0.2">
      <c r="T2020">
        <v>2019</v>
      </c>
      <c r="U2020">
        <v>175.61866604566183</v>
      </c>
      <c r="V2020">
        <v>0</v>
      </c>
      <c r="W2020">
        <v>4.3813339543381744</v>
      </c>
    </row>
    <row r="2021" spans="20:23" x14ac:dyDescent="0.2">
      <c r="T2021">
        <v>2020</v>
      </c>
      <c r="U2021">
        <v>282.89395515929311</v>
      </c>
      <c r="V2021">
        <v>102.89395515929311</v>
      </c>
      <c r="W2021">
        <v>0</v>
      </c>
    </row>
    <row r="2022" spans="20:23" x14ac:dyDescent="0.2">
      <c r="T2022">
        <v>2021</v>
      </c>
      <c r="U2022">
        <v>162.55182498040691</v>
      </c>
      <c r="V2022">
        <v>0</v>
      </c>
      <c r="W2022">
        <v>17.448175019593094</v>
      </c>
    </row>
    <row r="2023" spans="20:23" x14ac:dyDescent="0.2">
      <c r="T2023">
        <v>2022</v>
      </c>
      <c r="U2023">
        <v>179.49123820516419</v>
      </c>
      <c r="V2023">
        <v>0</v>
      </c>
      <c r="W2023">
        <v>0.50876179483580586</v>
      </c>
    </row>
    <row r="2024" spans="20:23" x14ac:dyDescent="0.2">
      <c r="T2024">
        <v>2023</v>
      </c>
      <c r="U2024">
        <v>202.46314817312089</v>
      </c>
      <c r="V2024">
        <v>22.463148173120885</v>
      </c>
      <c r="W2024">
        <v>0</v>
      </c>
    </row>
    <row r="2025" spans="20:23" x14ac:dyDescent="0.2">
      <c r="T2025">
        <v>2024</v>
      </c>
      <c r="U2025">
        <v>137.77585328362662</v>
      </c>
      <c r="V2025">
        <v>0</v>
      </c>
      <c r="W2025">
        <v>42.224146716373383</v>
      </c>
    </row>
    <row r="2026" spans="20:23" x14ac:dyDescent="0.2">
      <c r="T2026">
        <v>2025</v>
      </c>
      <c r="U2026">
        <v>180.50651883043574</v>
      </c>
      <c r="V2026">
        <v>0.50651883043573775</v>
      </c>
      <c r="W2026">
        <v>0</v>
      </c>
    </row>
    <row r="2027" spans="20:23" x14ac:dyDescent="0.2">
      <c r="T2027">
        <v>2026</v>
      </c>
      <c r="U2027">
        <v>192.50887067389237</v>
      </c>
      <c r="V2027">
        <v>12.508870673892375</v>
      </c>
      <c r="W2027">
        <v>0</v>
      </c>
    </row>
    <row r="2028" spans="20:23" x14ac:dyDescent="0.2">
      <c r="T2028">
        <v>2027</v>
      </c>
      <c r="U2028">
        <v>166.40205496513954</v>
      </c>
      <c r="V2028">
        <v>0</v>
      </c>
      <c r="W2028">
        <v>13.597945034860459</v>
      </c>
    </row>
    <row r="2029" spans="20:23" x14ac:dyDescent="0.2">
      <c r="T2029">
        <v>2028</v>
      </c>
      <c r="U2029">
        <v>167.08592464428662</v>
      </c>
      <c r="V2029">
        <v>0</v>
      </c>
      <c r="W2029">
        <v>12.914075355713379</v>
      </c>
    </row>
    <row r="2030" spans="20:23" x14ac:dyDescent="0.2">
      <c r="T2030">
        <v>2029</v>
      </c>
      <c r="U2030">
        <v>185.04265241929377</v>
      </c>
      <c r="V2030">
        <v>5.0426524192937734</v>
      </c>
      <c r="W2030">
        <v>0</v>
      </c>
    </row>
    <row r="2031" spans="20:23" x14ac:dyDescent="0.2">
      <c r="T2031">
        <v>2030</v>
      </c>
      <c r="U2031">
        <v>154.67403690992856</v>
      </c>
      <c r="V2031">
        <v>0</v>
      </c>
      <c r="W2031">
        <v>25.32596309007144</v>
      </c>
    </row>
    <row r="2032" spans="20:23" x14ac:dyDescent="0.2">
      <c r="T2032">
        <v>2031</v>
      </c>
      <c r="U2032">
        <v>188.67116805208758</v>
      </c>
      <c r="V2032">
        <v>8.6711680520875802</v>
      </c>
      <c r="W2032">
        <v>0</v>
      </c>
    </row>
    <row r="2033" spans="20:23" x14ac:dyDescent="0.2">
      <c r="T2033">
        <v>2032</v>
      </c>
      <c r="U2033">
        <v>211.58030935824027</v>
      </c>
      <c r="V2033">
        <v>31.580309358240271</v>
      </c>
      <c r="W2033">
        <v>0</v>
      </c>
    </row>
    <row r="2034" spans="20:23" x14ac:dyDescent="0.2">
      <c r="T2034">
        <v>2033</v>
      </c>
      <c r="U2034">
        <v>264.91004063113377</v>
      </c>
      <c r="V2034">
        <v>84.910040631133768</v>
      </c>
      <c r="W2034">
        <v>0</v>
      </c>
    </row>
    <row r="2035" spans="20:23" x14ac:dyDescent="0.2">
      <c r="T2035">
        <v>2034</v>
      </c>
      <c r="U2035">
        <v>116.82677056102828</v>
      </c>
      <c r="V2035">
        <v>0</v>
      </c>
      <c r="W2035">
        <v>63.173229438971717</v>
      </c>
    </row>
    <row r="2036" spans="20:23" x14ac:dyDescent="0.2">
      <c r="T2036">
        <v>2035</v>
      </c>
      <c r="U2036">
        <v>160.98444743927473</v>
      </c>
      <c r="V2036">
        <v>0</v>
      </c>
      <c r="W2036">
        <v>19.015552560725268</v>
      </c>
    </row>
    <row r="2037" spans="20:23" x14ac:dyDescent="0.2">
      <c r="T2037">
        <v>2036</v>
      </c>
      <c r="U2037">
        <v>202.77801129656069</v>
      </c>
      <c r="V2037">
        <v>22.778011296560692</v>
      </c>
      <c r="W2037">
        <v>0</v>
      </c>
    </row>
    <row r="2038" spans="20:23" x14ac:dyDescent="0.2">
      <c r="T2038">
        <v>2037</v>
      </c>
      <c r="U2038">
        <v>167.88355711185699</v>
      </c>
      <c r="V2038">
        <v>0</v>
      </c>
      <c r="W2038">
        <v>12.116442888143013</v>
      </c>
    </row>
    <row r="2039" spans="20:23" x14ac:dyDescent="0.2">
      <c r="T2039">
        <v>2038</v>
      </c>
      <c r="U2039">
        <v>183.9000967822362</v>
      </c>
      <c r="V2039">
        <v>3.9000967822362043</v>
      </c>
      <c r="W2039">
        <v>0</v>
      </c>
    </row>
    <row r="2040" spans="20:23" x14ac:dyDescent="0.2">
      <c r="T2040">
        <v>2039</v>
      </c>
      <c r="U2040">
        <v>233.74887626871839</v>
      </c>
      <c r="V2040">
        <v>53.748876268718391</v>
      </c>
      <c r="W2040">
        <v>0</v>
      </c>
    </row>
    <row r="2041" spans="20:23" x14ac:dyDescent="0.2">
      <c r="T2041">
        <v>2040</v>
      </c>
      <c r="U2041">
        <v>184.88571577759581</v>
      </c>
      <c r="V2041">
        <v>4.8857157775958058</v>
      </c>
      <c r="W2041">
        <v>0</v>
      </c>
    </row>
    <row r="2042" spans="20:23" x14ac:dyDescent="0.2">
      <c r="T2042">
        <v>2041</v>
      </c>
      <c r="U2042">
        <v>136.60484073244046</v>
      </c>
      <c r="V2042">
        <v>0</v>
      </c>
      <c r="W2042">
        <v>43.395159267559535</v>
      </c>
    </row>
    <row r="2043" spans="20:23" x14ac:dyDescent="0.2">
      <c r="T2043">
        <v>2042</v>
      </c>
      <c r="U2043">
        <v>95.337060828905649</v>
      </c>
      <c r="V2043">
        <v>0</v>
      </c>
      <c r="W2043">
        <v>84.662939171094351</v>
      </c>
    </row>
    <row r="2044" spans="20:23" x14ac:dyDescent="0.2">
      <c r="T2044">
        <v>2043</v>
      </c>
      <c r="U2044">
        <v>228.8376451804665</v>
      </c>
      <c r="V2044">
        <v>48.837645180466495</v>
      </c>
      <c r="W2044">
        <v>0</v>
      </c>
    </row>
    <row r="2045" spans="20:23" x14ac:dyDescent="0.2">
      <c r="T2045">
        <v>2044</v>
      </c>
      <c r="U2045">
        <v>207.9338862420519</v>
      </c>
      <c r="V2045">
        <v>27.933886242051898</v>
      </c>
      <c r="W2045">
        <v>0</v>
      </c>
    </row>
    <row r="2046" spans="20:23" x14ac:dyDescent="0.2">
      <c r="T2046">
        <v>2045</v>
      </c>
      <c r="U2046">
        <v>156.09530308804341</v>
      </c>
      <c r="V2046">
        <v>0</v>
      </c>
      <c r="W2046">
        <v>23.904696911956592</v>
      </c>
    </row>
    <row r="2047" spans="20:23" x14ac:dyDescent="0.2">
      <c r="T2047">
        <v>2046</v>
      </c>
      <c r="U2047">
        <v>173.58984795850549</v>
      </c>
      <c r="V2047">
        <v>0</v>
      </c>
      <c r="W2047">
        <v>6.4101520414945128</v>
      </c>
    </row>
    <row r="2048" spans="20:23" x14ac:dyDescent="0.2">
      <c r="T2048">
        <v>2047</v>
      </c>
      <c r="U2048">
        <v>154.07148775584753</v>
      </c>
      <c r="V2048">
        <v>0</v>
      </c>
      <c r="W2048">
        <v>25.928512244152472</v>
      </c>
    </row>
    <row r="2049" spans="20:23" x14ac:dyDescent="0.2">
      <c r="T2049">
        <v>2048</v>
      </c>
      <c r="U2049">
        <v>152.72721503364781</v>
      </c>
      <c r="V2049">
        <v>0</v>
      </c>
      <c r="W2049">
        <v>27.272784966352191</v>
      </c>
    </row>
    <row r="2050" spans="20:23" x14ac:dyDescent="0.2">
      <c r="T2050">
        <v>2049</v>
      </c>
      <c r="U2050">
        <v>220.98682688829322</v>
      </c>
      <c r="V2050">
        <v>40.986826888293223</v>
      </c>
      <c r="W2050">
        <v>0</v>
      </c>
    </row>
    <row r="2051" spans="20:23" x14ac:dyDescent="0.2">
      <c r="T2051">
        <v>2050</v>
      </c>
      <c r="U2051">
        <v>127.86533906038981</v>
      </c>
      <c r="V2051">
        <v>0</v>
      </c>
      <c r="W2051">
        <v>52.134660939610185</v>
      </c>
    </row>
    <row r="2052" spans="20:23" x14ac:dyDescent="0.2">
      <c r="T2052">
        <v>2051</v>
      </c>
      <c r="U2052">
        <v>159.06866230901377</v>
      </c>
      <c r="V2052">
        <v>0</v>
      </c>
      <c r="W2052">
        <v>20.931337690986226</v>
      </c>
    </row>
    <row r="2053" spans="20:23" x14ac:dyDescent="0.2">
      <c r="T2053">
        <v>2052</v>
      </c>
      <c r="U2053">
        <v>188.80092822039845</v>
      </c>
      <c r="V2053">
        <v>8.8009282203984469</v>
      </c>
      <c r="W2053">
        <v>0</v>
      </c>
    </row>
    <row r="2054" spans="20:23" x14ac:dyDescent="0.2">
      <c r="T2054">
        <v>2053</v>
      </c>
      <c r="U2054">
        <v>164.51254586857127</v>
      </c>
      <c r="V2054">
        <v>0</v>
      </c>
      <c r="W2054">
        <v>15.487454131428734</v>
      </c>
    </row>
    <row r="2055" spans="20:23" x14ac:dyDescent="0.2">
      <c r="T2055">
        <v>2054</v>
      </c>
      <c r="U2055">
        <v>244.81419502527061</v>
      </c>
      <c r="V2055">
        <v>64.814195025270607</v>
      </c>
      <c r="W2055">
        <v>0</v>
      </c>
    </row>
    <row r="2056" spans="20:23" x14ac:dyDescent="0.2">
      <c r="T2056">
        <v>2055</v>
      </c>
      <c r="U2056">
        <v>222.06379781186439</v>
      </c>
      <c r="V2056">
        <v>42.06379781186439</v>
      </c>
      <c r="W2056">
        <v>0</v>
      </c>
    </row>
    <row r="2057" spans="20:23" x14ac:dyDescent="0.2">
      <c r="T2057">
        <v>2056</v>
      </c>
      <c r="U2057">
        <v>160.48177724344978</v>
      </c>
      <c r="V2057">
        <v>0</v>
      </c>
      <c r="W2057">
        <v>19.518222756550216</v>
      </c>
    </row>
    <row r="2058" spans="20:23" x14ac:dyDescent="0.2">
      <c r="T2058">
        <v>2057</v>
      </c>
      <c r="U2058">
        <v>148.53050131732135</v>
      </c>
      <c r="V2058">
        <v>0</v>
      </c>
      <c r="W2058">
        <v>31.469498682678648</v>
      </c>
    </row>
    <row r="2059" spans="20:23" x14ac:dyDescent="0.2">
      <c r="T2059">
        <v>2058</v>
      </c>
      <c r="U2059">
        <v>241.14017328582304</v>
      </c>
      <c r="V2059">
        <v>61.140173285823039</v>
      </c>
      <c r="W2059">
        <v>0</v>
      </c>
    </row>
    <row r="2060" spans="20:23" x14ac:dyDescent="0.2">
      <c r="T2060">
        <v>2059</v>
      </c>
      <c r="U2060">
        <v>187.22692179487089</v>
      </c>
      <c r="V2060">
        <v>7.2269217948708899</v>
      </c>
      <c r="W2060">
        <v>0</v>
      </c>
    </row>
    <row r="2061" spans="20:23" x14ac:dyDescent="0.2">
      <c r="T2061">
        <v>2060</v>
      </c>
      <c r="U2061">
        <v>160.3860754785274</v>
      </c>
      <c r="V2061">
        <v>0</v>
      </c>
      <c r="W2061">
        <v>19.613924521472597</v>
      </c>
    </row>
    <row r="2062" spans="20:23" x14ac:dyDescent="0.2">
      <c r="T2062">
        <v>2061</v>
      </c>
      <c r="U2062">
        <v>236.21863209536275</v>
      </c>
      <c r="V2062">
        <v>56.21863209536275</v>
      </c>
      <c r="W2062">
        <v>0</v>
      </c>
    </row>
    <row r="2063" spans="20:23" x14ac:dyDescent="0.2">
      <c r="T2063">
        <v>2062</v>
      </c>
      <c r="U2063">
        <v>201.81998088628009</v>
      </c>
      <c r="V2063">
        <v>21.819980886280092</v>
      </c>
      <c r="W2063">
        <v>0</v>
      </c>
    </row>
    <row r="2064" spans="20:23" x14ac:dyDescent="0.2">
      <c r="T2064">
        <v>2063</v>
      </c>
      <c r="U2064">
        <v>171.16888797690501</v>
      </c>
      <c r="V2064">
        <v>0</v>
      </c>
      <c r="W2064">
        <v>8.8311120230949882</v>
      </c>
    </row>
    <row r="2065" spans="20:23" x14ac:dyDescent="0.2">
      <c r="T2065">
        <v>2064</v>
      </c>
      <c r="U2065">
        <v>181.69758547498614</v>
      </c>
      <c r="V2065">
        <v>1.6975854749861412</v>
      </c>
      <c r="W2065">
        <v>0</v>
      </c>
    </row>
    <row r="2066" spans="20:23" x14ac:dyDescent="0.2">
      <c r="T2066">
        <v>2065</v>
      </c>
      <c r="U2066">
        <v>166.052489437936</v>
      </c>
      <c r="V2066">
        <v>0</v>
      </c>
      <c r="W2066">
        <v>13.947510562063997</v>
      </c>
    </row>
    <row r="2067" spans="20:23" x14ac:dyDescent="0.2">
      <c r="T2067">
        <v>2066</v>
      </c>
      <c r="U2067">
        <v>159.21215243630382</v>
      </c>
      <c r="V2067">
        <v>0</v>
      </c>
      <c r="W2067">
        <v>20.787847563696175</v>
      </c>
    </row>
    <row r="2068" spans="20:23" x14ac:dyDescent="0.2">
      <c r="T2068">
        <v>2067</v>
      </c>
      <c r="U2068">
        <v>177.58636652791429</v>
      </c>
      <c r="V2068">
        <v>0</v>
      </c>
      <c r="W2068">
        <v>2.4136334720857064</v>
      </c>
    </row>
    <row r="2069" spans="20:23" x14ac:dyDescent="0.2">
      <c r="T2069">
        <v>2068</v>
      </c>
      <c r="U2069">
        <v>166.97510969494894</v>
      </c>
      <c r="V2069">
        <v>0</v>
      </c>
      <c r="W2069">
        <v>13.024890305051059</v>
      </c>
    </row>
    <row r="2070" spans="20:23" x14ac:dyDescent="0.2">
      <c r="T2070">
        <v>2069</v>
      </c>
      <c r="U2070">
        <v>241.72385627022391</v>
      </c>
      <c r="V2070">
        <v>61.723856270223905</v>
      </c>
      <c r="W2070">
        <v>0</v>
      </c>
    </row>
    <row r="2071" spans="20:23" x14ac:dyDescent="0.2">
      <c r="T2071">
        <v>2070</v>
      </c>
      <c r="U2071">
        <v>177.56052875673245</v>
      </c>
      <c r="V2071">
        <v>0</v>
      </c>
      <c r="W2071">
        <v>2.4394712432675476</v>
      </c>
    </row>
    <row r="2072" spans="20:23" x14ac:dyDescent="0.2">
      <c r="T2072">
        <v>2071</v>
      </c>
      <c r="U2072">
        <v>153.26569014285454</v>
      </c>
      <c r="V2072">
        <v>0</v>
      </c>
      <c r="W2072">
        <v>26.734309857145462</v>
      </c>
    </row>
    <row r="2073" spans="20:23" x14ac:dyDescent="0.2">
      <c r="T2073">
        <v>2072</v>
      </c>
      <c r="U2073">
        <v>166.63645962142886</v>
      </c>
      <c r="V2073">
        <v>0</v>
      </c>
      <c r="W2073">
        <v>13.363540378571145</v>
      </c>
    </row>
    <row r="2074" spans="20:23" x14ac:dyDescent="0.2">
      <c r="T2074">
        <v>2073</v>
      </c>
      <c r="U2074">
        <v>185.23083940568654</v>
      </c>
      <c r="V2074">
        <v>5.2308394056865382</v>
      </c>
      <c r="W2074">
        <v>0</v>
      </c>
    </row>
    <row r="2075" spans="20:23" x14ac:dyDescent="0.2">
      <c r="T2075">
        <v>2074</v>
      </c>
      <c r="U2075">
        <v>106.50248649788006</v>
      </c>
      <c r="V2075">
        <v>0</v>
      </c>
      <c r="W2075">
        <v>73.497513502119943</v>
      </c>
    </row>
    <row r="2076" spans="20:23" x14ac:dyDescent="0.2">
      <c r="T2076">
        <v>2075</v>
      </c>
      <c r="U2076">
        <v>192.15696902110852</v>
      </c>
      <c r="V2076">
        <v>12.156969021108523</v>
      </c>
      <c r="W2076">
        <v>0</v>
      </c>
    </row>
    <row r="2077" spans="20:23" x14ac:dyDescent="0.2">
      <c r="T2077">
        <v>2076</v>
      </c>
      <c r="U2077">
        <v>160.65014484909398</v>
      </c>
      <c r="V2077">
        <v>0</v>
      </c>
      <c r="W2077">
        <v>19.349855150906023</v>
      </c>
    </row>
    <row r="2078" spans="20:23" x14ac:dyDescent="0.2">
      <c r="T2078">
        <v>2077</v>
      </c>
      <c r="U2078">
        <v>175.24979589248846</v>
      </c>
      <c r="V2078">
        <v>0</v>
      </c>
      <c r="W2078">
        <v>4.7502041075115358</v>
      </c>
    </row>
    <row r="2079" spans="20:23" x14ac:dyDescent="0.2">
      <c r="T2079">
        <v>2078</v>
      </c>
      <c r="U2079">
        <v>180.14568423494219</v>
      </c>
      <c r="V2079">
        <v>0.14568423494219473</v>
      </c>
      <c r="W2079">
        <v>0</v>
      </c>
    </row>
    <row r="2080" spans="20:23" x14ac:dyDescent="0.2">
      <c r="T2080">
        <v>2079</v>
      </c>
      <c r="U2080">
        <v>233.93623186565989</v>
      </c>
      <c r="V2080">
        <v>53.936231865659892</v>
      </c>
      <c r="W2080">
        <v>0</v>
      </c>
    </row>
    <row r="2081" spans="20:23" x14ac:dyDescent="0.2">
      <c r="T2081">
        <v>2080</v>
      </c>
      <c r="U2081">
        <v>172.7728504519886</v>
      </c>
      <c r="V2081">
        <v>0</v>
      </c>
      <c r="W2081">
        <v>7.227149548011397</v>
      </c>
    </row>
    <row r="2082" spans="20:23" x14ac:dyDescent="0.2">
      <c r="T2082">
        <v>2081</v>
      </c>
      <c r="U2082">
        <v>169.87589012990395</v>
      </c>
      <c r="V2082">
        <v>0</v>
      </c>
      <c r="W2082">
        <v>10.124109870096049</v>
      </c>
    </row>
    <row r="2083" spans="20:23" x14ac:dyDescent="0.2">
      <c r="T2083">
        <v>2082</v>
      </c>
      <c r="U2083">
        <v>235.6189196797776</v>
      </c>
      <c r="V2083">
        <v>55.618919679777605</v>
      </c>
      <c r="W2083">
        <v>0</v>
      </c>
    </row>
    <row r="2084" spans="20:23" x14ac:dyDescent="0.2">
      <c r="T2084">
        <v>2083</v>
      </c>
      <c r="U2084">
        <v>155.54457000696428</v>
      </c>
      <c r="V2084">
        <v>0</v>
      </c>
      <c r="W2084">
        <v>24.455429993035722</v>
      </c>
    </row>
    <row r="2085" spans="20:23" x14ac:dyDescent="0.2">
      <c r="T2085">
        <v>2084</v>
      </c>
      <c r="U2085">
        <v>105.23517488177555</v>
      </c>
      <c r="V2085">
        <v>0</v>
      </c>
      <c r="W2085">
        <v>74.764825118224451</v>
      </c>
    </row>
    <row r="2086" spans="20:23" x14ac:dyDescent="0.2">
      <c r="T2086">
        <v>2085</v>
      </c>
      <c r="U2086">
        <v>148.39508307116435</v>
      </c>
      <c r="V2086">
        <v>0</v>
      </c>
      <c r="W2086">
        <v>31.60491692883565</v>
      </c>
    </row>
    <row r="2087" spans="20:23" x14ac:dyDescent="0.2">
      <c r="T2087">
        <v>2086</v>
      </c>
      <c r="U2087">
        <v>149.14816626460501</v>
      </c>
      <c r="V2087">
        <v>0</v>
      </c>
      <c r="W2087">
        <v>30.85183373539499</v>
      </c>
    </row>
    <row r="2088" spans="20:23" x14ac:dyDescent="0.2">
      <c r="T2088">
        <v>2087</v>
      </c>
      <c r="U2088">
        <v>225.55929975081031</v>
      </c>
      <c r="V2088">
        <v>45.559299750810311</v>
      </c>
      <c r="W2088">
        <v>0</v>
      </c>
    </row>
    <row r="2089" spans="20:23" x14ac:dyDescent="0.2">
      <c r="T2089">
        <v>2088</v>
      </c>
      <c r="U2089">
        <v>133.35337740714121</v>
      </c>
      <c r="V2089">
        <v>0</v>
      </c>
      <c r="W2089">
        <v>46.64662259285879</v>
      </c>
    </row>
    <row r="2090" spans="20:23" x14ac:dyDescent="0.2">
      <c r="T2090">
        <v>2089</v>
      </c>
      <c r="U2090">
        <v>161.92416000646122</v>
      </c>
      <c r="V2090">
        <v>0</v>
      </c>
      <c r="W2090">
        <v>18.075839993538779</v>
      </c>
    </row>
    <row r="2091" spans="20:23" x14ac:dyDescent="0.2">
      <c r="T2091">
        <v>2090</v>
      </c>
      <c r="U2091">
        <v>136.22852878206939</v>
      </c>
      <c r="V2091">
        <v>0</v>
      </c>
      <c r="W2091">
        <v>43.77147121793061</v>
      </c>
    </row>
    <row r="2092" spans="20:23" x14ac:dyDescent="0.2">
      <c r="T2092">
        <v>2091</v>
      </c>
      <c r="U2092">
        <v>179.4979283382921</v>
      </c>
      <c r="V2092">
        <v>0</v>
      </c>
      <c r="W2092">
        <v>0.50207166170790174</v>
      </c>
    </row>
    <row r="2093" spans="20:23" x14ac:dyDescent="0.2">
      <c r="T2093">
        <v>2092</v>
      </c>
      <c r="U2093">
        <v>171.33461058572263</v>
      </c>
      <c r="V2093">
        <v>0</v>
      </c>
      <c r="W2093">
        <v>8.6653894142773709</v>
      </c>
    </row>
    <row r="2094" spans="20:23" x14ac:dyDescent="0.2">
      <c r="T2094">
        <v>2093</v>
      </c>
      <c r="U2094">
        <v>247.68863281718112</v>
      </c>
      <c r="V2094">
        <v>67.688632817181116</v>
      </c>
      <c r="W2094">
        <v>0</v>
      </c>
    </row>
    <row r="2095" spans="20:23" x14ac:dyDescent="0.2">
      <c r="T2095">
        <v>2094</v>
      </c>
      <c r="U2095">
        <v>174.85355227758458</v>
      </c>
      <c r="V2095">
        <v>0</v>
      </c>
      <c r="W2095">
        <v>5.1464477224154166</v>
      </c>
    </row>
    <row r="2096" spans="20:23" x14ac:dyDescent="0.2">
      <c r="T2096">
        <v>2095</v>
      </c>
      <c r="U2096">
        <v>206.89213194481763</v>
      </c>
      <c r="V2096">
        <v>26.892131944817635</v>
      </c>
      <c r="W2096">
        <v>0</v>
      </c>
    </row>
    <row r="2097" spans="20:23" x14ac:dyDescent="0.2">
      <c r="T2097">
        <v>2096</v>
      </c>
      <c r="U2097">
        <v>220.93493114880289</v>
      </c>
      <c r="V2097">
        <v>40.934931148802889</v>
      </c>
      <c r="W2097">
        <v>0</v>
      </c>
    </row>
    <row r="2098" spans="20:23" x14ac:dyDescent="0.2">
      <c r="T2098">
        <v>2097</v>
      </c>
      <c r="U2098">
        <v>146.43438373226056</v>
      </c>
      <c r="V2098">
        <v>0</v>
      </c>
      <c r="W2098">
        <v>33.565616267739443</v>
      </c>
    </row>
    <row r="2099" spans="20:23" x14ac:dyDescent="0.2">
      <c r="T2099">
        <v>2098</v>
      </c>
      <c r="U2099">
        <v>175.27821137701085</v>
      </c>
      <c r="V2099">
        <v>0</v>
      </c>
      <c r="W2099">
        <v>4.7217886229891519</v>
      </c>
    </row>
    <row r="2100" spans="20:23" x14ac:dyDescent="0.2">
      <c r="T2100">
        <v>2099</v>
      </c>
      <c r="U2100">
        <v>143.75605508455826</v>
      </c>
      <c r="V2100">
        <v>0</v>
      </c>
      <c r="W2100">
        <v>36.243944915441745</v>
      </c>
    </row>
    <row r="2101" spans="20:23" x14ac:dyDescent="0.2">
      <c r="T2101">
        <v>2100</v>
      </c>
      <c r="U2101">
        <v>214.09817420082175</v>
      </c>
      <c r="V2101">
        <v>34.098174200821745</v>
      </c>
      <c r="W2101">
        <v>0</v>
      </c>
    </row>
    <row r="2102" spans="20:23" x14ac:dyDescent="0.2">
      <c r="T2102">
        <v>2101</v>
      </c>
      <c r="U2102">
        <v>159.57148960771852</v>
      </c>
      <c r="V2102">
        <v>0</v>
      </c>
      <c r="W2102">
        <v>20.428510392281481</v>
      </c>
    </row>
    <row r="2103" spans="20:23" x14ac:dyDescent="0.2">
      <c r="T2103">
        <v>2102</v>
      </c>
      <c r="U2103">
        <v>164.98059046394621</v>
      </c>
      <c r="V2103">
        <v>0</v>
      </c>
      <c r="W2103">
        <v>15.019409536053786</v>
      </c>
    </row>
    <row r="2104" spans="20:23" x14ac:dyDescent="0.2">
      <c r="T2104">
        <v>2103</v>
      </c>
      <c r="U2104">
        <v>268.35980326254924</v>
      </c>
      <c r="V2104">
        <v>88.359803262549235</v>
      </c>
      <c r="W2104">
        <v>0</v>
      </c>
    </row>
    <row r="2105" spans="20:23" x14ac:dyDescent="0.2">
      <c r="T2105">
        <v>2104</v>
      </c>
      <c r="U2105">
        <v>105.91977584670271</v>
      </c>
      <c r="V2105">
        <v>0</v>
      </c>
      <c r="W2105">
        <v>74.080224153297294</v>
      </c>
    </row>
    <row r="2106" spans="20:23" x14ac:dyDescent="0.2">
      <c r="T2106">
        <v>2105</v>
      </c>
      <c r="U2106">
        <v>199.39890167818942</v>
      </c>
      <c r="V2106">
        <v>19.398901678189418</v>
      </c>
      <c r="W2106">
        <v>0</v>
      </c>
    </row>
    <row r="2107" spans="20:23" x14ac:dyDescent="0.2">
      <c r="T2107">
        <v>2106</v>
      </c>
      <c r="U2107">
        <v>157.87993366628362</v>
      </c>
      <c r="V2107">
        <v>0</v>
      </c>
      <c r="W2107">
        <v>22.12006633371638</v>
      </c>
    </row>
    <row r="2108" spans="20:23" x14ac:dyDescent="0.2">
      <c r="T2108">
        <v>2107</v>
      </c>
      <c r="U2108">
        <v>228.08914829344241</v>
      </c>
      <c r="V2108">
        <v>48.089148293442406</v>
      </c>
      <c r="W2108">
        <v>0</v>
      </c>
    </row>
    <row r="2109" spans="20:23" x14ac:dyDescent="0.2">
      <c r="T2109">
        <v>2108</v>
      </c>
      <c r="U2109">
        <v>181.22147157941228</v>
      </c>
      <c r="V2109">
        <v>1.221471579412281</v>
      </c>
      <c r="W2109">
        <v>0</v>
      </c>
    </row>
    <row r="2110" spans="20:23" x14ac:dyDescent="0.2">
      <c r="T2110">
        <v>2109</v>
      </c>
      <c r="U2110">
        <v>209.9317000875495</v>
      </c>
      <c r="V2110">
        <v>29.931700087549501</v>
      </c>
      <c r="W2110">
        <v>0</v>
      </c>
    </row>
    <row r="2111" spans="20:23" x14ac:dyDescent="0.2">
      <c r="T2111">
        <v>2110</v>
      </c>
      <c r="U2111">
        <v>175.47385038503324</v>
      </c>
      <c r="V2111">
        <v>0</v>
      </c>
      <c r="W2111">
        <v>4.5261496149667551</v>
      </c>
    </row>
    <row r="2112" spans="20:23" x14ac:dyDescent="0.2">
      <c r="T2112">
        <v>2111</v>
      </c>
      <c r="U2112">
        <v>154.35222967085113</v>
      </c>
      <c r="V2112">
        <v>0</v>
      </c>
      <c r="W2112">
        <v>25.647770329148869</v>
      </c>
    </row>
    <row r="2113" spans="20:23" x14ac:dyDescent="0.2">
      <c r="T2113">
        <v>2112</v>
      </c>
      <c r="U2113">
        <v>305.68731838802483</v>
      </c>
      <c r="V2113">
        <v>125.68731838802483</v>
      </c>
      <c r="W2113">
        <v>0</v>
      </c>
    </row>
    <row r="2114" spans="20:23" x14ac:dyDescent="0.2">
      <c r="T2114">
        <v>2113</v>
      </c>
      <c r="U2114">
        <v>133.15289579053112</v>
      </c>
      <c r="V2114">
        <v>0</v>
      </c>
      <c r="W2114">
        <v>46.847104209468881</v>
      </c>
    </row>
    <row r="2115" spans="20:23" x14ac:dyDescent="0.2">
      <c r="T2115">
        <v>2114</v>
      </c>
      <c r="U2115">
        <v>188.89062600293923</v>
      </c>
      <c r="V2115">
        <v>8.8906260029392286</v>
      </c>
      <c r="W2115">
        <v>0</v>
      </c>
    </row>
    <row r="2116" spans="20:23" x14ac:dyDescent="0.2">
      <c r="T2116">
        <v>2115</v>
      </c>
      <c r="U2116">
        <v>315.9394432378474</v>
      </c>
      <c r="V2116">
        <v>135.9394432378474</v>
      </c>
      <c r="W2116">
        <v>0</v>
      </c>
    </row>
    <row r="2117" spans="20:23" x14ac:dyDescent="0.2">
      <c r="T2117">
        <v>2116</v>
      </c>
      <c r="U2117">
        <v>158.30015086584316</v>
      </c>
      <c r="V2117">
        <v>0</v>
      </c>
      <c r="W2117">
        <v>21.699849134156835</v>
      </c>
    </row>
    <row r="2118" spans="20:23" x14ac:dyDescent="0.2">
      <c r="T2118">
        <v>2117</v>
      </c>
      <c r="U2118">
        <v>204.27326054928113</v>
      </c>
      <c r="V2118">
        <v>24.273260549281133</v>
      </c>
      <c r="W2118">
        <v>0</v>
      </c>
    </row>
    <row r="2119" spans="20:23" x14ac:dyDescent="0.2">
      <c r="T2119">
        <v>2118</v>
      </c>
      <c r="U2119">
        <v>178.10625602774286</v>
      </c>
      <c r="V2119">
        <v>0</v>
      </c>
      <c r="W2119">
        <v>1.8937439722571412</v>
      </c>
    </row>
    <row r="2120" spans="20:23" x14ac:dyDescent="0.2">
      <c r="T2120">
        <v>2119</v>
      </c>
      <c r="U2120">
        <v>241.20731610290989</v>
      </c>
      <c r="V2120">
        <v>61.207316102909886</v>
      </c>
      <c r="W2120">
        <v>0</v>
      </c>
    </row>
    <row r="2121" spans="20:23" x14ac:dyDescent="0.2">
      <c r="T2121">
        <v>2120</v>
      </c>
      <c r="U2121">
        <v>269.3749739909436</v>
      </c>
      <c r="V2121">
        <v>89.374973990943602</v>
      </c>
      <c r="W2121">
        <v>0</v>
      </c>
    </row>
    <row r="2122" spans="20:23" x14ac:dyDescent="0.2">
      <c r="T2122">
        <v>2121</v>
      </c>
      <c r="U2122">
        <v>161.97085991403111</v>
      </c>
      <c r="V2122">
        <v>0</v>
      </c>
      <c r="W2122">
        <v>18.029140085968891</v>
      </c>
    </row>
    <row r="2123" spans="20:23" x14ac:dyDescent="0.2">
      <c r="T2123">
        <v>2122</v>
      </c>
      <c r="U2123">
        <v>225.88100004812134</v>
      </c>
      <c r="V2123">
        <v>45.881000048121336</v>
      </c>
      <c r="W2123">
        <v>0</v>
      </c>
    </row>
    <row r="2124" spans="20:23" x14ac:dyDescent="0.2">
      <c r="T2124">
        <v>2123</v>
      </c>
      <c r="U2124">
        <v>206.26469767261241</v>
      </c>
      <c r="V2124">
        <v>26.264697672612414</v>
      </c>
      <c r="W2124">
        <v>0</v>
      </c>
    </row>
    <row r="2125" spans="20:23" x14ac:dyDescent="0.2">
      <c r="T2125">
        <v>2124</v>
      </c>
      <c r="U2125">
        <v>205.47452827643872</v>
      </c>
      <c r="V2125">
        <v>25.474528276438718</v>
      </c>
      <c r="W2125">
        <v>0</v>
      </c>
    </row>
    <row r="2126" spans="20:23" x14ac:dyDescent="0.2">
      <c r="T2126">
        <v>2125</v>
      </c>
      <c r="U2126">
        <v>185.32830576061403</v>
      </c>
      <c r="V2126">
        <v>5.3283057606140289</v>
      </c>
      <c r="W2126">
        <v>0</v>
      </c>
    </row>
    <row r="2127" spans="20:23" x14ac:dyDescent="0.2">
      <c r="T2127">
        <v>2126</v>
      </c>
      <c r="U2127">
        <v>197.91092369217708</v>
      </c>
      <c r="V2127">
        <v>17.910923692177079</v>
      </c>
      <c r="W2127">
        <v>0</v>
      </c>
    </row>
    <row r="2128" spans="20:23" x14ac:dyDescent="0.2">
      <c r="T2128">
        <v>2127</v>
      </c>
      <c r="U2128">
        <v>215.9204568435683</v>
      </c>
      <c r="V2128">
        <v>35.920456843568303</v>
      </c>
      <c r="W2128">
        <v>0</v>
      </c>
    </row>
    <row r="2129" spans="20:23" x14ac:dyDescent="0.2">
      <c r="T2129">
        <v>2128</v>
      </c>
      <c r="U2129">
        <v>163.216549648355</v>
      </c>
      <c r="V2129">
        <v>0</v>
      </c>
      <c r="W2129">
        <v>16.783450351645001</v>
      </c>
    </row>
    <row r="2130" spans="20:23" x14ac:dyDescent="0.2">
      <c r="T2130">
        <v>2129</v>
      </c>
      <c r="U2130">
        <v>214.27162399621739</v>
      </c>
      <c r="V2130">
        <v>34.271623996217386</v>
      </c>
      <c r="W2130">
        <v>0</v>
      </c>
    </row>
    <row r="2131" spans="20:23" x14ac:dyDescent="0.2">
      <c r="T2131">
        <v>2130</v>
      </c>
      <c r="U2131">
        <v>164.83175523691725</v>
      </c>
      <c r="V2131">
        <v>0</v>
      </c>
      <c r="W2131">
        <v>15.168244763082754</v>
      </c>
    </row>
    <row r="2132" spans="20:23" x14ac:dyDescent="0.2">
      <c r="T2132">
        <v>2131</v>
      </c>
      <c r="U2132">
        <v>238.4335391227134</v>
      </c>
      <c r="V2132">
        <v>58.433539122713398</v>
      </c>
      <c r="W2132">
        <v>0</v>
      </c>
    </row>
    <row r="2133" spans="20:23" x14ac:dyDescent="0.2">
      <c r="T2133">
        <v>2132</v>
      </c>
      <c r="U2133">
        <v>141.94474130602518</v>
      </c>
      <c r="V2133">
        <v>0</v>
      </c>
      <c r="W2133">
        <v>38.055258693974821</v>
      </c>
    </row>
    <row r="2134" spans="20:23" x14ac:dyDescent="0.2">
      <c r="T2134">
        <v>2133</v>
      </c>
      <c r="U2134">
        <v>161.6502759181775</v>
      </c>
      <c r="V2134">
        <v>0</v>
      </c>
      <c r="W2134">
        <v>18.349724081822501</v>
      </c>
    </row>
    <row r="2135" spans="20:23" x14ac:dyDescent="0.2">
      <c r="T2135">
        <v>2134</v>
      </c>
      <c r="U2135">
        <v>171.19918112223257</v>
      </c>
      <c r="V2135">
        <v>0</v>
      </c>
      <c r="W2135">
        <v>8.8008188777674263</v>
      </c>
    </row>
    <row r="2136" spans="20:23" x14ac:dyDescent="0.2">
      <c r="T2136">
        <v>2135</v>
      </c>
      <c r="U2136">
        <v>168.25297864070131</v>
      </c>
      <c r="V2136">
        <v>0</v>
      </c>
      <c r="W2136">
        <v>11.747021359298685</v>
      </c>
    </row>
    <row r="2137" spans="20:23" x14ac:dyDescent="0.2">
      <c r="T2137">
        <v>2136</v>
      </c>
      <c r="U2137">
        <v>130.55826163713374</v>
      </c>
      <c r="V2137">
        <v>0</v>
      </c>
      <c r="W2137">
        <v>49.441738362866261</v>
      </c>
    </row>
    <row r="2138" spans="20:23" x14ac:dyDescent="0.2">
      <c r="T2138">
        <v>2137</v>
      </c>
      <c r="U2138">
        <v>234.61803061513635</v>
      </c>
      <c r="V2138">
        <v>54.618030615136348</v>
      </c>
      <c r="W2138">
        <v>0</v>
      </c>
    </row>
    <row r="2139" spans="20:23" x14ac:dyDescent="0.2">
      <c r="T2139">
        <v>2138</v>
      </c>
      <c r="U2139">
        <v>182.93481525615044</v>
      </c>
      <c r="V2139">
        <v>2.9348152561504435</v>
      </c>
      <c r="W2139">
        <v>0</v>
      </c>
    </row>
    <row r="2140" spans="20:23" x14ac:dyDescent="0.2">
      <c r="T2140">
        <v>2139</v>
      </c>
      <c r="U2140">
        <v>162.88272479233507</v>
      </c>
      <c r="V2140">
        <v>0</v>
      </c>
      <c r="W2140">
        <v>17.117275207664932</v>
      </c>
    </row>
    <row r="2141" spans="20:23" x14ac:dyDescent="0.2">
      <c r="T2141">
        <v>2140</v>
      </c>
      <c r="U2141">
        <v>178.30391575082297</v>
      </c>
      <c r="V2141">
        <v>0</v>
      </c>
      <c r="W2141">
        <v>1.6960842491770336</v>
      </c>
    </row>
    <row r="2142" spans="20:23" x14ac:dyDescent="0.2">
      <c r="T2142">
        <v>2141</v>
      </c>
      <c r="U2142">
        <v>145.42295170639488</v>
      </c>
      <c r="V2142">
        <v>0</v>
      </c>
      <c r="W2142">
        <v>34.577048293605117</v>
      </c>
    </row>
    <row r="2143" spans="20:23" x14ac:dyDescent="0.2">
      <c r="T2143">
        <v>2142</v>
      </c>
      <c r="U2143">
        <v>184.82514311635074</v>
      </c>
      <c r="V2143">
        <v>4.8251431163507448</v>
      </c>
      <c r="W2143">
        <v>0</v>
      </c>
    </row>
    <row r="2144" spans="20:23" x14ac:dyDescent="0.2">
      <c r="T2144">
        <v>2143</v>
      </c>
      <c r="U2144">
        <v>163.92692367763436</v>
      </c>
      <c r="V2144">
        <v>0</v>
      </c>
      <c r="W2144">
        <v>16.073076322365637</v>
      </c>
    </row>
    <row r="2145" spans="20:23" x14ac:dyDescent="0.2">
      <c r="T2145">
        <v>2144</v>
      </c>
      <c r="U2145">
        <v>178.1789669111169</v>
      </c>
      <c r="V2145">
        <v>0</v>
      </c>
      <c r="W2145">
        <v>1.8210330888830981</v>
      </c>
    </row>
    <row r="2146" spans="20:23" x14ac:dyDescent="0.2">
      <c r="T2146">
        <v>2145</v>
      </c>
      <c r="U2146">
        <v>162.16952945236542</v>
      </c>
      <c r="V2146">
        <v>0</v>
      </c>
      <c r="W2146">
        <v>17.830470547634576</v>
      </c>
    </row>
    <row r="2147" spans="20:23" x14ac:dyDescent="0.2">
      <c r="T2147">
        <v>2146</v>
      </c>
      <c r="U2147">
        <v>226.08715365709799</v>
      </c>
      <c r="V2147">
        <v>46.087153657097986</v>
      </c>
      <c r="W2147">
        <v>0</v>
      </c>
    </row>
    <row r="2148" spans="20:23" x14ac:dyDescent="0.2">
      <c r="T2148">
        <v>2147</v>
      </c>
      <c r="U2148">
        <v>154.97131447970236</v>
      </c>
      <c r="V2148">
        <v>0</v>
      </c>
      <c r="W2148">
        <v>25.028685520297643</v>
      </c>
    </row>
    <row r="2149" spans="20:23" x14ac:dyDescent="0.2">
      <c r="T2149">
        <v>2148</v>
      </c>
      <c r="U2149">
        <v>169.9553717692684</v>
      </c>
      <c r="V2149">
        <v>0</v>
      </c>
      <c r="W2149">
        <v>10.044628230731604</v>
      </c>
    </row>
    <row r="2150" spans="20:23" x14ac:dyDescent="0.2">
      <c r="T2150">
        <v>2149</v>
      </c>
      <c r="U2150">
        <v>244.15171569761887</v>
      </c>
      <c r="V2150">
        <v>64.151715697618869</v>
      </c>
      <c r="W2150">
        <v>0</v>
      </c>
    </row>
    <row r="2151" spans="20:23" x14ac:dyDescent="0.2">
      <c r="T2151">
        <v>2150</v>
      </c>
      <c r="U2151">
        <v>143.97209703760504</v>
      </c>
      <c r="V2151">
        <v>0</v>
      </c>
      <c r="W2151">
        <v>36.027902962394961</v>
      </c>
    </row>
    <row r="2152" spans="20:23" x14ac:dyDescent="0.2">
      <c r="T2152">
        <v>2151</v>
      </c>
      <c r="U2152">
        <v>150.53034956802648</v>
      </c>
      <c r="V2152">
        <v>0</v>
      </c>
      <c r="W2152">
        <v>29.46965043197352</v>
      </c>
    </row>
    <row r="2153" spans="20:23" x14ac:dyDescent="0.2">
      <c r="T2153">
        <v>2152</v>
      </c>
      <c r="U2153">
        <v>184.64072759502989</v>
      </c>
      <c r="V2153">
        <v>4.6407275950298867</v>
      </c>
      <c r="W2153">
        <v>0</v>
      </c>
    </row>
    <row r="2154" spans="20:23" x14ac:dyDescent="0.2">
      <c r="T2154">
        <v>2153</v>
      </c>
      <c r="U2154">
        <v>187.16361394280867</v>
      </c>
      <c r="V2154">
        <v>7.1636139428086665</v>
      </c>
      <c r="W2154">
        <v>0</v>
      </c>
    </row>
    <row r="2155" spans="20:23" x14ac:dyDescent="0.2">
      <c r="T2155">
        <v>2154</v>
      </c>
      <c r="U2155">
        <v>135.53910949988824</v>
      </c>
      <c r="V2155">
        <v>0</v>
      </c>
      <c r="W2155">
        <v>44.460890500111759</v>
      </c>
    </row>
    <row r="2156" spans="20:23" x14ac:dyDescent="0.2">
      <c r="T2156">
        <v>2155</v>
      </c>
      <c r="U2156">
        <v>108.90885589730998</v>
      </c>
      <c r="V2156">
        <v>0</v>
      </c>
      <c r="W2156">
        <v>71.091144102690023</v>
      </c>
    </row>
    <row r="2157" spans="20:23" x14ac:dyDescent="0.2">
      <c r="T2157">
        <v>2156</v>
      </c>
      <c r="U2157">
        <v>166.24336131296036</v>
      </c>
      <c r="V2157">
        <v>0</v>
      </c>
      <c r="W2157">
        <v>13.75663868703964</v>
      </c>
    </row>
    <row r="2158" spans="20:23" x14ac:dyDescent="0.2">
      <c r="T2158">
        <v>2157</v>
      </c>
      <c r="U2158">
        <v>194.7367263241226</v>
      </c>
      <c r="V2158">
        <v>14.7367263241226</v>
      </c>
      <c r="W2158">
        <v>0</v>
      </c>
    </row>
    <row r="2159" spans="20:23" x14ac:dyDescent="0.2">
      <c r="T2159">
        <v>2158</v>
      </c>
      <c r="U2159">
        <v>202.09633850804923</v>
      </c>
      <c r="V2159">
        <v>22.096338508049229</v>
      </c>
      <c r="W2159">
        <v>0</v>
      </c>
    </row>
    <row r="2160" spans="20:23" x14ac:dyDescent="0.2">
      <c r="T2160">
        <v>2159</v>
      </c>
      <c r="U2160">
        <v>205.0666435291582</v>
      </c>
      <c r="V2160">
        <v>25.066643529158199</v>
      </c>
      <c r="W2160">
        <v>0</v>
      </c>
    </row>
    <row r="2161" spans="20:23" x14ac:dyDescent="0.2">
      <c r="T2161">
        <v>2160</v>
      </c>
      <c r="U2161">
        <v>174.8189210152897</v>
      </c>
      <c r="V2161">
        <v>0</v>
      </c>
      <c r="W2161">
        <v>5.1810789847102967</v>
      </c>
    </row>
    <row r="2162" spans="20:23" x14ac:dyDescent="0.2">
      <c r="T2162">
        <v>2161</v>
      </c>
      <c r="U2162">
        <v>202.22820587810719</v>
      </c>
      <c r="V2162">
        <v>22.22820587810719</v>
      </c>
      <c r="W2162">
        <v>0</v>
      </c>
    </row>
    <row r="2163" spans="20:23" x14ac:dyDescent="0.2">
      <c r="T2163">
        <v>2162</v>
      </c>
      <c r="U2163">
        <v>199.95337242692815</v>
      </c>
      <c r="V2163">
        <v>19.953372426928155</v>
      </c>
      <c r="W2163">
        <v>0</v>
      </c>
    </row>
    <row r="2164" spans="20:23" x14ac:dyDescent="0.2">
      <c r="T2164">
        <v>2163</v>
      </c>
      <c r="U2164">
        <v>179.99182987770661</v>
      </c>
      <c r="V2164">
        <v>0</v>
      </c>
      <c r="W2164">
        <v>8.1701222933929785E-3</v>
      </c>
    </row>
    <row r="2165" spans="20:23" x14ac:dyDescent="0.2">
      <c r="T2165">
        <v>2164</v>
      </c>
      <c r="U2165">
        <v>163.74107621920507</v>
      </c>
      <c r="V2165">
        <v>0</v>
      </c>
      <c r="W2165">
        <v>16.25892378079493</v>
      </c>
    </row>
    <row r="2166" spans="20:23" x14ac:dyDescent="0.2">
      <c r="T2166">
        <v>2165</v>
      </c>
      <c r="U2166">
        <v>233.08929618908067</v>
      </c>
      <c r="V2166">
        <v>53.08929618908067</v>
      </c>
      <c r="W2166">
        <v>0</v>
      </c>
    </row>
    <row r="2167" spans="20:23" x14ac:dyDescent="0.2">
      <c r="T2167">
        <v>2166</v>
      </c>
      <c r="U2167">
        <v>254.9121323895956</v>
      </c>
      <c r="V2167">
        <v>74.912132389595598</v>
      </c>
      <c r="W2167">
        <v>0</v>
      </c>
    </row>
    <row r="2168" spans="20:23" x14ac:dyDescent="0.2">
      <c r="T2168">
        <v>2167</v>
      </c>
      <c r="U2168">
        <v>182.87699284514972</v>
      </c>
      <c r="V2168">
        <v>2.8769928451497151</v>
      </c>
      <c r="W2168">
        <v>0</v>
      </c>
    </row>
    <row r="2169" spans="20:23" x14ac:dyDescent="0.2">
      <c r="T2169">
        <v>2168</v>
      </c>
      <c r="U2169">
        <v>122.0743823065511</v>
      </c>
      <c r="V2169">
        <v>0</v>
      </c>
      <c r="W2169">
        <v>57.925617693448899</v>
      </c>
    </row>
    <row r="2170" spans="20:23" x14ac:dyDescent="0.2">
      <c r="T2170">
        <v>2169</v>
      </c>
      <c r="U2170">
        <v>189.71333875870133</v>
      </c>
      <c r="V2170">
        <v>9.713338758701326</v>
      </c>
      <c r="W2170">
        <v>0</v>
      </c>
    </row>
    <row r="2171" spans="20:23" x14ac:dyDescent="0.2">
      <c r="T2171">
        <v>2170</v>
      </c>
      <c r="U2171">
        <v>190.88249723531408</v>
      </c>
      <c r="V2171">
        <v>10.882497235314077</v>
      </c>
      <c r="W2171">
        <v>0</v>
      </c>
    </row>
    <row r="2172" spans="20:23" x14ac:dyDescent="0.2">
      <c r="T2172">
        <v>2171</v>
      </c>
      <c r="U2172">
        <v>185.60993851102592</v>
      </c>
      <c r="V2172">
        <v>5.6099385110259163</v>
      </c>
      <c r="W2172">
        <v>0</v>
      </c>
    </row>
    <row r="2173" spans="20:23" x14ac:dyDescent="0.2">
      <c r="T2173">
        <v>2172</v>
      </c>
      <c r="U2173">
        <v>154.09072745662726</v>
      </c>
      <c r="V2173">
        <v>0</v>
      </c>
      <c r="W2173">
        <v>25.909272543372737</v>
      </c>
    </row>
    <row r="2174" spans="20:23" x14ac:dyDescent="0.2">
      <c r="T2174">
        <v>2173</v>
      </c>
      <c r="U2174">
        <v>175.27129652048171</v>
      </c>
      <c r="V2174">
        <v>0</v>
      </c>
      <c r="W2174">
        <v>4.7287034795182876</v>
      </c>
    </row>
    <row r="2175" spans="20:23" x14ac:dyDescent="0.2">
      <c r="T2175">
        <v>2174</v>
      </c>
      <c r="U2175">
        <v>137.7502405628463</v>
      </c>
      <c r="V2175">
        <v>0</v>
      </c>
      <c r="W2175">
        <v>42.249759437153699</v>
      </c>
    </row>
    <row r="2176" spans="20:23" x14ac:dyDescent="0.2">
      <c r="T2176">
        <v>2175</v>
      </c>
      <c r="U2176">
        <v>167.38888423472869</v>
      </c>
      <c r="V2176">
        <v>0</v>
      </c>
      <c r="W2176">
        <v>12.611115765271308</v>
      </c>
    </row>
    <row r="2177" spans="20:23" x14ac:dyDescent="0.2">
      <c r="T2177">
        <v>2176</v>
      </c>
      <c r="U2177">
        <v>170.28580561744644</v>
      </c>
      <c r="V2177">
        <v>0</v>
      </c>
      <c r="W2177">
        <v>9.7141943825535577</v>
      </c>
    </row>
    <row r="2178" spans="20:23" x14ac:dyDescent="0.2">
      <c r="T2178">
        <v>2177</v>
      </c>
      <c r="U2178">
        <v>179.26443374113637</v>
      </c>
      <c r="V2178">
        <v>0</v>
      </c>
      <c r="W2178">
        <v>0.73556625886362781</v>
      </c>
    </row>
    <row r="2179" spans="20:23" x14ac:dyDescent="0.2">
      <c r="T2179">
        <v>2178</v>
      </c>
      <c r="U2179">
        <v>182.90697763003379</v>
      </c>
      <c r="V2179">
        <v>2.9069776300337935</v>
      </c>
      <c r="W2179">
        <v>0</v>
      </c>
    </row>
    <row r="2180" spans="20:23" x14ac:dyDescent="0.2">
      <c r="T2180">
        <v>2179</v>
      </c>
      <c r="U2180">
        <v>186.48283462731391</v>
      </c>
      <c r="V2180">
        <v>6.4828346273139061</v>
      </c>
      <c r="W2180">
        <v>0</v>
      </c>
    </row>
    <row r="2181" spans="20:23" x14ac:dyDescent="0.2">
      <c r="T2181">
        <v>2180</v>
      </c>
      <c r="U2181">
        <v>172.59318117212729</v>
      </c>
      <c r="V2181">
        <v>0</v>
      </c>
      <c r="W2181">
        <v>7.4068188278727121</v>
      </c>
    </row>
    <row r="2182" spans="20:23" x14ac:dyDescent="0.2">
      <c r="T2182">
        <v>2181</v>
      </c>
      <c r="U2182">
        <v>197.5771171508253</v>
      </c>
      <c r="V2182">
        <v>17.577117150825302</v>
      </c>
      <c r="W2182">
        <v>0</v>
      </c>
    </row>
    <row r="2183" spans="20:23" x14ac:dyDescent="0.2">
      <c r="T2183">
        <v>2182</v>
      </c>
      <c r="U2183">
        <v>172.93138913832684</v>
      </c>
      <c r="V2183">
        <v>0</v>
      </c>
      <c r="W2183">
        <v>7.0686108616731644</v>
      </c>
    </row>
    <row r="2184" spans="20:23" x14ac:dyDescent="0.2">
      <c r="T2184">
        <v>2183</v>
      </c>
      <c r="U2184">
        <v>212.35688368041815</v>
      </c>
      <c r="V2184">
        <v>32.35688368041815</v>
      </c>
      <c r="W2184">
        <v>0</v>
      </c>
    </row>
    <row r="2185" spans="20:23" x14ac:dyDescent="0.2">
      <c r="T2185">
        <v>2184</v>
      </c>
      <c r="U2185">
        <v>162.85468474586835</v>
      </c>
      <c r="V2185">
        <v>0</v>
      </c>
      <c r="W2185">
        <v>17.145315254131646</v>
      </c>
    </row>
    <row r="2186" spans="20:23" x14ac:dyDescent="0.2">
      <c r="T2186">
        <v>2185</v>
      </c>
      <c r="U2186">
        <v>183.59001736845875</v>
      </c>
      <c r="V2186">
        <v>3.5900173684587458</v>
      </c>
      <c r="W2186">
        <v>0</v>
      </c>
    </row>
    <row r="2187" spans="20:23" x14ac:dyDescent="0.2">
      <c r="T2187">
        <v>2186</v>
      </c>
      <c r="U2187">
        <v>178.70404316691247</v>
      </c>
      <c r="V2187">
        <v>0</v>
      </c>
      <c r="W2187">
        <v>1.29595683308753</v>
      </c>
    </row>
    <row r="2188" spans="20:23" x14ac:dyDescent="0.2">
      <c r="T2188">
        <v>2187</v>
      </c>
      <c r="U2188">
        <v>237.91261717872089</v>
      </c>
      <c r="V2188">
        <v>57.912617178720893</v>
      </c>
      <c r="W2188">
        <v>0</v>
      </c>
    </row>
    <row r="2189" spans="20:23" x14ac:dyDescent="0.2">
      <c r="T2189">
        <v>2188</v>
      </c>
      <c r="U2189">
        <v>155.31241442508613</v>
      </c>
      <c r="V2189">
        <v>0</v>
      </c>
      <c r="W2189">
        <v>24.687585574913868</v>
      </c>
    </row>
    <row r="2190" spans="20:23" x14ac:dyDescent="0.2">
      <c r="T2190">
        <v>2189</v>
      </c>
      <c r="U2190">
        <v>144.72909297061614</v>
      </c>
      <c r="V2190">
        <v>0</v>
      </c>
      <c r="W2190">
        <v>35.270907029383864</v>
      </c>
    </row>
    <row r="2191" spans="20:23" x14ac:dyDescent="0.2">
      <c r="T2191">
        <v>2190</v>
      </c>
      <c r="U2191">
        <v>218.15632056519618</v>
      </c>
      <c r="V2191">
        <v>38.156320565196182</v>
      </c>
      <c r="W2191">
        <v>0</v>
      </c>
    </row>
    <row r="2192" spans="20:23" x14ac:dyDescent="0.2">
      <c r="T2192">
        <v>2191</v>
      </c>
      <c r="U2192">
        <v>198.15885761348574</v>
      </c>
      <c r="V2192">
        <v>18.158857613485736</v>
      </c>
      <c r="W2192">
        <v>0</v>
      </c>
    </row>
    <row r="2193" spans="20:23" x14ac:dyDescent="0.2">
      <c r="T2193">
        <v>2192</v>
      </c>
      <c r="U2193">
        <v>208.24977640911047</v>
      </c>
      <c r="V2193">
        <v>28.249776409110467</v>
      </c>
      <c r="W2193">
        <v>0</v>
      </c>
    </row>
    <row r="2194" spans="20:23" x14ac:dyDescent="0.2">
      <c r="T2194">
        <v>2193</v>
      </c>
      <c r="U2194">
        <v>161.25245298143193</v>
      </c>
      <c r="V2194">
        <v>0</v>
      </c>
      <c r="W2194">
        <v>18.747547018568071</v>
      </c>
    </row>
    <row r="2195" spans="20:23" x14ac:dyDescent="0.2">
      <c r="T2195">
        <v>2194</v>
      </c>
      <c r="U2195">
        <v>165.74961475487237</v>
      </c>
      <c r="V2195">
        <v>0</v>
      </c>
      <c r="W2195">
        <v>14.250385245127632</v>
      </c>
    </row>
    <row r="2196" spans="20:23" x14ac:dyDescent="0.2">
      <c r="T2196">
        <v>2195</v>
      </c>
      <c r="U2196">
        <v>181.91031031636479</v>
      </c>
      <c r="V2196">
        <v>1.9103103163647859</v>
      </c>
      <c r="W2196">
        <v>0</v>
      </c>
    </row>
    <row r="2197" spans="20:23" x14ac:dyDescent="0.2">
      <c r="T2197">
        <v>2196</v>
      </c>
      <c r="U2197">
        <v>174.33976735797503</v>
      </c>
      <c r="V2197">
        <v>0</v>
      </c>
      <c r="W2197">
        <v>5.6602326420249653</v>
      </c>
    </row>
    <row r="2198" spans="20:23" x14ac:dyDescent="0.2">
      <c r="T2198">
        <v>2197</v>
      </c>
      <c r="U2198">
        <v>95.404805478369468</v>
      </c>
      <c r="V2198">
        <v>0</v>
      </c>
      <c r="W2198">
        <v>84.595194521630532</v>
      </c>
    </row>
    <row r="2199" spans="20:23" x14ac:dyDescent="0.2">
      <c r="T2199">
        <v>2198</v>
      </c>
      <c r="U2199">
        <v>161.5944770500395</v>
      </c>
      <c r="V2199">
        <v>0</v>
      </c>
      <c r="W2199">
        <v>18.405522949960499</v>
      </c>
    </row>
    <row r="2200" spans="20:23" x14ac:dyDescent="0.2">
      <c r="T2200">
        <v>2199</v>
      </c>
      <c r="U2200">
        <v>192.02864252949433</v>
      </c>
      <c r="V2200">
        <v>12.028642529494334</v>
      </c>
      <c r="W2200">
        <v>0</v>
      </c>
    </row>
    <row r="2201" spans="20:23" x14ac:dyDescent="0.2">
      <c r="T2201">
        <v>2200</v>
      </c>
      <c r="U2201">
        <v>176.05441438135514</v>
      </c>
      <c r="V2201">
        <v>0</v>
      </c>
      <c r="W2201">
        <v>3.9455856186448557</v>
      </c>
    </row>
    <row r="2202" spans="20:23" x14ac:dyDescent="0.2">
      <c r="T2202">
        <v>2201</v>
      </c>
      <c r="U2202">
        <v>150.31024705033155</v>
      </c>
      <c r="V2202">
        <v>0</v>
      </c>
      <c r="W2202">
        <v>29.689752949668446</v>
      </c>
    </row>
    <row r="2203" spans="20:23" x14ac:dyDescent="0.2">
      <c r="T2203">
        <v>2202</v>
      </c>
      <c r="U2203">
        <v>160.90528695819921</v>
      </c>
      <c r="V2203">
        <v>0</v>
      </c>
      <c r="W2203">
        <v>19.094713041800787</v>
      </c>
    </row>
    <row r="2204" spans="20:23" x14ac:dyDescent="0.2">
      <c r="T2204">
        <v>2203</v>
      </c>
      <c r="U2204">
        <v>161.62015037155535</v>
      </c>
      <c r="V2204">
        <v>0</v>
      </c>
      <c r="W2204">
        <v>18.379849628444646</v>
      </c>
    </row>
    <row r="2205" spans="20:23" x14ac:dyDescent="0.2">
      <c r="T2205">
        <v>2204</v>
      </c>
      <c r="U2205">
        <v>207.1930304244099</v>
      </c>
      <c r="V2205">
        <v>27.193030424409898</v>
      </c>
      <c r="W2205">
        <v>0</v>
      </c>
    </row>
    <row r="2206" spans="20:23" x14ac:dyDescent="0.2">
      <c r="T2206">
        <v>2205</v>
      </c>
      <c r="U2206">
        <v>188.71040184526589</v>
      </c>
      <c r="V2206">
        <v>8.710401845265892</v>
      </c>
      <c r="W2206">
        <v>0</v>
      </c>
    </row>
    <row r="2207" spans="20:23" x14ac:dyDescent="0.2">
      <c r="T2207">
        <v>2206</v>
      </c>
      <c r="U2207">
        <v>166.69242312898015</v>
      </c>
      <c r="V2207">
        <v>0</v>
      </c>
      <c r="W2207">
        <v>13.307576871019847</v>
      </c>
    </row>
    <row r="2208" spans="20:23" x14ac:dyDescent="0.2">
      <c r="T2208">
        <v>2207</v>
      </c>
      <c r="U2208">
        <v>179.32428099863247</v>
      </c>
      <c r="V2208">
        <v>0</v>
      </c>
      <c r="W2208">
        <v>0.67571900136752561</v>
      </c>
    </row>
    <row r="2209" spans="20:23" x14ac:dyDescent="0.2">
      <c r="T2209">
        <v>2208</v>
      </c>
      <c r="U2209">
        <v>158.61030240364761</v>
      </c>
      <c r="V2209">
        <v>0</v>
      </c>
      <c r="W2209">
        <v>21.389697596352391</v>
      </c>
    </row>
    <row r="2210" spans="20:23" x14ac:dyDescent="0.2">
      <c r="T2210">
        <v>2209</v>
      </c>
      <c r="U2210">
        <v>127.66335857161189</v>
      </c>
      <c r="V2210">
        <v>0</v>
      </c>
      <c r="W2210">
        <v>52.336641428388106</v>
      </c>
    </row>
    <row r="2211" spans="20:23" x14ac:dyDescent="0.2">
      <c r="T2211">
        <v>2210</v>
      </c>
      <c r="U2211">
        <v>166.51136603749634</v>
      </c>
      <c r="V2211">
        <v>0</v>
      </c>
      <c r="W2211">
        <v>13.488633962503656</v>
      </c>
    </row>
    <row r="2212" spans="20:23" x14ac:dyDescent="0.2">
      <c r="T2212">
        <v>2211</v>
      </c>
      <c r="U2212">
        <v>198.08418402613012</v>
      </c>
      <c r="V2212">
        <v>18.084184026130117</v>
      </c>
      <c r="W2212">
        <v>0</v>
      </c>
    </row>
    <row r="2213" spans="20:23" x14ac:dyDescent="0.2">
      <c r="T2213">
        <v>2212</v>
      </c>
      <c r="U2213">
        <v>169.44183712629564</v>
      </c>
      <c r="V2213">
        <v>0</v>
      </c>
      <c r="W2213">
        <v>10.558162873704362</v>
      </c>
    </row>
    <row r="2214" spans="20:23" x14ac:dyDescent="0.2">
      <c r="T2214">
        <v>2213</v>
      </c>
      <c r="U2214">
        <v>224.34134056594763</v>
      </c>
      <c r="V2214">
        <v>44.341340565947633</v>
      </c>
      <c r="W2214">
        <v>0</v>
      </c>
    </row>
    <row r="2215" spans="20:23" x14ac:dyDescent="0.2">
      <c r="T2215">
        <v>2214</v>
      </c>
      <c r="U2215">
        <v>191.4195996238854</v>
      </c>
      <c r="V2215">
        <v>11.419599623885404</v>
      </c>
      <c r="W2215">
        <v>0</v>
      </c>
    </row>
    <row r="2216" spans="20:23" x14ac:dyDescent="0.2">
      <c r="T2216">
        <v>2215</v>
      </c>
      <c r="U2216">
        <v>236.69721763729274</v>
      </c>
      <c r="V2216">
        <v>56.697217637292738</v>
      </c>
      <c r="W2216">
        <v>0</v>
      </c>
    </row>
    <row r="2217" spans="20:23" x14ac:dyDescent="0.2">
      <c r="T2217">
        <v>2216</v>
      </c>
      <c r="U2217">
        <v>210.91067306741152</v>
      </c>
      <c r="V2217">
        <v>30.910673067411523</v>
      </c>
      <c r="W2217">
        <v>0</v>
      </c>
    </row>
    <row r="2218" spans="20:23" x14ac:dyDescent="0.2">
      <c r="T2218">
        <v>2217</v>
      </c>
      <c r="U2218">
        <v>188.50342551388545</v>
      </c>
      <c r="V2218">
        <v>8.5034255138854462</v>
      </c>
      <c r="W2218">
        <v>0</v>
      </c>
    </row>
    <row r="2219" spans="20:23" x14ac:dyDescent="0.2">
      <c r="T2219">
        <v>2218</v>
      </c>
      <c r="U2219">
        <v>225.24321991889323</v>
      </c>
      <c r="V2219">
        <v>45.243219918893232</v>
      </c>
      <c r="W2219">
        <v>0</v>
      </c>
    </row>
    <row r="2220" spans="20:23" x14ac:dyDescent="0.2">
      <c r="T2220">
        <v>2219</v>
      </c>
      <c r="U2220">
        <v>145.16738076802963</v>
      </c>
      <c r="V2220">
        <v>0</v>
      </c>
      <c r="W2220">
        <v>34.832619231970369</v>
      </c>
    </row>
    <row r="2221" spans="20:23" x14ac:dyDescent="0.2">
      <c r="T2221">
        <v>2220</v>
      </c>
      <c r="U2221">
        <v>174.14341730651302</v>
      </c>
      <c r="V2221">
        <v>0</v>
      </c>
      <c r="W2221">
        <v>5.8565826934869847</v>
      </c>
    </row>
    <row r="2222" spans="20:23" x14ac:dyDescent="0.2">
      <c r="T2222">
        <v>2221</v>
      </c>
      <c r="U2222">
        <v>238.51999796356529</v>
      </c>
      <c r="V2222">
        <v>58.519997963565288</v>
      </c>
      <c r="W2222">
        <v>0</v>
      </c>
    </row>
    <row r="2223" spans="20:23" x14ac:dyDescent="0.2">
      <c r="T2223">
        <v>2222</v>
      </c>
      <c r="U2223">
        <v>162.56311140765769</v>
      </c>
      <c r="V2223">
        <v>0</v>
      </c>
      <c r="W2223">
        <v>17.436888592342314</v>
      </c>
    </row>
    <row r="2224" spans="20:23" x14ac:dyDescent="0.2">
      <c r="T2224">
        <v>2223</v>
      </c>
      <c r="U2224">
        <v>212.92115728482506</v>
      </c>
      <c r="V2224">
        <v>32.921157284825057</v>
      </c>
      <c r="W2224">
        <v>0</v>
      </c>
    </row>
    <row r="2225" spans="20:23" x14ac:dyDescent="0.2">
      <c r="T2225">
        <v>2224</v>
      </c>
      <c r="U2225">
        <v>216.19177404434262</v>
      </c>
      <c r="V2225">
        <v>36.191774044342623</v>
      </c>
      <c r="W2225">
        <v>0</v>
      </c>
    </row>
    <row r="2226" spans="20:23" x14ac:dyDescent="0.2">
      <c r="T2226">
        <v>2225</v>
      </c>
      <c r="U2226">
        <v>240.85764929818365</v>
      </c>
      <c r="V2226">
        <v>60.857649298183645</v>
      </c>
      <c r="W2226">
        <v>0</v>
      </c>
    </row>
    <row r="2227" spans="20:23" x14ac:dyDescent="0.2">
      <c r="T2227">
        <v>2226</v>
      </c>
      <c r="U2227">
        <v>122.32840844147476</v>
      </c>
      <c r="V2227">
        <v>0</v>
      </c>
      <c r="W2227">
        <v>57.671591558525236</v>
      </c>
    </row>
    <row r="2228" spans="20:23" x14ac:dyDescent="0.2">
      <c r="T2228">
        <v>2227</v>
      </c>
      <c r="U2228">
        <v>193.56690978721178</v>
      </c>
      <c r="V2228">
        <v>13.566909787211785</v>
      </c>
      <c r="W2228">
        <v>0</v>
      </c>
    </row>
    <row r="2229" spans="20:23" x14ac:dyDescent="0.2">
      <c r="T2229">
        <v>2228</v>
      </c>
      <c r="U2229">
        <v>180.47325814757005</v>
      </c>
      <c r="V2229">
        <v>0.47325814757004991</v>
      </c>
      <c r="W2229">
        <v>0</v>
      </c>
    </row>
    <row r="2230" spans="20:23" x14ac:dyDescent="0.2">
      <c r="T2230">
        <v>2229</v>
      </c>
      <c r="U2230">
        <v>180.3162182031804</v>
      </c>
      <c r="V2230">
        <v>0.31621820318039795</v>
      </c>
      <c r="W2230">
        <v>0</v>
      </c>
    </row>
    <row r="2231" spans="20:23" x14ac:dyDescent="0.2">
      <c r="T2231">
        <v>2230</v>
      </c>
      <c r="U2231">
        <v>197.90907865490598</v>
      </c>
      <c r="V2231">
        <v>17.909078654905983</v>
      </c>
      <c r="W2231">
        <v>0</v>
      </c>
    </row>
    <row r="2232" spans="20:23" x14ac:dyDescent="0.2">
      <c r="T2232">
        <v>2231</v>
      </c>
      <c r="U2232">
        <v>214.4497679259278</v>
      </c>
      <c r="V2232">
        <v>34.449767925927802</v>
      </c>
      <c r="W2232">
        <v>0</v>
      </c>
    </row>
    <row r="2233" spans="20:23" x14ac:dyDescent="0.2">
      <c r="T2233">
        <v>2232</v>
      </c>
      <c r="U2233">
        <v>224.75222349775808</v>
      </c>
      <c r="V2233">
        <v>44.752223497758081</v>
      </c>
      <c r="W2233">
        <v>0</v>
      </c>
    </row>
    <row r="2234" spans="20:23" x14ac:dyDescent="0.2">
      <c r="T2234">
        <v>2233</v>
      </c>
      <c r="U2234">
        <v>131.15736967959839</v>
      </c>
      <c r="V2234">
        <v>0</v>
      </c>
      <c r="W2234">
        <v>48.842630320401611</v>
      </c>
    </row>
    <row r="2235" spans="20:23" x14ac:dyDescent="0.2">
      <c r="T2235">
        <v>2234</v>
      </c>
      <c r="U2235">
        <v>164.88670834320868</v>
      </c>
      <c r="V2235">
        <v>0</v>
      </c>
      <c r="W2235">
        <v>15.113291656791318</v>
      </c>
    </row>
    <row r="2236" spans="20:23" x14ac:dyDescent="0.2">
      <c r="T2236">
        <v>2235</v>
      </c>
      <c r="U2236">
        <v>148.46179851544966</v>
      </c>
      <c r="V2236">
        <v>0</v>
      </c>
      <c r="W2236">
        <v>31.538201484550342</v>
      </c>
    </row>
    <row r="2237" spans="20:23" x14ac:dyDescent="0.2">
      <c r="T2237">
        <v>2236</v>
      </c>
      <c r="U2237">
        <v>143.94300825131458</v>
      </c>
      <c r="V2237">
        <v>0</v>
      </c>
      <c r="W2237">
        <v>36.056991748685419</v>
      </c>
    </row>
    <row r="2238" spans="20:23" x14ac:dyDescent="0.2">
      <c r="T2238">
        <v>2237</v>
      </c>
      <c r="U2238">
        <v>179.1119282371167</v>
      </c>
      <c r="V2238">
        <v>0</v>
      </c>
      <c r="W2238">
        <v>0.8880717628832997</v>
      </c>
    </row>
    <row r="2239" spans="20:23" x14ac:dyDescent="0.2">
      <c r="T2239">
        <v>2238</v>
      </c>
      <c r="U2239">
        <v>190.13739194367759</v>
      </c>
      <c r="V2239">
        <v>10.137391943677585</v>
      </c>
      <c r="W2239">
        <v>0</v>
      </c>
    </row>
    <row r="2240" spans="20:23" x14ac:dyDescent="0.2">
      <c r="T2240">
        <v>2239</v>
      </c>
      <c r="U2240">
        <v>226.99525661339899</v>
      </c>
      <c r="V2240">
        <v>46.995256613398993</v>
      </c>
      <c r="W2240">
        <v>0</v>
      </c>
    </row>
    <row r="2241" spans="20:23" x14ac:dyDescent="0.2">
      <c r="T2241">
        <v>2240</v>
      </c>
      <c r="U2241">
        <v>192.42482986471148</v>
      </c>
      <c r="V2241">
        <v>12.424829864711484</v>
      </c>
      <c r="W2241">
        <v>0</v>
      </c>
    </row>
    <row r="2242" spans="20:23" x14ac:dyDescent="0.2">
      <c r="T2242">
        <v>2241</v>
      </c>
      <c r="U2242">
        <v>168.37088360685223</v>
      </c>
      <c r="V2242">
        <v>0</v>
      </c>
      <c r="W2242">
        <v>11.629116393147768</v>
      </c>
    </row>
    <row r="2243" spans="20:23" x14ac:dyDescent="0.2">
      <c r="T2243">
        <v>2242</v>
      </c>
      <c r="U2243">
        <v>139.96263367828482</v>
      </c>
      <c r="V2243">
        <v>0</v>
      </c>
      <c r="W2243">
        <v>40.037366321715183</v>
      </c>
    </row>
    <row r="2244" spans="20:23" x14ac:dyDescent="0.2">
      <c r="T2244">
        <v>2243</v>
      </c>
      <c r="U2244">
        <v>154.80183283901351</v>
      </c>
      <c r="V2244">
        <v>0</v>
      </c>
      <c r="W2244">
        <v>25.198167160986486</v>
      </c>
    </row>
    <row r="2245" spans="20:23" x14ac:dyDescent="0.2">
      <c r="T2245">
        <v>2244</v>
      </c>
      <c r="U2245">
        <v>163.15107750286353</v>
      </c>
      <c r="V2245">
        <v>0</v>
      </c>
      <c r="W2245">
        <v>16.848922497136471</v>
      </c>
    </row>
    <row r="2246" spans="20:23" x14ac:dyDescent="0.2">
      <c r="T2246">
        <v>2245</v>
      </c>
      <c r="U2246">
        <v>171.49749603287825</v>
      </c>
      <c r="V2246">
        <v>0</v>
      </c>
      <c r="W2246">
        <v>8.5025039671217542</v>
      </c>
    </row>
    <row r="2247" spans="20:23" x14ac:dyDescent="0.2">
      <c r="T2247">
        <v>2246</v>
      </c>
      <c r="U2247">
        <v>114.92401889324398</v>
      </c>
      <c r="V2247">
        <v>0</v>
      </c>
      <c r="W2247">
        <v>65.075981106756018</v>
      </c>
    </row>
    <row r="2248" spans="20:23" x14ac:dyDescent="0.2">
      <c r="T2248">
        <v>2247</v>
      </c>
      <c r="U2248">
        <v>200.18587281154353</v>
      </c>
      <c r="V2248">
        <v>20.185872811543533</v>
      </c>
      <c r="W2248">
        <v>0</v>
      </c>
    </row>
    <row r="2249" spans="20:23" x14ac:dyDescent="0.2">
      <c r="T2249">
        <v>2248</v>
      </c>
      <c r="U2249">
        <v>181.47099024265506</v>
      </c>
      <c r="V2249">
        <v>1.4709902426550627</v>
      </c>
      <c r="W2249">
        <v>0</v>
      </c>
    </row>
    <row r="2250" spans="20:23" x14ac:dyDescent="0.2">
      <c r="T2250">
        <v>2249</v>
      </c>
      <c r="U2250">
        <v>144.76969345968851</v>
      </c>
      <c r="V2250">
        <v>0</v>
      </c>
      <c r="W2250">
        <v>35.230306540311489</v>
      </c>
    </row>
    <row r="2251" spans="20:23" x14ac:dyDescent="0.2">
      <c r="T2251">
        <v>2250</v>
      </c>
      <c r="U2251">
        <v>115.45733952396355</v>
      </c>
      <c r="V2251">
        <v>0</v>
      </c>
      <c r="W2251">
        <v>64.542660476036446</v>
      </c>
    </row>
    <row r="2252" spans="20:23" x14ac:dyDescent="0.2">
      <c r="T2252">
        <v>2251</v>
      </c>
      <c r="U2252">
        <v>164.97039640273175</v>
      </c>
      <c r="V2252">
        <v>0</v>
      </c>
      <c r="W2252">
        <v>15.029603597268249</v>
      </c>
    </row>
    <row r="2253" spans="20:23" x14ac:dyDescent="0.2">
      <c r="T2253">
        <v>2252</v>
      </c>
      <c r="U2253">
        <v>275.18449924460049</v>
      </c>
      <c r="V2253">
        <v>95.184499244600488</v>
      </c>
      <c r="W2253">
        <v>0</v>
      </c>
    </row>
    <row r="2254" spans="20:23" x14ac:dyDescent="0.2">
      <c r="T2254">
        <v>2253</v>
      </c>
      <c r="U2254">
        <v>234.53874997952906</v>
      </c>
      <c r="V2254">
        <v>54.538749979529058</v>
      </c>
      <c r="W2254">
        <v>0</v>
      </c>
    </row>
    <row r="2255" spans="20:23" x14ac:dyDescent="0.2">
      <c r="T2255">
        <v>2254</v>
      </c>
      <c r="U2255">
        <v>172.70121067706117</v>
      </c>
      <c r="V2255">
        <v>0</v>
      </c>
      <c r="W2255">
        <v>7.2987893229388305</v>
      </c>
    </row>
    <row r="2256" spans="20:23" x14ac:dyDescent="0.2">
      <c r="T2256">
        <v>2255</v>
      </c>
      <c r="U2256">
        <v>156.85889563126153</v>
      </c>
      <c r="V2256">
        <v>0</v>
      </c>
      <c r="W2256">
        <v>23.141104368738468</v>
      </c>
    </row>
    <row r="2257" spans="20:23" x14ac:dyDescent="0.2">
      <c r="T2257">
        <v>2256</v>
      </c>
      <c r="U2257">
        <v>144.0116549953199</v>
      </c>
      <c r="V2257">
        <v>0</v>
      </c>
      <c r="W2257">
        <v>35.988345004680099</v>
      </c>
    </row>
    <row r="2258" spans="20:23" x14ac:dyDescent="0.2">
      <c r="T2258">
        <v>2257</v>
      </c>
      <c r="U2258">
        <v>126.14146647020959</v>
      </c>
      <c r="V2258">
        <v>0</v>
      </c>
      <c r="W2258">
        <v>53.858533529790407</v>
      </c>
    </row>
    <row r="2259" spans="20:23" x14ac:dyDescent="0.2">
      <c r="T2259">
        <v>2258</v>
      </c>
      <c r="U2259">
        <v>184.63451621739827</v>
      </c>
      <c r="V2259">
        <v>4.6345162173982715</v>
      </c>
      <c r="W2259">
        <v>0</v>
      </c>
    </row>
    <row r="2260" spans="20:23" x14ac:dyDescent="0.2">
      <c r="T2260">
        <v>2259</v>
      </c>
      <c r="U2260">
        <v>181.73665007125953</v>
      </c>
      <c r="V2260">
        <v>1.7366500712595325</v>
      </c>
      <c r="W2260">
        <v>0</v>
      </c>
    </row>
    <row r="2261" spans="20:23" x14ac:dyDescent="0.2">
      <c r="T2261">
        <v>2260</v>
      </c>
      <c r="U2261">
        <v>185.09952041019554</v>
      </c>
      <c r="V2261">
        <v>5.099520410195538</v>
      </c>
      <c r="W2261">
        <v>0</v>
      </c>
    </row>
    <row r="2262" spans="20:23" x14ac:dyDescent="0.2">
      <c r="T2262">
        <v>2261</v>
      </c>
      <c r="U2262">
        <v>162.73900472496106</v>
      </c>
      <c r="V2262">
        <v>0</v>
      </c>
      <c r="W2262">
        <v>17.260995275038937</v>
      </c>
    </row>
    <row r="2263" spans="20:23" x14ac:dyDescent="0.2">
      <c r="T2263">
        <v>2262</v>
      </c>
      <c r="U2263">
        <v>171.56818622161305</v>
      </c>
      <c r="V2263">
        <v>0</v>
      </c>
      <c r="W2263">
        <v>8.4318137783869531</v>
      </c>
    </row>
    <row r="2264" spans="20:23" x14ac:dyDescent="0.2">
      <c r="T2264">
        <v>2263</v>
      </c>
      <c r="U2264">
        <v>156.04635111683555</v>
      </c>
      <c r="V2264">
        <v>0</v>
      </c>
      <c r="W2264">
        <v>23.953648883164448</v>
      </c>
    </row>
    <row r="2265" spans="20:23" x14ac:dyDescent="0.2">
      <c r="T2265">
        <v>2264</v>
      </c>
      <c r="U2265">
        <v>212.44133113725627</v>
      </c>
      <c r="V2265">
        <v>32.44133113725627</v>
      </c>
      <c r="W2265">
        <v>0</v>
      </c>
    </row>
    <row r="2266" spans="20:23" x14ac:dyDescent="0.2">
      <c r="T2266">
        <v>2265</v>
      </c>
      <c r="U2266">
        <v>192.65946773193033</v>
      </c>
      <c r="V2266">
        <v>12.659467731930334</v>
      </c>
      <c r="W2266">
        <v>0</v>
      </c>
    </row>
    <row r="2267" spans="20:23" x14ac:dyDescent="0.2">
      <c r="T2267">
        <v>2266</v>
      </c>
      <c r="U2267">
        <v>182.29723635841464</v>
      </c>
      <c r="V2267">
        <v>2.2972363584146365</v>
      </c>
      <c r="W2267">
        <v>0</v>
      </c>
    </row>
    <row r="2268" spans="20:23" x14ac:dyDescent="0.2">
      <c r="T2268">
        <v>2267</v>
      </c>
      <c r="U2268">
        <v>218.96220165715945</v>
      </c>
      <c r="V2268">
        <v>38.962201657159454</v>
      </c>
      <c r="W2268">
        <v>0</v>
      </c>
    </row>
    <row r="2269" spans="20:23" x14ac:dyDescent="0.2">
      <c r="T2269">
        <v>2268</v>
      </c>
      <c r="U2269">
        <v>168.57515412455984</v>
      </c>
      <c r="V2269">
        <v>0</v>
      </c>
      <c r="W2269">
        <v>11.424845875440155</v>
      </c>
    </row>
    <row r="2270" spans="20:23" x14ac:dyDescent="0.2">
      <c r="T2270">
        <v>2269</v>
      </c>
      <c r="U2270">
        <v>126.94885192671167</v>
      </c>
      <c r="V2270">
        <v>0</v>
      </c>
      <c r="W2270">
        <v>53.051148073288331</v>
      </c>
    </row>
    <row r="2271" spans="20:23" x14ac:dyDescent="0.2">
      <c r="T2271">
        <v>2270</v>
      </c>
      <c r="U2271">
        <v>145.58282874069667</v>
      </c>
      <c r="V2271">
        <v>0</v>
      </c>
      <c r="W2271">
        <v>34.417171259303331</v>
      </c>
    </row>
    <row r="2272" spans="20:23" x14ac:dyDescent="0.2">
      <c r="T2272">
        <v>2271</v>
      </c>
      <c r="U2272">
        <v>196.8868374459052</v>
      </c>
      <c r="V2272">
        <v>16.886837445905201</v>
      </c>
      <c r="W2272">
        <v>0</v>
      </c>
    </row>
    <row r="2273" spans="20:23" x14ac:dyDescent="0.2">
      <c r="T2273">
        <v>2272</v>
      </c>
      <c r="U2273">
        <v>118.89178607954604</v>
      </c>
      <c r="V2273">
        <v>0</v>
      </c>
      <c r="W2273">
        <v>61.108213920453963</v>
      </c>
    </row>
    <row r="2274" spans="20:23" x14ac:dyDescent="0.2">
      <c r="T2274">
        <v>2273</v>
      </c>
      <c r="U2274">
        <v>224.94002487504935</v>
      </c>
      <c r="V2274">
        <v>44.940024875049346</v>
      </c>
      <c r="W2274">
        <v>0</v>
      </c>
    </row>
    <row r="2275" spans="20:23" x14ac:dyDescent="0.2">
      <c r="T2275">
        <v>2274</v>
      </c>
      <c r="U2275">
        <v>187.94954488428718</v>
      </c>
      <c r="V2275">
        <v>7.9495448842871781</v>
      </c>
      <c r="W2275">
        <v>0</v>
      </c>
    </row>
    <row r="2276" spans="20:23" x14ac:dyDescent="0.2">
      <c r="T2276">
        <v>2275</v>
      </c>
      <c r="U2276">
        <v>221.66032832612814</v>
      </c>
      <c r="V2276">
        <v>41.660328326128138</v>
      </c>
      <c r="W2276">
        <v>0</v>
      </c>
    </row>
    <row r="2277" spans="20:23" x14ac:dyDescent="0.2">
      <c r="T2277">
        <v>2276</v>
      </c>
      <c r="U2277">
        <v>156.1944948917681</v>
      </c>
      <c r="V2277">
        <v>0</v>
      </c>
      <c r="W2277">
        <v>23.805505108231898</v>
      </c>
    </row>
    <row r="2278" spans="20:23" x14ac:dyDescent="0.2">
      <c r="T2278">
        <v>2277</v>
      </c>
      <c r="U2278">
        <v>152.09134540152317</v>
      </c>
      <c r="V2278">
        <v>0</v>
      </c>
      <c r="W2278">
        <v>27.908654598476829</v>
      </c>
    </row>
    <row r="2279" spans="20:23" x14ac:dyDescent="0.2">
      <c r="T2279">
        <v>2278</v>
      </c>
      <c r="U2279">
        <v>228.74726622887621</v>
      </c>
      <c r="V2279">
        <v>48.747266228876214</v>
      </c>
      <c r="W2279">
        <v>0</v>
      </c>
    </row>
    <row r="2280" spans="20:23" x14ac:dyDescent="0.2">
      <c r="T2280">
        <v>2279</v>
      </c>
      <c r="U2280">
        <v>163.1160879849777</v>
      </c>
      <c r="V2280">
        <v>0</v>
      </c>
      <c r="W2280">
        <v>16.883912015022304</v>
      </c>
    </row>
    <row r="2281" spans="20:23" x14ac:dyDescent="0.2">
      <c r="T2281">
        <v>2280</v>
      </c>
      <c r="U2281">
        <v>121.58981100571734</v>
      </c>
      <c r="V2281">
        <v>0</v>
      </c>
      <c r="W2281">
        <v>58.410188994282663</v>
      </c>
    </row>
    <row r="2282" spans="20:23" x14ac:dyDescent="0.2">
      <c r="T2282">
        <v>2281</v>
      </c>
      <c r="U2282">
        <v>188.43436312249395</v>
      </c>
      <c r="V2282">
        <v>8.4343631224939486</v>
      </c>
      <c r="W2282">
        <v>0</v>
      </c>
    </row>
    <row r="2283" spans="20:23" x14ac:dyDescent="0.2">
      <c r="T2283">
        <v>2282</v>
      </c>
      <c r="U2283">
        <v>200.3964025815408</v>
      </c>
      <c r="V2283">
        <v>20.396402581540798</v>
      </c>
      <c r="W2283">
        <v>0</v>
      </c>
    </row>
    <row r="2284" spans="20:23" x14ac:dyDescent="0.2">
      <c r="T2284">
        <v>2283</v>
      </c>
      <c r="U2284">
        <v>145.34932290500879</v>
      </c>
      <c r="V2284">
        <v>0</v>
      </c>
      <c r="W2284">
        <v>34.65067709499121</v>
      </c>
    </row>
    <row r="2285" spans="20:23" x14ac:dyDescent="0.2">
      <c r="T2285">
        <v>2284</v>
      </c>
      <c r="U2285">
        <v>237.22396424564079</v>
      </c>
      <c r="V2285">
        <v>57.223964245640786</v>
      </c>
      <c r="W2285">
        <v>0</v>
      </c>
    </row>
    <row r="2286" spans="20:23" x14ac:dyDescent="0.2">
      <c r="T2286">
        <v>2285</v>
      </c>
      <c r="U2286">
        <v>100.87013167316908</v>
      </c>
      <c r="V2286">
        <v>0</v>
      </c>
      <c r="W2286">
        <v>79.129868326830916</v>
      </c>
    </row>
    <row r="2287" spans="20:23" x14ac:dyDescent="0.2">
      <c r="T2287">
        <v>2286</v>
      </c>
      <c r="U2287">
        <v>175.67805099886579</v>
      </c>
      <c r="V2287">
        <v>0</v>
      </c>
      <c r="W2287">
        <v>4.3219490011342145</v>
      </c>
    </row>
    <row r="2288" spans="20:23" x14ac:dyDescent="0.2">
      <c r="T2288">
        <v>2287</v>
      </c>
      <c r="U2288">
        <v>149.62369356238273</v>
      </c>
      <c r="V2288">
        <v>0</v>
      </c>
      <c r="W2288">
        <v>30.376306437617274</v>
      </c>
    </row>
    <row r="2289" spans="20:23" x14ac:dyDescent="0.2">
      <c r="T2289">
        <v>2288</v>
      </c>
      <c r="U2289">
        <v>155.89804496281431</v>
      </c>
      <c r="V2289">
        <v>0</v>
      </c>
      <c r="W2289">
        <v>24.101955037185689</v>
      </c>
    </row>
    <row r="2290" spans="20:23" x14ac:dyDescent="0.2">
      <c r="T2290">
        <v>2289</v>
      </c>
      <c r="U2290">
        <v>122.67478346883505</v>
      </c>
      <c r="V2290">
        <v>0</v>
      </c>
      <c r="W2290">
        <v>57.325216531164955</v>
      </c>
    </row>
    <row r="2291" spans="20:23" x14ac:dyDescent="0.2">
      <c r="T2291">
        <v>2290</v>
      </c>
      <c r="U2291">
        <v>198.04309822577545</v>
      </c>
      <c r="V2291">
        <v>18.043098225775452</v>
      </c>
      <c r="W2291">
        <v>0</v>
      </c>
    </row>
    <row r="2292" spans="20:23" x14ac:dyDescent="0.2">
      <c r="T2292">
        <v>2291</v>
      </c>
      <c r="U2292">
        <v>214.14984679319437</v>
      </c>
      <c r="V2292">
        <v>34.149846793194371</v>
      </c>
      <c r="W2292">
        <v>0</v>
      </c>
    </row>
    <row r="2293" spans="20:23" x14ac:dyDescent="0.2">
      <c r="T2293">
        <v>2292</v>
      </c>
      <c r="U2293">
        <v>191.20970207412856</v>
      </c>
      <c r="V2293">
        <v>11.209702074128558</v>
      </c>
      <c r="W2293">
        <v>0</v>
      </c>
    </row>
    <row r="2294" spans="20:23" x14ac:dyDescent="0.2">
      <c r="T2294">
        <v>2293</v>
      </c>
      <c r="U2294">
        <v>164.14803183505884</v>
      </c>
      <c r="V2294">
        <v>0</v>
      </c>
      <c r="W2294">
        <v>15.851968164941155</v>
      </c>
    </row>
    <row r="2295" spans="20:23" x14ac:dyDescent="0.2">
      <c r="T2295">
        <v>2294</v>
      </c>
      <c r="U2295">
        <v>205.18271672002311</v>
      </c>
      <c r="V2295">
        <v>25.182716720023109</v>
      </c>
      <c r="W2295">
        <v>0</v>
      </c>
    </row>
    <row r="2296" spans="20:23" x14ac:dyDescent="0.2">
      <c r="T2296">
        <v>2295</v>
      </c>
      <c r="U2296">
        <v>132.86243773838112</v>
      </c>
      <c r="V2296">
        <v>0</v>
      </c>
      <c r="W2296">
        <v>47.137562261618882</v>
      </c>
    </row>
    <row r="2297" spans="20:23" x14ac:dyDescent="0.2">
      <c r="T2297">
        <v>2296</v>
      </c>
      <c r="U2297">
        <v>209.18021840710287</v>
      </c>
      <c r="V2297">
        <v>29.180218407102871</v>
      </c>
      <c r="W2297">
        <v>0</v>
      </c>
    </row>
    <row r="2298" spans="20:23" x14ac:dyDescent="0.2">
      <c r="T2298">
        <v>2297</v>
      </c>
      <c r="U2298">
        <v>163.22438577493406</v>
      </c>
      <c r="V2298">
        <v>0</v>
      </c>
      <c r="W2298">
        <v>16.775614225065937</v>
      </c>
    </row>
    <row r="2299" spans="20:23" x14ac:dyDescent="0.2">
      <c r="T2299">
        <v>2298</v>
      </c>
      <c r="U2299">
        <v>194.6633098330978</v>
      </c>
      <c r="V2299">
        <v>14.663309833097799</v>
      </c>
      <c r="W2299">
        <v>0</v>
      </c>
    </row>
    <row r="2300" spans="20:23" x14ac:dyDescent="0.2">
      <c r="T2300">
        <v>2299</v>
      </c>
      <c r="U2300">
        <v>252.69586971769928</v>
      </c>
      <c r="V2300">
        <v>72.695869717699281</v>
      </c>
      <c r="W2300">
        <v>0</v>
      </c>
    </row>
    <row r="2301" spans="20:23" x14ac:dyDescent="0.2">
      <c r="T2301">
        <v>2300</v>
      </c>
      <c r="U2301">
        <v>180.50574751284699</v>
      </c>
      <c r="V2301">
        <v>0.5057475128469946</v>
      </c>
      <c r="W2301">
        <v>0</v>
      </c>
    </row>
    <row r="2302" spans="20:23" x14ac:dyDescent="0.2">
      <c r="T2302">
        <v>2301</v>
      </c>
      <c r="U2302">
        <v>147.25595440786731</v>
      </c>
      <c r="V2302">
        <v>0</v>
      </c>
      <c r="W2302">
        <v>32.744045592132693</v>
      </c>
    </row>
    <row r="2303" spans="20:23" x14ac:dyDescent="0.2">
      <c r="T2303">
        <v>2302</v>
      </c>
      <c r="U2303">
        <v>156.76207652206662</v>
      </c>
      <c r="V2303">
        <v>0</v>
      </c>
      <c r="W2303">
        <v>23.237923477933379</v>
      </c>
    </row>
    <row r="2304" spans="20:23" x14ac:dyDescent="0.2">
      <c r="T2304">
        <v>2303</v>
      </c>
      <c r="U2304">
        <v>123.47004617413144</v>
      </c>
      <c r="V2304">
        <v>0</v>
      </c>
      <c r="W2304">
        <v>56.52995382586856</v>
      </c>
    </row>
    <row r="2305" spans="20:23" x14ac:dyDescent="0.2">
      <c r="T2305">
        <v>2304</v>
      </c>
      <c r="U2305">
        <v>259.70893817207156</v>
      </c>
      <c r="V2305">
        <v>79.708938172071555</v>
      </c>
      <c r="W2305">
        <v>0</v>
      </c>
    </row>
    <row r="2306" spans="20:23" x14ac:dyDescent="0.2">
      <c r="T2306">
        <v>2305</v>
      </c>
      <c r="U2306">
        <v>249.36370442996537</v>
      </c>
      <c r="V2306">
        <v>69.363704429965367</v>
      </c>
      <c r="W2306">
        <v>0</v>
      </c>
    </row>
    <row r="2307" spans="20:23" x14ac:dyDescent="0.2">
      <c r="T2307">
        <v>2306</v>
      </c>
      <c r="U2307">
        <v>186.28683741539837</v>
      </c>
      <c r="V2307">
        <v>6.2868374153983666</v>
      </c>
      <c r="W2307">
        <v>0</v>
      </c>
    </row>
    <row r="2308" spans="20:23" x14ac:dyDescent="0.2">
      <c r="T2308">
        <v>2307</v>
      </c>
      <c r="U2308">
        <v>154.06679438271468</v>
      </c>
      <c r="V2308">
        <v>0</v>
      </c>
      <c r="W2308">
        <v>25.933205617285324</v>
      </c>
    </row>
    <row r="2309" spans="20:23" x14ac:dyDescent="0.2">
      <c r="T2309">
        <v>2308</v>
      </c>
      <c r="U2309">
        <v>151.59326453988524</v>
      </c>
      <c r="V2309">
        <v>0</v>
      </c>
      <c r="W2309">
        <v>28.40673546011476</v>
      </c>
    </row>
    <row r="2310" spans="20:23" x14ac:dyDescent="0.2">
      <c r="T2310">
        <v>2309</v>
      </c>
      <c r="U2310">
        <v>147.55049554030705</v>
      </c>
      <c r="V2310">
        <v>0</v>
      </c>
      <c r="W2310">
        <v>32.449504459692946</v>
      </c>
    </row>
    <row r="2311" spans="20:23" x14ac:dyDescent="0.2">
      <c r="T2311">
        <v>2310</v>
      </c>
      <c r="U2311">
        <v>181.28684382087036</v>
      </c>
      <c r="V2311">
        <v>1.2868438208703594</v>
      </c>
      <c r="W2311">
        <v>0</v>
      </c>
    </row>
    <row r="2312" spans="20:23" x14ac:dyDescent="0.2">
      <c r="T2312">
        <v>2311</v>
      </c>
      <c r="U2312">
        <v>231.82148667892116</v>
      </c>
      <c r="V2312">
        <v>51.821486678921161</v>
      </c>
      <c r="W2312">
        <v>0</v>
      </c>
    </row>
    <row r="2313" spans="20:23" x14ac:dyDescent="0.2">
      <c r="T2313">
        <v>2312</v>
      </c>
      <c r="U2313">
        <v>221.84653888069124</v>
      </c>
      <c r="V2313">
        <v>41.846538880691242</v>
      </c>
      <c r="W2313">
        <v>0</v>
      </c>
    </row>
    <row r="2314" spans="20:23" x14ac:dyDescent="0.2">
      <c r="T2314">
        <v>2313</v>
      </c>
      <c r="U2314">
        <v>166.66308734906869</v>
      </c>
      <c r="V2314">
        <v>0</v>
      </c>
      <c r="W2314">
        <v>13.336912650931311</v>
      </c>
    </row>
    <row r="2315" spans="20:23" x14ac:dyDescent="0.2">
      <c r="T2315">
        <v>2314</v>
      </c>
      <c r="U2315">
        <v>201.76322797092308</v>
      </c>
      <c r="V2315">
        <v>21.763227970923083</v>
      </c>
      <c r="W2315">
        <v>0</v>
      </c>
    </row>
    <row r="2316" spans="20:23" x14ac:dyDescent="0.2">
      <c r="T2316">
        <v>2315</v>
      </c>
      <c r="U2316">
        <v>155.79778522211444</v>
      </c>
      <c r="V2316">
        <v>0</v>
      </c>
      <c r="W2316">
        <v>24.202214777885558</v>
      </c>
    </row>
    <row r="2317" spans="20:23" x14ac:dyDescent="0.2">
      <c r="T2317">
        <v>2316</v>
      </c>
      <c r="U2317">
        <v>158.39296282198222</v>
      </c>
      <c r="V2317">
        <v>0</v>
      </c>
      <c r="W2317">
        <v>21.607037178017777</v>
      </c>
    </row>
    <row r="2318" spans="20:23" x14ac:dyDescent="0.2">
      <c r="T2318">
        <v>2317</v>
      </c>
      <c r="U2318">
        <v>141.68646199340427</v>
      </c>
      <c r="V2318">
        <v>0</v>
      </c>
      <c r="W2318">
        <v>38.313538006595735</v>
      </c>
    </row>
    <row r="2319" spans="20:23" x14ac:dyDescent="0.2">
      <c r="T2319">
        <v>2318</v>
      </c>
      <c r="U2319">
        <v>198.45449214764309</v>
      </c>
      <c r="V2319">
        <v>18.454492147643094</v>
      </c>
      <c r="W2319">
        <v>0</v>
      </c>
    </row>
    <row r="2320" spans="20:23" x14ac:dyDescent="0.2">
      <c r="T2320">
        <v>2319</v>
      </c>
      <c r="U2320">
        <v>206.45605522405577</v>
      </c>
      <c r="V2320">
        <v>26.456055224055774</v>
      </c>
      <c r="W2320">
        <v>0</v>
      </c>
    </row>
    <row r="2321" spans="20:23" x14ac:dyDescent="0.2">
      <c r="T2321">
        <v>2320</v>
      </c>
      <c r="U2321">
        <v>195.60011295360522</v>
      </c>
      <c r="V2321">
        <v>15.600112953605219</v>
      </c>
      <c r="W2321">
        <v>0</v>
      </c>
    </row>
    <row r="2322" spans="20:23" x14ac:dyDescent="0.2">
      <c r="T2322">
        <v>2321</v>
      </c>
      <c r="U2322">
        <v>162.60762812127891</v>
      </c>
      <c r="V2322">
        <v>0</v>
      </c>
      <c r="W2322">
        <v>17.392371878721093</v>
      </c>
    </row>
    <row r="2323" spans="20:23" x14ac:dyDescent="0.2">
      <c r="T2323">
        <v>2322</v>
      </c>
      <c r="U2323">
        <v>153.19354446737165</v>
      </c>
      <c r="V2323">
        <v>0</v>
      </c>
      <c r="W2323">
        <v>26.806455532628348</v>
      </c>
    </row>
    <row r="2324" spans="20:23" x14ac:dyDescent="0.2">
      <c r="T2324">
        <v>2323</v>
      </c>
      <c r="U2324">
        <v>148.16911386020209</v>
      </c>
      <c r="V2324">
        <v>0</v>
      </c>
      <c r="W2324">
        <v>31.830886139797911</v>
      </c>
    </row>
    <row r="2325" spans="20:23" x14ac:dyDescent="0.2">
      <c r="T2325">
        <v>2324</v>
      </c>
      <c r="U2325">
        <v>202.94802465549691</v>
      </c>
      <c r="V2325">
        <v>22.948024655496909</v>
      </c>
      <c r="W2325">
        <v>0</v>
      </c>
    </row>
    <row r="2326" spans="20:23" x14ac:dyDescent="0.2">
      <c r="T2326">
        <v>2325</v>
      </c>
      <c r="U2326">
        <v>176.01532735876751</v>
      </c>
      <c r="V2326">
        <v>0</v>
      </c>
      <c r="W2326">
        <v>3.9846726412324927</v>
      </c>
    </row>
    <row r="2327" spans="20:23" x14ac:dyDescent="0.2">
      <c r="T2327">
        <v>2326</v>
      </c>
      <c r="U2327">
        <v>269.25029851643774</v>
      </c>
      <c r="V2327">
        <v>89.250298516437738</v>
      </c>
      <c r="W2327">
        <v>0</v>
      </c>
    </row>
    <row r="2328" spans="20:23" x14ac:dyDescent="0.2">
      <c r="T2328">
        <v>2327</v>
      </c>
      <c r="U2328">
        <v>175.74440075910695</v>
      </c>
      <c r="V2328">
        <v>0</v>
      </c>
      <c r="W2328">
        <v>4.2555992408930479</v>
      </c>
    </row>
    <row r="2329" spans="20:23" x14ac:dyDescent="0.2">
      <c r="T2329">
        <v>2328</v>
      </c>
      <c r="U2329">
        <v>164.91967584898828</v>
      </c>
      <c r="V2329">
        <v>0</v>
      </c>
      <c r="W2329">
        <v>15.080324151011723</v>
      </c>
    </row>
    <row r="2330" spans="20:23" x14ac:dyDescent="0.2">
      <c r="T2330">
        <v>2329</v>
      </c>
      <c r="U2330">
        <v>180.39048139816958</v>
      </c>
      <c r="V2330">
        <v>0.39048139816958383</v>
      </c>
      <c r="W2330">
        <v>0</v>
      </c>
    </row>
    <row r="2331" spans="20:23" x14ac:dyDescent="0.2">
      <c r="T2331">
        <v>2330</v>
      </c>
      <c r="U2331">
        <v>179.45735635471959</v>
      </c>
      <c r="V2331">
        <v>0</v>
      </c>
      <c r="W2331">
        <v>0.54264364528040687</v>
      </c>
    </row>
    <row r="2332" spans="20:23" x14ac:dyDescent="0.2">
      <c r="T2332">
        <v>2331</v>
      </c>
      <c r="U2332">
        <v>150.38383165087231</v>
      </c>
      <c r="V2332">
        <v>0</v>
      </c>
      <c r="W2332">
        <v>29.61616834912769</v>
      </c>
    </row>
    <row r="2333" spans="20:23" x14ac:dyDescent="0.2">
      <c r="T2333">
        <v>2332</v>
      </c>
      <c r="U2333">
        <v>186.12615226041837</v>
      </c>
      <c r="V2333">
        <v>6.1261522604183654</v>
      </c>
      <c r="W2333">
        <v>0</v>
      </c>
    </row>
    <row r="2334" spans="20:23" x14ac:dyDescent="0.2">
      <c r="T2334">
        <v>2333</v>
      </c>
      <c r="U2334">
        <v>205.14093645057392</v>
      </c>
      <c r="V2334">
        <v>25.140936450573918</v>
      </c>
      <c r="W2334">
        <v>0</v>
      </c>
    </row>
    <row r="2335" spans="20:23" x14ac:dyDescent="0.2">
      <c r="T2335">
        <v>2334</v>
      </c>
      <c r="U2335">
        <v>150.67410990115258</v>
      </c>
      <c r="V2335">
        <v>0</v>
      </c>
      <c r="W2335">
        <v>29.325890098847424</v>
      </c>
    </row>
    <row r="2336" spans="20:23" x14ac:dyDescent="0.2">
      <c r="T2336">
        <v>2335</v>
      </c>
      <c r="U2336">
        <v>141.01642925789173</v>
      </c>
      <c r="V2336">
        <v>0</v>
      </c>
      <c r="W2336">
        <v>38.98357074210827</v>
      </c>
    </row>
    <row r="2337" spans="20:23" x14ac:dyDescent="0.2">
      <c r="T2337">
        <v>2336</v>
      </c>
      <c r="U2337">
        <v>91.630082419045863</v>
      </c>
      <c r="V2337">
        <v>0</v>
      </c>
      <c r="W2337">
        <v>88.369917580954137</v>
      </c>
    </row>
    <row r="2338" spans="20:23" x14ac:dyDescent="0.2">
      <c r="T2338">
        <v>2337</v>
      </c>
      <c r="U2338">
        <v>118.53468558377891</v>
      </c>
      <c r="V2338">
        <v>0</v>
      </c>
      <c r="W2338">
        <v>61.465314416221091</v>
      </c>
    </row>
    <row r="2339" spans="20:23" x14ac:dyDescent="0.2">
      <c r="T2339">
        <v>2338</v>
      </c>
      <c r="U2339">
        <v>218.51301544683659</v>
      </c>
      <c r="V2339">
        <v>38.51301544683659</v>
      </c>
      <c r="W2339">
        <v>0</v>
      </c>
    </row>
    <row r="2340" spans="20:23" x14ac:dyDescent="0.2">
      <c r="T2340">
        <v>2339</v>
      </c>
      <c r="U2340">
        <v>270.93059283165366</v>
      </c>
      <c r="V2340">
        <v>90.930592831653655</v>
      </c>
      <c r="W2340">
        <v>0</v>
      </c>
    </row>
    <row r="2341" spans="20:23" x14ac:dyDescent="0.2">
      <c r="T2341">
        <v>2340</v>
      </c>
      <c r="U2341">
        <v>153.3629548122895</v>
      </c>
      <c r="V2341">
        <v>0</v>
      </c>
      <c r="W2341">
        <v>26.637045187710498</v>
      </c>
    </row>
    <row r="2342" spans="20:23" x14ac:dyDescent="0.2">
      <c r="T2342">
        <v>2341</v>
      </c>
      <c r="U2342">
        <v>151.19532488700364</v>
      </c>
      <c r="V2342">
        <v>0</v>
      </c>
      <c r="W2342">
        <v>28.804675112996364</v>
      </c>
    </row>
    <row r="2343" spans="20:23" x14ac:dyDescent="0.2">
      <c r="T2343">
        <v>2342</v>
      </c>
      <c r="U2343">
        <v>149.77521644208531</v>
      </c>
      <c r="V2343">
        <v>0</v>
      </c>
      <c r="W2343">
        <v>30.224783557914691</v>
      </c>
    </row>
    <row r="2344" spans="20:23" x14ac:dyDescent="0.2">
      <c r="T2344">
        <v>2343</v>
      </c>
      <c r="U2344">
        <v>191.47862994777296</v>
      </c>
      <c r="V2344">
        <v>11.478629947772959</v>
      </c>
      <c r="W2344">
        <v>0</v>
      </c>
    </row>
    <row r="2345" spans="20:23" x14ac:dyDescent="0.2">
      <c r="T2345">
        <v>2344</v>
      </c>
      <c r="U2345">
        <v>182.18288392202669</v>
      </c>
      <c r="V2345">
        <v>2.18288392202669</v>
      </c>
      <c r="W2345">
        <v>0</v>
      </c>
    </row>
    <row r="2346" spans="20:23" x14ac:dyDescent="0.2">
      <c r="T2346">
        <v>2345</v>
      </c>
      <c r="U2346">
        <v>216.82845764657947</v>
      </c>
      <c r="V2346">
        <v>36.828457646579466</v>
      </c>
      <c r="W2346">
        <v>0</v>
      </c>
    </row>
    <row r="2347" spans="20:23" x14ac:dyDescent="0.2">
      <c r="T2347">
        <v>2346</v>
      </c>
      <c r="U2347">
        <v>218.10970016894905</v>
      </c>
      <c r="V2347">
        <v>38.109700168949047</v>
      </c>
      <c r="W2347">
        <v>0</v>
      </c>
    </row>
    <row r="2348" spans="20:23" x14ac:dyDescent="0.2">
      <c r="T2348">
        <v>2347</v>
      </c>
      <c r="U2348">
        <v>158.55958416339794</v>
      </c>
      <c r="V2348">
        <v>0</v>
      </c>
      <c r="W2348">
        <v>21.440415836602057</v>
      </c>
    </row>
    <row r="2349" spans="20:23" x14ac:dyDescent="0.2">
      <c r="T2349">
        <v>2348</v>
      </c>
      <c r="U2349">
        <v>128.31868569102173</v>
      </c>
      <c r="V2349">
        <v>0</v>
      </c>
      <c r="W2349">
        <v>51.681314308978273</v>
      </c>
    </row>
    <row r="2350" spans="20:23" x14ac:dyDescent="0.2">
      <c r="T2350">
        <v>2349</v>
      </c>
      <c r="U2350">
        <v>146.33708295157714</v>
      </c>
      <c r="V2350">
        <v>0</v>
      </c>
      <c r="W2350">
        <v>33.662917048422855</v>
      </c>
    </row>
    <row r="2351" spans="20:23" x14ac:dyDescent="0.2">
      <c r="T2351">
        <v>2350</v>
      </c>
      <c r="U2351">
        <v>171.73852891811072</v>
      </c>
      <c r="V2351">
        <v>0</v>
      </c>
      <c r="W2351">
        <v>8.2614710818892831</v>
      </c>
    </row>
    <row r="2352" spans="20:23" x14ac:dyDescent="0.2">
      <c r="T2352">
        <v>2351</v>
      </c>
      <c r="U2352">
        <v>143.27132992957331</v>
      </c>
      <c r="V2352">
        <v>0</v>
      </c>
      <c r="W2352">
        <v>36.728670070426688</v>
      </c>
    </row>
    <row r="2353" spans="20:23" x14ac:dyDescent="0.2">
      <c r="T2353">
        <v>2352</v>
      </c>
      <c r="U2353">
        <v>244.11700415100103</v>
      </c>
      <c r="V2353">
        <v>64.117004151001026</v>
      </c>
      <c r="W2353">
        <v>0</v>
      </c>
    </row>
    <row r="2354" spans="20:23" x14ac:dyDescent="0.2">
      <c r="T2354">
        <v>2353</v>
      </c>
      <c r="U2354">
        <v>159.49094736507183</v>
      </c>
      <c r="V2354">
        <v>0</v>
      </c>
      <c r="W2354">
        <v>20.509052634928167</v>
      </c>
    </row>
    <row r="2355" spans="20:23" x14ac:dyDescent="0.2">
      <c r="T2355">
        <v>2354</v>
      </c>
      <c r="U2355">
        <v>235.67212027155759</v>
      </c>
      <c r="V2355">
        <v>55.672120271557588</v>
      </c>
      <c r="W2355">
        <v>0</v>
      </c>
    </row>
    <row r="2356" spans="20:23" x14ac:dyDescent="0.2">
      <c r="T2356">
        <v>2355</v>
      </c>
      <c r="U2356">
        <v>157.16714186195091</v>
      </c>
      <c r="V2356">
        <v>0</v>
      </c>
      <c r="W2356">
        <v>22.83285813804909</v>
      </c>
    </row>
    <row r="2357" spans="20:23" x14ac:dyDescent="0.2">
      <c r="T2357">
        <v>2356</v>
      </c>
      <c r="U2357">
        <v>234.53378089954859</v>
      </c>
      <c r="V2357">
        <v>54.533780899548589</v>
      </c>
      <c r="W2357">
        <v>0</v>
      </c>
    </row>
    <row r="2358" spans="20:23" x14ac:dyDescent="0.2">
      <c r="T2358">
        <v>2357</v>
      </c>
      <c r="U2358">
        <v>190.50815213731232</v>
      </c>
      <c r="V2358">
        <v>10.508152137312322</v>
      </c>
      <c r="W2358">
        <v>0</v>
      </c>
    </row>
    <row r="2359" spans="20:23" x14ac:dyDescent="0.2">
      <c r="T2359">
        <v>2358</v>
      </c>
      <c r="U2359">
        <v>170.81553554537265</v>
      </c>
      <c r="V2359">
        <v>0</v>
      </c>
      <c r="W2359">
        <v>9.1844644546273457</v>
      </c>
    </row>
    <row r="2360" spans="20:23" x14ac:dyDescent="0.2">
      <c r="T2360">
        <v>2359</v>
      </c>
      <c r="U2360">
        <v>184.67016115708458</v>
      </c>
      <c r="V2360">
        <v>4.6701611570845785</v>
      </c>
      <c r="W2360">
        <v>0</v>
      </c>
    </row>
    <row r="2361" spans="20:23" x14ac:dyDescent="0.2">
      <c r="T2361">
        <v>2360</v>
      </c>
      <c r="U2361">
        <v>300.88082898847608</v>
      </c>
      <c r="V2361">
        <v>120.88082898847608</v>
      </c>
      <c r="W2361">
        <v>0</v>
      </c>
    </row>
    <row r="2362" spans="20:23" x14ac:dyDescent="0.2">
      <c r="T2362">
        <v>2361</v>
      </c>
      <c r="U2362">
        <v>190.7323614656722</v>
      </c>
      <c r="V2362">
        <v>10.732361465672199</v>
      </c>
      <c r="W2362">
        <v>0</v>
      </c>
    </row>
    <row r="2363" spans="20:23" x14ac:dyDescent="0.2">
      <c r="T2363">
        <v>2362</v>
      </c>
      <c r="U2363">
        <v>217.74706316774649</v>
      </c>
      <c r="V2363">
        <v>37.747063167746489</v>
      </c>
      <c r="W2363">
        <v>0</v>
      </c>
    </row>
    <row r="2364" spans="20:23" x14ac:dyDescent="0.2">
      <c r="T2364">
        <v>2363</v>
      </c>
      <c r="U2364">
        <v>149.42369095831856</v>
      </c>
      <c r="V2364">
        <v>0</v>
      </c>
      <c r="W2364">
        <v>30.576309041681441</v>
      </c>
    </row>
    <row r="2365" spans="20:23" x14ac:dyDescent="0.2">
      <c r="T2365">
        <v>2364</v>
      </c>
      <c r="U2365">
        <v>187.95231051258403</v>
      </c>
      <c r="V2365">
        <v>7.9523105125840345</v>
      </c>
      <c r="W2365">
        <v>0</v>
      </c>
    </row>
    <row r="2366" spans="20:23" x14ac:dyDescent="0.2">
      <c r="T2366">
        <v>2365</v>
      </c>
      <c r="U2366">
        <v>200.32936281520639</v>
      </c>
      <c r="V2366">
        <v>20.329362815206395</v>
      </c>
      <c r="W2366">
        <v>0</v>
      </c>
    </row>
    <row r="2367" spans="20:23" x14ac:dyDescent="0.2">
      <c r="T2367">
        <v>2366</v>
      </c>
      <c r="U2367">
        <v>157.71160225853546</v>
      </c>
      <c r="V2367">
        <v>0</v>
      </c>
      <c r="W2367">
        <v>22.288397741464536</v>
      </c>
    </row>
    <row r="2368" spans="20:23" x14ac:dyDescent="0.2">
      <c r="T2368">
        <v>2367</v>
      </c>
      <c r="U2368">
        <v>133.62023933302149</v>
      </c>
      <c r="V2368">
        <v>0</v>
      </c>
      <c r="W2368">
        <v>46.379760666978513</v>
      </c>
    </row>
    <row r="2369" spans="20:23" x14ac:dyDescent="0.2">
      <c r="T2369">
        <v>2368</v>
      </c>
      <c r="U2369">
        <v>195.11390223039848</v>
      </c>
      <c r="V2369">
        <v>15.11390223039848</v>
      </c>
      <c r="W2369">
        <v>0</v>
      </c>
    </row>
    <row r="2370" spans="20:23" x14ac:dyDescent="0.2">
      <c r="T2370">
        <v>2369</v>
      </c>
      <c r="U2370">
        <v>178.82005144906594</v>
      </c>
      <c r="V2370">
        <v>0</v>
      </c>
      <c r="W2370">
        <v>1.179948550934057</v>
      </c>
    </row>
    <row r="2371" spans="20:23" x14ac:dyDescent="0.2">
      <c r="T2371">
        <v>2370</v>
      </c>
      <c r="U2371">
        <v>148.31448650608374</v>
      </c>
      <c r="V2371">
        <v>0</v>
      </c>
      <c r="W2371">
        <v>31.685513493916261</v>
      </c>
    </row>
    <row r="2372" spans="20:23" x14ac:dyDescent="0.2">
      <c r="T2372">
        <v>2371</v>
      </c>
      <c r="U2372">
        <v>212.71100550333401</v>
      </c>
      <c r="V2372">
        <v>32.711005503334007</v>
      </c>
      <c r="W2372">
        <v>0</v>
      </c>
    </row>
    <row r="2373" spans="20:23" x14ac:dyDescent="0.2">
      <c r="T2373">
        <v>2372</v>
      </c>
      <c r="U2373">
        <v>163.89058141807612</v>
      </c>
      <c r="V2373">
        <v>0</v>
      </c>
      <c r="W2373">
        <v>16.109418581923876</v>
      </c>
    </row>
    <row r="2374" spans="20:23" x14ac:dyDescent="0.2">
      <c r="T2374">
        <v>2373</v>
      </c>
      <c r="U2374">
        <v>152.08444852773133</v>
      </c>
      <c r="V2374">
        <v>0</v>
      </c>
      <c r="W2374">
        <v>27.915551472268675</v>
      </c>
    </row>
    <row r="2375" spans="20:23" x14ac:dyDescent="0.2">
      <c r="T2375">
        <v>2374</v>
      </c>
      <c r="U2375">
        <v>148.08313443971963</v>
      </c>
      <c r="V2375">
        <v>0</v>
      </c>
      <c r="W2375">
        <v>31.916865560280371</v>
      </c>
    </row>
    <row r="2376" spans="20:23" x14ac:dyDescent="0.2">
      <c r="T2376">
        <v>2375</v>
      </c>
      <c r="U2376">
        <v>192.86980450219826</v>
      </c>
      <c r="V2376">
        <v>12.869804502198264</v>
      </c>
      <c r="W2376">
        <v>0</v>
      </c>
    </row>
    <row r="2377" spans="20:23" x14ac:dyDescent="0.2">
      <c r="T2377">
        <v>2376</v>
      </c>
      <c r="U2377">
        <v>186.52834369863612</v>
      </c>
      <c r="V2377">
        <v>6.528343698636121</v>
      </c>
      <c r="W2377">
        <v>0</v>
      </c>
    </row>
    <row r="2378" spans="20:23" x14ac:dyDescent="0.2">
      <c r="T2378">
        <v>2377</v>
      </c>
      <c r="U2378">
        <v>173.00109540347654</v>
      </c>
      <c r="V2378">
        <v>0</v>
      </c>
      <c r="W2378">
        <v>6.9989045965234595</v>
      </c>
    </row>
    <row r="2379" spans="20:23" x14ac:dyDescent="0.2">
      <c r="T2379">
        <v>2378</v>
      </c>
      <c r="U2379">
        <v>218.52668572220594</v>
      </c>
      <c r="V2379">
        <v>38.52668572220594</v>
      </c>
      <c r="W2379">
        <v>0</v>
      </c>
    </row>
    <row r="2380" spans="20:23" x14ac:dyDescent="0.2">
      <c r="T2380">
        <v>2379</v>
      </c>
      <c r="U2380">
        <v>228.03983084344912</v>
      </c>
      <c r="V2380">
        <v>48.039830843449124</v>
      </c>
      <c r="W2380">
        <v>0</v>
      </c>
    </row>
    <row r="2381" spans="20:23" x14ac:dyDescent="0.2">
      <c r="T2381">
        <v>2380</v>
      </c>
      <c r="U2381">
        <v>162.78801457268059</v>
      </c>
      <c r="V2381">
        <v>0</v>
      </c>
      <c r="W2381">
        <v>17.211985427319405</v>
      </c>
    </row>
    <row r="2382" spans="20:23" x14ac:dyDescent="0.2">
      <c r="T2382">
        <v>2381</v>
      </c>
      <c r="U2382">
        <v>113.85739054191556</v>
      </c>
      <c r="V2382">
        <v>0</v>
      </c>
      <c r="W2382">
        <v>66.142609458084436</v>
      </c>
    </row>
    <row r="2383" spans="20:23" x14ac:dyDescent="0.2">
      <c r="T2383">
        <v>2382</v>
      </c>
      <c r="U2383">
        <v>229.9983415716751</v>
      </c>
      <c r="V2383">
        <v>49.998341571675098</v>
      </c>
      <c r="W2383">
        <v>0</v>
      </c>
    </row>
    <row r="2384" spans="20:23" x14ac:dyDescent="0.2">
      <c r="T2384">
        <v>2383</v>
      </c>
      <c r="U2384">
        <v>176.2745219123957</v>
      </c>
      <c r="V2384">
        <v>0</v>
      </c>
      <c r="W2384">
        <v>3.7254780876043014</v>
      </c>
    </row>
    <row r="2385" spans="20:23" x14ac:dyDescent="0.2">
      <c r="T2385">
        <v>2384</v>
      </c>
      <c r="U2385">
        <v>189.33943680002338</v>
      </c>
      <c r="V2385">
        <v>9.3394368000233783</v>
      </c>
      <c r="W2385">
        <v>0</v>
      </c>
    </row>
    <row r="2386" spans="20:23" x14ac:dyDescent="0.2">
      <c r="T2386">
        <v>2385</v>
      </c>
      <c r="U2386">
        <v>165.56247199510915</v>
      </c>
      <c r="V2386">
        <v>0</v>
      </c>
      <c r="W2386">
        <v>14.437528004890851</v>
      </c>
    </row>
    <row r="2387" spans="20:23" x14ac:dyDescent="0.2">
      <c r="T2387">
        <v>2386</v>
      </c>
      <c r="U2387">
        <v>186.6213927492602</v>
      </c>
      <c r="V2387">
        <v>6.6213927492601954</v>
      </c>
      <c r="W2387">
        <v>0</v>
      </c>
    </row>
    <row r="2388" spans="20:23" x14ac:dyDescent="0.2">
      <c r="T2388">
        <v>2387</v>
      </c>
      <c r="U2388">
        <v>201.42663605084797</v>
      </c>
      <c r="V2388">
        <v>21.426636050847975</v>
      </c>
      <c r="W2388">
        <v>0</v>
      </c>
    </row>
    <row r="2389" spans="20:23" x14ac:dyDescent="0.2">
      <c r="T2389">
        <v>2388</v>
      </c>
      <c r="U2389">
        <v>151.86591685339636</v>
      </c>
      <c r="V2389">
        <v>0</v>
      </c>
      <c r="W2389">
        <v>28.134083146603643</v>
      </c>
    </row>
    <row r="2390" spans="20:23" x14ac:dyDescent="0.2">
      <c r="T2390">
        <v>2389</v>
      </c>
      <c r="U2390">
        <v>199.6341946566294</v>
      </c>
      <c r="V2390">
        <v>19.634194656629404</v>
      </c>
      <c r="W2390">
        <v>0</v>
      </c>
    </row>
    <row r="2391" spans="20:23" x14ac:dyDescent="0.2">
      <c r="T2391">
        <v>2390</v>
      </c>
      <c r="U2391">
        <v>159.44265876856389</v>
      </c>
      <c r="V2391">
        <v>0</v>
      </c>
      <c r="W2391">
        <v>20.557341231436112</v>
      </c>
    </row>
    <row r="2392" spans="20:23" x14ac:dyDescent="0.2">
      <c r="T2392">
        <v>2391</v>
      </c>
      <c r="U2392">
        <v>181.71693448534418</v>
      </c>
      <c r="V2392">
        <v>1.7169344853441828</v>
      </c>
      <c r="W2392">
        <v>0</v>
      </c>
    </row>
    <row r="2393" spans="20:23" x14ac:dyDescent="0.2">
      <c r="T2393">
        <v>2392</v>
      </c>
      <c r="U2393">
        <v>162.72880276094352</v>
      </c>
      <c r="V2393">
        <v>0</v>
      </c>
      <c r="W2393">
        <v>17.271197239056477</v>
      </c>
    </row>
    <row r="2394" spans="20:23" x14ac:dyDescent="0.2">
      <c r="T2394">
        <v>2393</v>
      </c>
      <c r="U2394">
        <v>128.37309642197911</v>
      </c>
      <c r="V2394">
        <v>0</v>
      </c>
      <c r="W2394">
        <v>51.626903578020887</v>
      </c>
    </row>
    <row r="2395" spans="20:23" x14ac:dyDescent="0.2">
      <c r="T2395">
        <v>2394</v>
      </c>
      <c r="U2395">
        <v>175.0075989485014</v>
      </c>
      <c r="V2395">
        <v>0</v>
      </c>
      <c r="W2395">
        <v>4.9924010514986037</v>
      </c>
    </row>
    <row r="2396" spans="20:23" x14ac:dyDescent="0.2">
      <c r="T2396">
        <v>2395</v>
      </c>
      <c r="U2396">
        <v>188.28387694070372</v>
      </c>
      <c r="V2396">
        <v>8.2838769407037205</v>
      </c>
      <c r="W2396">
        <v>0</v>
      </c>
    </row>
    <row r="2397" spans="20:23" x14ac:dyDescent="0.2">
      <c r="T2397">
        <v>2396</v>
      </c>
      <c r="U2397">
        <v>188.78920555139098</v>
      </c>
      <c r="V2397">
        <v>8.7892055513909781</v>
      </c>
      <c r="W2397">
        <v>0</v>
      </c>
    </row>
    <row r="2398" spans="20:23" x14ac:dyDescent="0.2">
      <c r="T2398">
        <v>2397</v>
      </c>
      <c r="U2398">
        <v>246.99613082978044</v>
      </c>
      <c r="V2398">
        <v>66.996130829780441</v>
      </c>
      <c r="W2398">
        <v>0</v>
      </c>
    </row>
    <row r="2399" spans="20:23" x14ac:dyDescent="0.2">
      <c r="T2399">
        <v>2398</v>
      </c>
      <c r="U2399">
        <v>203.08570743492191</v>
      </c>
      <c r="V2399">
        <v>23.085707434921915</v>
      </c>
      <c r="W2399">
        <v>0</v>
      </c>
    </row>
    <row r="2400" spans="20:23" x14ac:dyDescent="0.2">
      <c r="T2400">
        <v>2399</v>
      </c>
      <c r="U2400">
        <v>131.66622074224941</v>
      </c>
      <c r="V2400">
        <v>0</v>
      </c>
      <c r="W2400">
        <v>48.333779257750592</v>
      </c>
    </row>
    <row r="2401" spans="20:23" x14ac:dyDescent="0.2">
      <c r="T2401">
        <v>2400</v>
      </c>
      <c r="U2401">
        <v>176.36180968989402</v>
      </c>
      <c r="V2401">
        <v>0</v>
      </c>
      <c r="W2401">
        <v>3.6381903101059834</v>
      </c>
    </row>
    <row r="2402" spans="20:23" x14ac:dyDescent="0.2">
      <c r="T2402">
        <v>2401</v>
      </c>
      <c r="U2402">
        <v>206.31346184907142</v>
      </c>
      <c r="V2402">
        <v>26.313461849071416</v>
      </c>
      <c r="W2402">
        <v>0</v>
      </c>
    </row>
    <row r="2403" spans="20:23" x14ac:dyDescent="0.2">
      <c r="T2403">
        <v>2402</v>
      </c>
      <c r="U2403">
        <v>166.39651878675741</v>
      </c>
      <c r="V2403">
        <v>0</v>
      </c>
      <c r="W2403">
        <v>13.603481213242588</v>
      </c>
    </row>
    <row r="2404" spans="20:23" x14ac:dyDescent="0.2">
      <c r="T2404">
        <v>2403</v>
      </c>
      <c r="U2404">
        <v>164.33518122683554</v>
      </c>
      <c r="V2404">
        <v>0</v>
      </c>
      <c r="W2404">
        <v>15.664818773164455</v>
      </c>
    </row>
    <row r="2405" spans="20:23" x14ac:dyDescent="0.2">
      <c r="T2405">
        <v>2404</v>
      </c>
      <c r="U2405">
        <v>184.54687002619451</v>
      </c>
      <c r="V2405">
        <v>4.5468700261945116</v>
      </c>
      <c r="W2405">
        <v>0</v>
      </c>
    </row>
    <row r="2406" spans="20:23" x14ac:dyDescent="0.2">
      <c r="T2406">
        <v>2405</v>
      </c>
      <c r="U2406">
        <v>137.61876229289547</v>
      </c>
      <c r="V2406">
        <v>0</v>
      </c>
      <c r="W2406">
        <v>42.381237707104532</v>
      </c>
    </row>
    <row r="2407" spans="20:23" x14ac:dyDescent="0.2">
      <c r="T2407">
        <v>2406</v>
      </c>
      <c r="U2407">
        <v>206.21529696917457</v>
      </c>
      <c r="V2407">
        <v>26.215296969174574</v>
      </c>
      <c r="W2407">
        <v>0</v>
      </c>
    </row>
    <row r="2408" spans="20:23" x14ac:dyDescent="0.2">
      <c r="T2408">
        <v>2407</v>
      </c>
      <c r="U2408">
        <v>138.39513500337401</v>
      </c>
      <c r="V2408">
        <v>0</v>
      </c>
      <c r="W2408">
        <v>41.604864996625992</v>
      </c>
    </row>
    <row r="2409" spans="20:23" x14ac:dyDescent="0.2">
      <c r="T2409">
        <v>2408</v>
      </c>
      <c r="U2409">
        <v>182.26419188920312</v>
      </c>
      <c r="V2409">
        <v>2.2641918892031185</v>
      </c>
      <c r="W2409">
        <v>0</v>
      </c>
    </row>
    <row r="2410" spans="20:23" x14ac:dyDescent="0.2">
      <c r="T2410">
        <v>2409</v>
      </c>
      <c r="U2410">
        <v>184.13884788109246</v>
      </c>
      <c r="V2410">
        <v>4.1388478810924596</v>
      </c>
      <c r="W2410">
        <v>0</v>
      </c>
    </row>
    <row r="2411" spans="20:23" x14ac:dyDescent="0.2">
      <c r="T2411">
        <v>2410</v>
      </c>
      <c r="U2411">
        <v>180.44486180622602</v>
      </c>
      <c r="V2411">
        <v>0.44486180622601523</v>
      </c>
      <c r="W2411">
        <v>0</v>
      </c>
    </row>
    <row r="2412" spans="20:23" x14ac:dyDescent="0.2">
      <c r="T2412">
        <v>2411</v>
      </c>
      <c r="U2412">
        <v>206.0804196867004</v>
      </c>
      <c r="V2412">
        <v>26.080419686700395</v>
      </c>
      <c r="W2412">
        <v>0</v>
      </c>
    </row>
    <row r="2413" spans="20:23" x14ac:dyDescent="0.2">
      <c r="T2413">
        <v>2412</v>
      </c>
      <c r="U2413">
        <v>134.15140672854264</v>
      </c>
      <c r="V2413">
        <v>0</v>
      </c>
      <c r="W2413">
        <v>45.848593271457361</v>
      </c>
    </row>
    <row r="2414" spans="20:23" x14ac:dyDescent="0.2">
      <c r="T2414">
        <v>2413</v>
      </c>
      <c r="U2414">
        <v>190.48711075921571</v>
      </c>
      <c r="V2414">
        <v>10.48711075921571</v>
      </c>
      <c r="W2414">
        <v>0</v>
      </c>
    </row>
    <row r="2415" spans="20:23" x14ac:dyDescent="0.2">
      <c r="T2415">
        <v>2414</v>
      </c>
      <c r="U2415">
        <v>173.08067770662274</v>
      </c>
      <c r="V2415">
        <v>0</v>
      </c>
      <c r="W2415">
        <v>6.9193222933772631</v>
      </c>
    </row>
    <row r="2416" spans="20:23" x14ac:dyDescent="0.2">
      <c r="T2416">
        <v>2415</v>
      </c>
      <c r="U2416">
        <v>231.97121654582182</v>
      </c>
      <c r="V2416">
        <v>51.971216545821818</v>
      </c>
      <c r="W2416">
        <v>0</v>
      </c>
    </row>
    <row r="2417" spans="20:23" x14ac:dyDescent="0.2">
      <c r="T2417">
        <v>2416</v>
      </c>
      <c r="U2417">
        <v>149.33560479606231</v>
      </c>
      <c r="V2417">
        <v>0</v>
      </c>
      <c r="W2417">
        <v>30.664395203937687</v>
      </c>
    </row>
    <row r="2418" spans="20:23" x14ac:dyDescent="0.2">
      <c r="T2418">
        <v>2417</v>
      </c>
      <c r="U2418">
        <v>234.03474855408564</v>
      </c>
      <c r="V2418">
        <v>54.034748554085638</v>
      </c>
      <c r="W2418">
        <v>0</v>
      </c>
    </row>
    <row r="2419" spans="20:23" x14ac:dyDescent="0.2">
      <c r="T2419">
        <v>2418</v>
      </c>
      <c r="U2419">
        <v>258.49493806166163</v>
      </c>
      <c r="V2419">
        <v>78.494938061661628</v>
      </c>
      <c r="W2419">
        <v>0</v>
      </c>
    </row>
    <row r="2420" spans="20:23" x14ac:dyDescent="0.2">
      <c r="T2420">
        <v>2419</v>
      </c>
      <c r="U2420">
        <v>153.60806879739442</v>
      </c>
      <c r="V2420">
        <v>0</v>
      </c>
      <c r="W2420">
        <v>26.391931202605576</v>
      </c>
    </row>
    <row r="2421" spans="20:23" x14ac:dyDescent="0.2">
      <c r="T2421">
        <v>2420</v>
      </c>
      <c r="U2421">
        <v>191.96536308424658</v>
      </c>
      <c r="V2421">
        <v>11.965363084246576</v>
      </c>
      <c r="W2421">
        <v>0</v>
      </c>
    </row>
    <row r="2422" spans="20:23" x14ac:dyDescent="0.2">
      <c r="T2422">
        <v>2421</v>
      </c>
      <c r="U2422">
        <v>191.38043265581516</v>
      </c>
      <c r="V2422">
        <v>11.380432655815156</v>
      </c>
      <c r="W2422">
        <v>0</v>
      </c>
    </row>
    <row r="2423" spans="20:23" x14ac:dyDescent="0.2">
      <c r="T2423">
        <v>2422</v>
      </c>
      <c r="U2423">
        <v>229.61223566922209</v>
      </c>
      <c r="V2423">
        <v>49.612235669222088</v>
      </c>
      <c r="W2423">
        <v>0</v>
      </c>
    </row>
    <row r="2424" spans="20:23" x14ac:dyDescent="0.2">
      <c r="T2424">
        <v>2423</v>
      </c>
      <c r="U2424">
        <v>181.13325072928146</v>
      </c>
      <c r="V2424">
        <v>1.1332507292814569</v>
      </c>
      <c r="W2424">
        <v>0</v>
      </c>
    </row>
    <row r="2425" spans="20:23" x14ac:dyDescent="0.2">
      <c r="T2425">
        <v>2424</v>
      </c>
      <c r="U2425">
        <v>211.29679337549129</v>
      </c>
      <c r="V2425">
        <v>31.296793375491291</v>
      </c>
      <c r="W2425">
        <v>0</v>
      </c>
    </row>
    <row r="2426" spans="20:23" x14ac:dyDescent="0.2">
      <c r="T2426">
        <v>2425</v>
      </c>
      <c r="U2426">
        <v>153.42311685099051</v>
      </c>
      <c r="V2426">
        <v>0</v>
      </c>
      <c r="W2426">
        <v>26.57688314900949</v>
      </c>
    </row>
    <row r="2427" spans="20:23" x14ac:dyDescent="0.2">
      <c r="T2427">
        <v>2426</v>
      </c>
      <c r="U2427">
        <v>141.35617800390318</v>
      </c>
      <c r="V2427">
        <v>0</v>
      </c>
      <c r="W2427">
        <v>38.643821996096818</v>
      </c>
    </row>
    <row r="2428" spans="20:23" x14ac:dyDescent="0.2">
      <c r="T2428">
        <v>2427</v>
      </c>
      <c r="U2428">
        <v>134.96368739796145</v>
      </c>
      <c r="V2428">
        <v>0</v>
      </c>
      <c r="W2428">
        <v>45.036312602038549</v>
      </c>
    </row>
    <row r="2429" spans="20:23" x14ac:dyDescent="0.2">
      <c r="T2429">
        <v>2428</v>
      </c>
      <c r="U2429">
        <v>191.69642579092783</v>
      </c>
      <c r="V2429">
        <v>11.696425790927833</v>
      </c>
      <c r="W2429">
        <v>0</v>
      </c>
    </row>
    <row r="2430" spans="20:23" x14ac:dyDescent="0.2">
      <c r="T2430">
        <v>2429</v>
      </c>
      <c r="U2430">
        <v>168.88302062617939</v>
      </c>
      <c r="V2430">
        <v>0</v>
      </c>
      <c r="W2430">
        <v>11.116979373820612</v>
      </c>
    </row>
    <row r="2431" spans="20:23" x14ac:dyDescent="0.2">
      <c r="T2431">
        <v>2430</v>
      </c>
      <c r="U2431">
        <v>228.79021074775034</v>
      </c>
      <c r="V2431">
        <v>48.790210747750336</v>
      </c>
      <c r="W2431">
        <v>0</v>
      </c>
    </row>
    <row r="2432" spans="20:23" x14ac:dyDescent="0.2">
      <c r="T2432">
        <v>2431</v>
      </c>
      <c r="U2432">
        <v>156.42891429372139</v>
      </c>
      <c r="V2432">
        <v>0</v>
      </c>
      <c r="W2432">
        <v>23.571085706278609</v>
      </c>
    </row>
    <row r="2433" spans="20:23" x14ac:dyDescent="0.2">
      <c r="T2433">
        <v>2432</v>
      </c>
      <c r="U2433">
        <v>245.74263418579702</v>
      </c>
      <c r="V2433">
        <v>65.742634185797016</v>
      </c>
      <c r="W2433">
        <v>0</v>
      </c>
    </row>
    <row r="2434" spans="20:23" x14ac:dyDescent="0.2">
      <c r="T2434">
        <v>2433</v>
      </c>
      <c r="U2434">
        <v>154.8488409572216</v>
      </c>
      <c r="V2434">
        <v>0</v>
      </c>
      <c r="W2434">
        <v>25.151159042778403</v>
      </c>
    </row>
    <row r="2435" spans="20:23" x14ac:dyDescent="0.2">
      <c r="T2435">
        <v>2434</v>
      </c>
      <c r="U2435">
        <v>146.76889256360172</v>
      </c>
      <c r="V2435">
        <v>0</v>
      </c>
      <c r="W2435">
        <v>33.231107436398275</v>
      </c>
    </row>
    <row r="2436" spans="20:23" x14ac:dyDescent="0.2">
      <c r="T2436">
        <v>2435</v>
      </c>
      <c r="U2436">
        <v>153.71623472125972</v>
      </c>
      <c r="V2436">
        <v>0</v>
      </c>
      <c r="W2436">
        <v>26.283765278740276</v>
      </c>
    </row>
    <row r="2437" spans="20:23" x14ac:dyDescent="0.2">
      <c r="T2437">
        <v>2436</v>
      </c>
      <c r="U2437">
        <v>241.96954299120486</v>
      </c>
      <c r="V2437">
        <v>61.969542991204861</v>
      </c>
      <c r="W2437">
        <v>0</v>
      </c>
    </row>
    <row r="2438" spans="20:23" x14ac:dyDescent="0.2">
      <c r="T2438">
        <v>2437</v>
      </c>
      <c r="U2438">
        <v>208.86313704227766</v>
      </c>
      <c r="V2438">
        <v>28.863137042277657</v>
      </c>
      <c r="W2438">
        <v>0</v>
      </c>
    </row>
    <row r="2439" spans="20:23" x14ac:dyDescent="0.2">
      <c r="T2439">
        <v>2438</v>
      </c>
      <c r="U2439">
        <v>154.24685672664194</v>
      </c>
      <c r="V2439">
        <v>0</v>
      </c>
      <c r="W2439">
        <v>25.753143273358063</v>
      </c>
    </row>
    <row r="2440" spans="20:23" x14ac:dyDescent="0.2">
      <c r="T2440">
        <v>2439</v>
      </c>
      <c r="U2440">
        <v>147.54339277426416</v>
      </c>
      <c r="V2440">
        <v>0</v>
      </c>
      <c r="W2440">
        <v>32.456607225735837</v>
      </c>
    </row>
    <row r="2441" spans="20:23" x14ac:dyDescent="0.2">
      <c r="T2441">
        <v>2440</v>
      </c>
      <c r="U2441">
        <v>237.02653243439386</v>
      </c>
      <c r="V2441">
        <v>57.026532434393857</v>
      </c>
      <c r="W2441">
        <v>0</v>
      </c>
    </row>
    <row r="2442" spans="20:23" x14ac:dyDescent="0.2">
      <c r="T2442">
        <v>2441</v>
      </c>
      <c r="U2442">
        <v>189.62842561173736</v>
      </c>
      <c r="V2442">
        <v>9.6284256117373559</v>
      </c>
      <c r="W2442">
        <v>0</v>
      </c>
    </row>
    <row r="2443" spans="20:23" x14ac:dyDescent="0.2">
      <c r="T2443">
        <v>2442</v>
      </c>
      <c r="U2443">
        <v>191.6311877269145</v>
      </c>
      <c r="V2443">
        <v>11.631187726914504</v>
      </c>
      <c r="W2443">
        <v>0</v>
      </c>
    </row>
    <row r="2444" spans="20:23" x14ac:dyDescent="0.2">
      <c r="T2444">
        <v>2443</v>
      </c>
      <c r="U2444">
        <v>182.17392822588141</v>
      </c>
      <c r="V2444">
        <v>2.1739282258814114</v>
      </c>
      <c r="W2444">
        <v>0</v>
      </c>
    </row>
    <row r="2445" spans="20:23" x14ac:dyDescent="0.2">
      <c r="T2445">
        <v>2444</v>
      </c>
      <c r="U2445">
        <v>168.84414937258759</v>
      </c>
      <c r="V2445">
        <v>0</v>
      </c>
      <c r="W2445">
        <v>11.155850627412406</v>
      </c>
    </row>
    <row r="2446" spans="20:23" x14ac:dyDescent="0.2">
      <c r="T2446">
        <v>2445</v>
      </c>
      <c r="U2446">
        <v>221.11845267211993</v>
      </c>
      <c r="V2446">
        <v>41.118452672119929</v>
      </c>
      <c r="W2446">
        <v>0</v>
      </c>
    </row>
    <row r="2447" spans="20:23" x14ac:dyDescent="0.2">
      <c r="T2447">
        <v>2446</v>
      </c>
      <c r="U2447">
        <v>160.17874467500047</v>
      </c>
      <c r="V2447">
        <v>0</v>
      </c>
      <c r="W2447">
        <v>19.821255324999527</v>
      </c>
    </row>
    <row r="2448" spans="20:23" x14ac:dyDescent="0.2">
      <c r="T2448">
        <v>2447</v>
      </c>
      <c r="U2448">
        <v>190.20555458906716</v>
      </c>
      <c r="V2448">
        <v>10.205554589067162</v>
      </c>
      <c r="W2448">
        <v>0</v>
      </c>
    </row>
    <row r="2449" spans="20:23" x14ac:dyDescent="0.2">
      <c r="T2449">
        <v>2448</v>
      </c>
      <c r="U2449">
        <v>151.94897534788666</v>
      </c>
      <c r="V2449">
        <v>0</v>
      </c>
      <c r="W2449">
        <v>28.051024652113341</v>
      </c>
    </row>
    <row r="2450" spans="20:23" x14ac:dyDescent="0.2">
      <c r="T2450">
        <v>2449</v>
      </c>
      <c r="U2450">
        <v>169.93999905076902</v>
      </c>
      <c r="V2450">
        <v>0</v>
      </c>
      <c r="W2450">
        <v>10.060000949230982</v>
      </c>
    </row>
    <row r="2451" spans="20:23" x14ac:dyDescent="0.2">
      <c r="T2451">
        <v>2450</v>
      </c>
      <c r="U2451">
        <v>227.85728047727474</v>
      </c>
      <c r="V2451">
        <v>47.857280477274742</v>
      </c>
      <c r="W2451">
        <v>0</v>
      </c>
    </row>
    <row r="2452" spans="20:23" x14ac:dyDescent="0.2">
      <c r="T2452">
        <v>2451</v>
      </c>
      <c r="U2452">
        <v>171.97652745203482</v>
      </c>
      <c r="V2452">
        <v>0</v>
      </c>
      <c r="W2452">
        <v>8.0234725479651843</v>
      </c>
    </row>
    <row r="2453" spans="20:23" x14ac:dyDescent="0.2">
      <c r="T2453">
        <v>2452</v>
      </c>
      <c r="U2453">
        <v>154.46646371062027</v>
      </c>
      <c r="V2453">
        <v>0</v>
      </c>
      <c r="W2453">
        <v>25.533536289379725</v>
      </c>
    </row>
    <row r="2454" spans="20:23" x14ac:dyDescent="0.2">
      <c r="T2454">
        <v>2453</v>
      </c>
      <c r="U2454">
        <v>160.66019020939484</v>
      </c>
      <c r="V2454">
        <v>0</v>
      </c>
      <c r="W2454">
        <v>19.339809790605159</v>
      </c>
    </row>
    <row r="2455" spans="20:23" x14ac:dyDescent="0.2">
      <c r="T2455">
        <v>2454</v>
      </c>
      <c r="U2455">
        <v>182.74849978302711</v>
      </c>
      <c r="V2455">
        <v>2.7484997830271141</v>
      </c>
      <c r="W2455">
        <v>0</v>
      </c>
    </row>
    <row r="2456" spans="20:23" x14ac:dyDescent="0.2">
      <c r="T2456">
        <v>2455</v>
      </c>
      <c r="U2456">
        <v>198.49421595848958</v>
      </c>
      <c r="V2456">
        <v>18.494215958489576</v>
      </c>
      <c r="W2456">
        <v>0</v>
      </c>
    </row>
    <row r="2457" spans="20:23" x14ac:dyDescent="0.2">
      <c r="T2457">
        <v>2456</v>
      </c>
      <c r="U2457">
        <v>264.61749409053016</v>
      </c>
      <c r="V2457">
        <v>84.617494090530158</v>
      </c>
      <c r="W2457">
        <v>0</v>
      </c>
    </row>
    <row r="2458" spans="20:23" x14ac:dyDescent="0.2">
      <c r="T2458">
        <v>2457</v>
      </c>
      <c r="U2458">
        <v>181.36817651537694</v>
      </c>
      <c r="V2458">
        <v>1.3681765153769447</v>
      </c>
      <c r="W2458">
        <v>0</v>
      </c>
    </row>
    <row r="2459" spans="20:23" x14ac:dyDescent="0.2">
      <c r="T2459">
        <v>2458</v>
      </c>
      <c r="U2459">
        <v>191.8973405363698</v>
      </c>
      <c r="V2459">
        <v>11.897340536369796</v>
      </c>
      <c r="W2459">
        <v>0</v>
      </c>
    </row>
    <row r="2460" spans="20:23" x14ac:dyDescent="0.2">
      <c r="T2460">
        <v>2459</v>
      </c>
      <c r="U2460">
        <v>161.868316102873</v>
      </c>
      <c r="V2460">
        <v>0</v>
      </c>
      <c r="W2460">
        <v>18.131683897127004</v>
      </c>
    </row>
    <row r="2461" spans="20:23" x14ac:dyDescent="0.2">
      <c r="T2461">
        <v>2460</v>
      </c>
      <c r="U2461">
        <v>200.43910237546288</v>
      </c>
      <c r="V2461">
        <v>20.43910237546288</v>
      </c>
      <c r="W2461">
        <v>0</v>
      </c>
    </row>
    <row r="2462" spans="20:23" x14ac:dyDescent="0.2">
      <c r="T2462">
        <v>2461</v>
      </c>
      <c r="U2462">
        <v>231.67461194643846</v>
      </c>
      <c r="V2462">
        <v>51.674611946438461</v>
      </c>
      <c r="W2462">
        <v>0</v>
      </c>
    </row>
    <row r="2463" spans="20:23" x14ac:dyDescent="0.2">
      <c r="T2463">
        <v>2462</v>
      </c>
      <c r="U2463">
        <v>113.40533081976659</v>
      </c>
      <c r="V2463">
        <v>0</v>
      </c>
      <c r="W2463">
        <v>66.59466918023341</v>
      </c>
    </row>
    <row r="2464" spans="20:23" x14ac:dyDescent="0.2">
      <c r="T2464">
        <v>2463</v>
      </c>
      <c r="U2464">
        <v>208.3863463274009</v>
      </c>
      <c r="V2464">
        <v>28.386346327400901</v>
      </c>
      <c r="W2464">
        <v>0</v>
      </c>
    </row>
    <row r="2465" spans="20:23" x14ac:dyDescent="0.2">
      <c r="T2465">
        <v>2464</v>
      </c>
      <c r="U2465">
        <v>193.18579514199538</v>
      </c>
      <c r="V2465">
        <v>13.185795141995385</v>
      </c>
      <c r="W2465">
        <v>0</v>
      </c>
    </row>
    <row r="2466" spans="20:23" x14ac:dyDescent="0.2">
      <c r="T2466">
        <v>2465</v>
      </c>
      <c r="U2466">
        <v>163.32581286031342</v>
      </c>
      <c r="V2466">
        <v>0</v>
      </c>
      <c r="W2466">
        <v>16.67418713968658</v>
      </c>
    </row>
    <row r="2467" spans="20:23" x14ac:dyDescent="0.2">
      <c r="T2467">
        <v>2466</v>
      </c>
      <c r="U2467">
        <v>168.64099067736552</v>
      </c>
      <c r="V2467">
        <v>0</v>
      </c>
      <c r="W2467">
        <v>11.359009322634478</v>
      </c>
    </row>
    <row r="2468" spans="20:23" x14ac:dyDescent="0.2">
      <c r="T2468">
        <v>2467</v>
      </c>
      <c r="U2468">
        <v>143.29418409904221</v>
      </c>
      <c r="V2468">
        <v>0</v>
      </c>
      <c r="W2468">
        <v>36.705815900957788</v>
      </c>
    </row>
    <row r="2469" spans="20:23" x14ac:dyDescent="0.2">
      <c r="T2469">
        <v>2468</v>
      </c>
      <c r="U2469">
        <v>180.08358484426387</v>
      </c>
      <c r="V2469">
        <v>8.3584844263867808E-2</v>
      </c>
      <c r="W2469">
        <v>0</v>
      </c>
    </row>
    <row r="2470" spans="20:23" x14ac:dyDescent="0.2">
      <c r="T2470">
        <v>2469</v>
      </c>
      <c r="U2470">
        <v>145.88676515953892</v>
      </c>
      <c r="V2470">
        <v>0</v>
      </c>
      <c r="W2470">
        <v>34.113234840461075</v>
      </c>
    </row>
    <row r="2471" spans="20:23" x14ac:dyDescent="0.2">
      <c r="T2471">
        <v>2470</v>
      </c>
      <c r="U2471">
        <v>221.72400878574388</v>
      </c>
      <c r="V2471">
        <v>41.724008785743877</v>
      </c>
      <c r="W2471">
        <v>0</v>
      </c>
    </row>
    <row r="2472" spans="20:23" x14ac:dyDescent="0.2">
      <c r="T2472">
        <v>2471</v>
      </c>
      <c r="U2472">
        <v>275.37648373951947</v>
      </c>
      <c r="V2472">
        <v>95.376483739519472</v>
      </c>
      <c r="W2472">
        <v>0</v>
      </c>
    </row>
    <row r="2473" spans="20:23" x14ac:dyDescent="0.2">
      <c r="T2473">
        <v>2472</v>
      </c>
      <c r="U2473">
        <v>160.20576890992282</v>
      </c>
      <c r="V2473">
        <v>0</v>
      </c>
      <c r="W2473">
        <v>19.794231090077176</v>
      </c>
    </row>
    <row r="2474" spans="20:23" x14ac:dyDescent="0.2">
      <c r="T2474">
        <v>2473</v>
      </c>
      <c r="U2474">
        <v>312.16824303614129</v>
      </c>
      <c r="V2474">
        <v>132.16824303614129</v>
      </c>
      <c r="W2474">
        <v>0</v>
      </c>
    </row>
    <row r="2475" spans="20:23" x14ac:dyDescent="0.2">
      <c r="T2475">
        <v>2474</v>
      </c>
      <c r="U2475">
        <v>260.66619710579579</v>
      </c>
      <c r="V2475">
        <v>80.666197105795789</v>
      </c>
      <c r="W2475">
        <v>0</v>
      </c>
    </row>
    <row r="2476" spans="20:23" x14ac:dyDescent="0.2">
      <c r="T2476">
        <v>2475</v>
      </c>
      <c r="U2476">
        <v>222.56280723914153</v>
      </c>
      <c r="V2476">
        <v>42.562807239141534</v>
      </c>
      <c r="W2476">
        <v>0</v>
      </c>
    </row>
    <row r="2477" spans="20:23" x14ac:dyDescent="0.2">
      <c r="T2477">
        <v>2476</v>
      </c>
      <c r="U2477">
        <v>156.59226519952571</v>
      </c>
      <c r="V2477">
        <v>0</v>
      </c>
      <c r="W2477">
        <v>23.407734800474287</v>
      </c>
    </row>
    <row r="2478" spans="20:23" x14ac:dyDescent="0.2">
      <c r="T2478">
        <v>2477</v>
      </c>
      <c r="U2478">
        <v>192.82975055436282</v>
      </c>
      <c r="V2478">
        <v>12.829750554362818</v>
      </c>
      <c r="W2478">
        <v>0</v>
      </c>
    </row>
    <row r="2479" spans="20:23" x14ac:dyDescent="0.2">
      <c r="T2479">
        <v>2478</v>
      </c>
      <c r="U2479">
        <v>205.52848432801488</v>
      </c>
      <c r="V2479">
        <v>25.528484328014883</v>
      </c>
      <c r="W2479">
        <v>0</v>
      </c>
    </row>
    <row r="2480" spans="20:23" x14ac:dyDescent="0.2">
      <c r="T2480">
        <v>2479</v>
      </c>
      <c r="U2480">
        <v>204.87464387521422</v>
      </c>
      <c r="V2480">
        <v>24.874643875214218</v>
      </c>
      <c r="W2480">
        <v>0</v>
      </c>
    </row>
    <row r="2481" spans="20:23" x14ac:dyDescent="0.2">
      <c r="T2481">
        <v>2480</v>
      </c>
      <c r="U2481">
        <v>152.0446736418063</v>
      </c>
      <c r="V2481">
        <v>0</v>
      </c>
      <c r="W2481">
        <v>27.955326358193702</v>
      </c>
    </row>
    <row r="2482" spans="20:23" x14ac:dyDescent="0.2">
      <c r="T2482">
        <v>2481</v>
      </c>
      <c r="U2482">
        <v>150.11133408990608</v>
      </c>
      <c r="V2482">
        <v>0</v>
      </c>
      <c r="W2482">
        <v>29.88866591009392</v>
      </c>
    </row>
    <row r="2483" spans="20:23" x14ac:dyDescent="0.2">
      <c r="T2483">
        <v>2482</v>
      </c>
      <c r="U2483">
        <v>138.55314961194409</v>
      </c>
      <c r="V2483">
        <v>0</v>
      </c>
      <c r="W2483">
        <v>41.446850388055907</v>
      </c>
    </row>
    <row r="2484" spans="20:23" x14ac:dyDescent="0.2">
      <c r="T2484">
        <v>2483</v>
      </c>
      <c r="U2484">
        <v>251.11381937795207</v>
      </c>
      <c r="V2484">
        <v>71.113819377952069</v>
      </c>
      <c r="W2484">
        <v>0</v>
      </c>
    </row>
    <row r="2485" spans="20:23" x14ac:dyDescent="0.2">
      <c r="T2485">
        <v>2484</v>
      </c>
      <c r="U2485">
        <v>117.79507935839487</v>
      </c>
      <c r="V2485">
        <v>0</v>
      </c>
      <c r="W2485">
        <v>62.204920641605128</v>
      </c>
    </row>
    <row r="2486" spans="20:23" x14ac:dyDescent="0.2">
      <c r="T2486">
        <v>2485</v>
      </c>
      <c r="U2486">
        <v>189.25046674539777</v>
      </c>
      <c r="V2486">
        <v>9.2504667453977731</v>
      </c>
      <c r="W2486">
        <v>0</v>
      </c>
    </row>
    <row r="2487" spans="20:23" x14ac:dyDescent="0.2">
      <c r="T2487">
        <v>2486</v>
      </c>
      <c r="U2487">
        <v>177.68810645662521</v>
      </c>
      <c r="V2487">
        <v>0</v>
      </c>
      <c r="W2487">
        <v>2.3118935433747936</v>
      </c>
    </row>
    <row r="2488" spans="20:23" x14ac:dyDescent="0.2">
      <c r="T2488">
        <v>2487</v>
      </c>
      <c r="U2488">
        <v>152.1686174488635</v>
      </c>
      <c r="V2488">
        <v>0</v>
      </c>
      <c r="W2488">
        <v>27.8313825511365</v>
      </c>
    </row>
    <row r="2489" spans="20:23" x14ac:dyDescent="0.2">
      <c r="T2489">
        <v>2488</v>
      </c>
      <c r="U2489">
        <v>170.93062735134754</v>
      </c>
      <c r="V2489">
        <v>0</v>
      </c>
      <c r="W2489">
        <v>9.0693726486524611</v>
      </c>
    </row>
    <row r="2490" spans="20:23" x14ac:dyDescent="0.2">
      <c r="T2490">
        <v>2489</v>
      </c>
      <c r="U2490">
        <v>167.54472517160758</v>
      </c>
      <c r="V2490">
        <v>0</v>
      </c>
      <c r="W2490">
        <v>12.455274828392419</v>
      </c>
    </row>
    <row r="2491" spans="20:23" x14ac:dyDescent="0.2">
      <c r="T2491">
        <v>2490</v>
      </c>
      <c r="U2491">
        <v>206.73259713598344</v>
      </c>
      <c r="V2491">
        <v>26.73259713598344</v>
      </c>
      <c r="W2491">
        <v>0</v>
      </c>
    </row>
    <row r="2492" spans="20:23" x14ac:dyDescent="0.2">
      <c r="T2492">
        <v>2491</v>
      </c>
      <c r="U2492">
        <v>234.20992110590623</v>
      </c>
      <c r="V2492">
        <v>54.209921105906233</v>
      </c>
      <c r="W2492">
        <v>0</v>
      </c>
    </row>
    <row r="2493" spans="20:23" x14ac:dyDescent="0.2">
      <c r="T2493">
        <v>2492</v>
      </c>
      <c r="U2493">
        <v>225.07609044593508</v>
      </c>
      <c r="V2493">
        <v>45.07609044593508</v>
      </c>
      <c r="W2493">
        <v>0</v>
      </c>
    </row>
    <row r="2494" spans="20:23" x14ac:dyDescent="0.2">
      <c r="T2494">
        <v>2493</v>
      </c>
      <c r="U2494">
        <v>173.05571031283225</v>
      </c>
      <c r="V2494">
        <v>0</v>
      </c>
      <c r="W2494">
        <v>6.9442896871677533</v>
      </c>
    </row>
    <row r="2495" spans="20:23" x14ac:dyDescent="0.2">
      <c r="T2495">
        <v>2494</v>
      </c>
      <c r="U2495">
        <v>170.23502356527013</v>
      </c>
      <c r="V2495">
        <v>0</v>
      </c>
      <c r="W2495">
        <v>9.7649764347298742</v>
      </c>
    </row>
    <row r="2496" spans="20:23" x14ac:dyDescent="0.2">
      <c r="T2496">
        <v>2495</v>
      </c>
      <c r="U2496">
        <v>212.47922348723034</v>
      </c>
      <c r="V2496">
        <v>32.479223487230342</v>
      </c>
      <c r="W2496">
        <v>0</v>
      </c>
    </row>
    <row r="2497" spans="20:23" x14ac:dyDescent="0.2">
      <c r="T2497">
        <v>2496</v>
      </c>
      <c r="U2497">
        <v>134.96390628935242</v>
      </c>
      <c r="V2497">
        <v>0</v>
      </c>
      <c r="W2497">
        <v>45.036093710647577</v>
      </c>
    </row>
    <row r="2498" spans="20:23" x14ac:dyDescent="0.2">
      <c r="T2498">
        <v>2497</v>
      </c>
      <c r="U2498">
        <v>172.93733141149585</v>
      </c>
      <c r="V2498">
        <v>0</v>
      </c>
      <c r="W2498">
        <v>7.0626685885041525</v>
      </c>
    </row>
    <row r="2499" spans="20:23" x14ac:dyDescent="0.2">
      <c r="T2499">
        <v>2498</v>
      </c>
      <c r="U2499">
        <v>209.97227074802575</v>
      </c>
      <c r="V2499">
        <v>29.97227074802575</v>
      </c>
      <c r="W2499">
        <v>0</v>
      </c>
    </row>
    <row r="2500" spans="20:23" x14ac:dyDescent="0.2">
      <c r="T2500">
        <v>2499</v>
      </c>
      <c r="U2500">
        <v>202.14920635057661</v>
      </c>
      <c r="V2500">
        <v>22.149206350576605</v>
      </c>
      <c r="W2500">
        <v>0</v>
      </c>
    </row>
    <row r="2501" spans="20:23" x14ac:dyDescent="0.2">
      <c r="T2501">
        <v>2500</v>
      </c>
      <c r="U2501">
        <v>160.61950796110756</v>
      </c>
      <c r="V2501">
        <v>0</v>
      </c>
      <c r="W2501">
        <v>19.380492038892442</v>
      </c>
    </row>
    <row r="2502" spans="20:23" x14ac:dyDescent="0.2">
      <c r="T2502">
        <v>2501</v>
      </c>
      <c r="U2502">
        <v>142.90171356440922</v>
      </c>
      <c r="V2502">
        <v>0</v>
      </c>
      <c r="W2502">
        <v>37.098286435590779</v>
      </c>
    </row>
    <row r="2503" spans="20:23" x14ac:dyDescent="0.2">
      <c r="T2503">
        <v>2502</v>
      </c>
      <c r="U2503">
        <v>240.74326317126153</v>
      </c>
      <c r="V2503">
        <v>60.743263171261532</v>
      </c>
      <c r="W2503">
        <v>0</v>
      </c>
    </row>
    <row r="2504" spans="20:23" x14ac:dyDescent="0.2">
      <c r="T2504">
        <v>2503</v>
      </c>
      <c r="U2504">
        <v>203.12362398536951</v>
      </c>
      <c r="V2504">
        <v>23.123623985369505</v>
      </c>
      <c r="W2504">
        <v>0</v>
      </c>
    </row>
    <row r="2505" spans="20:23" x14ac:dyDescent="0.2">
      <c r="T2505">
        <v>2504</v>
      </c>
      <c r="U2505">
        <v>145.43703040700154</v>
      </c>
      <c r="V2505">
        <v>0</v>
      </c>
      <c r="W2505">
        <v>34.562969592998456</v>
      </c>
    </row>
    <row r="2506" spans="20:23" x14ac:dyDescent="0.2">
      <c r="T2506">
        <v>2505</v>
      </c>
      <c r="U2506">
        <v>145.42093665466871</v>
      </c>
      <c r="V2506">
        <v>0</v>
      </c>
      <c r="W2506">
        <v>34.579063345331292</v>
      </c>
    </row>
    <row r="2507" spans="20:23" x14ac:dyDescent="0.2">
      <c r="T2507">
        <v>2506</v>
      </c>
      <c r="U2507">
        <v>164.78916286515522</v>
      </c>
      <c r="V2507">
        <v>0</v>
      </c>
      <c r="W2507">
        <v>15.21083713484478</v>
      </c>
    </row>
    <row r="2508" spans="20:23" x14ac:dyDescent="0.2">
      <c r="T2508">
        <v>2507</v>
      </c>
      <c r="U2508">
        <v>171.77536201922979</v>
      </c>
      <c r="V2508">
        <v>0</v>
      </c>
      <c r="W2508">
        <v>8.2246379807702112</v>
      </c>
    </row>
    <row r="2509" spans="20:23" x14ac:dyDescent="0.2">
      <c r="T2509">
        <v>2508</v>
      </c>
      <c r="U2509">
        <v>201.22170572939706</v>
      </c>
      <c r="V2509">
        <v>21.221705729397058</v>
      </c>
      <c r="W2509">
        <v>0</v>
      </c>
    </row>
    <row r="2510" spans="20:23" x14ac:dyDescent="0.2">
      <c r="T2510">
        <v>2509</v>
      </c>
      <c r="U2510">
        <v>225.84962247966556</v>
      </c>
      <c r="V2510">
        <v>45.849622479665555</v>
      </c>
      <c r="W2510">
        <v>0</v>
      </c>
    </row>
    <row r="2511" spans="20:23" x14ac:dyDescent="0.2">
      <c r="T2511">
        <v>2510</v>
      </c>
      <c r="U2511">
        <v>139.55914048905538</v>
      </c>
      <c r="V2511">
        <v>0</v>
      </c>
      <c r="W2511">
        <v>40.44085951094462</v>
      </c>
    </row>
    <row r="2512" spans="20:23" x14ac:dyDescent="0.2">
      <c r="T2512">
        <v>2511</v>
      </c>
      <c r="U2512">
        <v>176.01198946420277</v>
      </c>
      <c r="V2512">
        <v>0</v>
      </c>
      <c r="W2512">
        <v>3.9880105357972297</v>
      </c>
    </row>
    <row r="2513" spans="20:23" x14ac:dyDescent="0.2">
      <c r="T2513">
        <v>2512</v>
      </c>
      <c r="U2513">
        <v>201.04939481266635</v>
      </c>
      <c r="V2513">
        <v>21.04939481266635</v>
      </c>
      <c r="W2513">
        <v>0</v>
      </c>
    </row>
    <row r="2514" spans="20:23" x14ac:dyDescent="0.2">
      <c r="T2514">
        <v>2513</v>
      </c>
      <c r="U2514">
        <v>200.11731403156216</v>
      </c>
      <c r="V2514">
        <v>20.117314031562159</v>
      </c>
      <c r="W2514">
        <v>0</v>
      </c>
    </row>
    <row r="2515" spans="20:23" x14ac:dyDescent="0.2">
      <c r="T2515">
        <v>2514</v>
      </c>
      <c r="U2515">
        <v>170.53042191805415</v>
      </c>
      <c r="V2515">
        <v>0</v>
      </c>
      <c r="W2515">
        <v>9.4695780819458548</v>
      </c>
    </row>
    <row r="2516" spans="20:23" x14ac:dyDescent="0.2">
      <c r="T2516">
        <v>2515</v>
      </c>
      <c r="U2516">
        <v>180.51287288985785</v>
      </c>
      <c r="V2516">
        <v>0.51287288985784585</v>
      </c>
      <c r="W2516">
        <v>0</v>
      </c>
    </row>
    <row r="2517" spans="20:23" x14ac:dyDescent="0.2">
      <c r="T2517">
        <v>2516</v>
      </c>
      <c r="U2517">
        <v>128.59976228923139</v>
      </c>
      <c r="V2517">
        <v>0</v>
      </c>
      <c r="W2517">
        <v>51.400237710768607</v>
      </c>
    </row>
    <row r="2518" spans="20:23" x14ac:dyDescent="0.2">
      <c r="T2518">
        <v>2517</v>
      </c>
      <c r="U2518">
        <v>177.09068092550046</v>
      </c>
      <c r="V2518">
        <v>0</v>
      </c>
      <c r="W2518">
        <v>2.9093190744995354</v>
      </c>
    </row>
    <row r="2519" spans="20:23" x14ac:dyDescent="0.2">
      <c r="T2519">
        <v>2518</v>
      </c>
      <c r="U2519">
        <v>369.2132206406452</v>
      </c>
      <c r="V2519">
        <v>189.2132206406452</v>
      </c>
      <c r="W2519">
        <v>0</v>
      </c>
    </row>
    <row r="2520" spans="20:23" x14ac:dyDescent="0.2">
      <c r="T2520">
        <v>2519</v>
      </c>
      <c r="U2520">
        <v>153.03467976916164</v>
      </c>
      <c r="V2520">
        <v>0</v>
      </c>
      <c r="W2520">
        <v>26.965320230838358</v>
      </c>
    </row>
    <row r="2521" spans="20:23" x14ac:dyDescent="0.2">
      <c r="T2521">
        <v>2520</v>
      </c>
      <c r="U2521">
        <v>188.08807752546636</v>
      </c>
      <c r="V2521">
        <v>8.0880775254663604</v>
      </c>
      <c r="W2521">
        <v>0</v>
      </c>
    </row>
    <row r="2522" spans="20:23" x14ac:dyDescent="0.2">
      <c r="T2522">
        <v>2521</v>
      </c>
      <c r="U2522">
        <v>146.71019334963228</v>
      </c>
      <c r="V2522">
        <v>0</v>
      </c>
      <c r="W2522">
        <v>33.289806650367723</v>
      </c>
    </row>
    <row r="2523" spans="20:23" x14ac:dyDescent="0.2">
      <c r="T2523">
        <v>2522</v>
      </c>
      <c r="U2523">
        <v>160.97077769188778</v>
      </c>
      <c r="V2523">
        <v>0</v>
      </c>
      <c r="W2523">
        <v>19.029222308112224</v>
      </c>
    </row>
    <row r="2524" spans="20:23" x14ac:dyDescent="0.2">
      <c r="T2524">
        <v>2523</v>
      </c>
      <c r="U2524">
        <v>185.80218199445449</v>
      </c>
      <c r="V2524">
        <v>5.8021819944544859</v>
      </c>
      <c r="W2524">
        <v>0</v>
      </c>
    </row>
    <row r="2525" spans="20:23" x14ac:dyDescent="0.2">
      <c r="T2525">
        <v>2524</v>
      </c>
      <c r="U2525">
        <v>145.9718162921412</v>
      </c>
      <c r="V2525">
        <v>0</v>
      </c>
      <c r="W2525">
        <v>34.028183707858801</v>
      </c>
    </row>
    <row r="2526" spans="20:23" x14ac:dyDescent="0.2">
      <c r="T2526">
        <v>2525</v>
      </c>
      <c r="U2526">
        <v>221.5895890878808</v>
      </c>
      <c r="V2526">
        <v>41.589589087880796</v>
      </c>
      <c r="W2526">
        <v>0</v>
      </c>
    </row>
    <row r="2527" spans="20:23" x14ac:dyDescent="0.2">
      <c r="T2527">
        <v>2526</v>
      </c>
      <c r="U2527">
        <v>161.77932442402232</v>
      </c>
      <c r="V2527">
        <v>0</v>
      </c>
      <c r="W2527">
        <v>18.22067557597768</v>
      </c>
    </row>
    <row r="2528" spans="20:23" x14ac:dyDescent="0.2">
      <c r="T2528">
        <v>2527</v>
      </c>
      <c r="U2528">
        <v>178.63955998568349</v>
      </c>
      <c r="V2528">
        <v>0</v>
      </c>
      <c r="W2528">
        <v>1.3604400143165094</v>
      </c>
    </row>
    <row r="2529" spans="20:23" x14ac:dyDescent="0.2">
      <c r="T2529">
        <v>2528</v>
      </c>
      <c r="U2529">
        <v>211.49895261173072</v>
      </c>
      <c r="V2529">
        <v>31.498952611730715</v>
      </c>
      <c r="W2529">
        <v>0</v>
      </c>
    </row>
    <row r="2530" spans="20:23" x14ac:dyDescent="0.2">
      <c r="T2530">
        <v>2529</v>
      </c>
      <c r="U2530">
        <v>250.58479566765132</v>
      </c>
      <c r="V2530">
        <v>70.584795667651321</v>
      </c>
      <c r="W2530">
        <v>0</v>
      </c>
    </row>
    <row r="2531" spans="20:23" x14ac:dyDescent="0.2">
      <c r="T2531">
        <v>2530</v>
      </c>
      <c r="U2531">
        <v>147.37111243239968</v>
      </c>
      <c r="V2531">
        <v>0</v>
      </c>
      <c r="W2531">
        <v>32.628887567600316</v>
      </c>
    </row>
    <row r="2532" spans="20:23" x14ac:dyDescent="0.2">
      <c r="T2532">
        <v>2531</v>
      </c>
      <c r="U2532">
        <v>193.84721527778635</v>
      </c>
      <c r="V2532">
        <v>13.847215277786347</v>
      </c>
      <c r="W2532">
        <v>0</v>
      </c>
    </row>
    <row r="2533" spans="20:23" x14ac:dyDescent="0.2">
      <c r="T2533">
        <v>2532</v>
      </c>
      <c r="U2533">
        <v>163.56354647751948</v>
      </c>
      <c r="V2533">
        <v>0</v>
      </c>
      <c r="W2533">
        <v>16.436453522480519</v>
      </c>
    </row>
    <row r="2534" spans="20:23" x14ac:dyDescent="0.2">
      <c r="T2534">
        <v>2533</v>
      </c>
      <c r="U2534">
        <v>190.51184085685529</v>
      </c>
      <c r="V2534">
        <v>10.511840856855287</v>
      </c>
      <c r="W2534">
        <v>0</v>
      </c>
    </row>
    <row r="2535" spans="20:23" x14ac:dyDescent="0.2">
      <c r="T2535">
        <v>2534</v>
      </c>
      <c r="U2535">
        <v>203.60178984207775</v>
      </c>
      <c r="V2535">
        <v>23.60178984207775</v>
      </c>
      <c r="W2535">
        <v>0</v>
      </c>
    </row>
    <row r="2536" spans="20:23" x14ac:dyDescent="0.2">
      <c r="T2536">
        <v>2535</v>
      </c>
      <c r="U2536">
        <v>183.79409888516381</v>
      </c>
      <c r="V2536">
        <v>3.7940988851638053</v>
      </c>
      <c r="W2536">
        <v>0</v>
      </c>
    </row>
    <row r="2537" spans="20:23" x14ac:dyDescent="0.2">
      <c r="T2537">
        <v>2536</v>
      </c>
      <c r="U2537">
        <v>126.36649232539382</v>
      </c>
      <c r="V2537">
        <v>0</v>
      </c>
      <c r="W2537">
        <v>53.633507674606179</v>
      </c>
    </row>
    <row r="2538" spans="20:23" x14ac:dyDescent="0.2">
      <c r="T2538">
        <v>2537</v>
      </c>
      <c r="U2538">
        <v>174.7581587412968</v>
      </c>
      <c r="V2538">
        <v>0</v>
      </c>
      <c r="W2538">
        <v>5.2418412587032037</v>
      </c>
    </row>
    <row r="2539" spans="20:23" x14ac:dyDescent="0.2">
      <c r="T2539">
        <v>2538</v>
      </c>
      <c r="U2539">
        <v>178.28209056585226</v>
      </c>
      <c r="V2539">
        <v>0</v>
      </c>
      <c r="W2539">
        <v>1.7179094341477423</v>
      </c>
    </row>
    <row r="2540" spans="20:23" x14ac:dyDescent="0.2">
      <c r="T2540">
        <v>2539</v>
      </c>
      <c r="U2540">
        <v>217.8463402524275</v>
      </c>
      <c r="V2540">
        <v>37.846340252427495</v>
      </c>
      <c r="W2540">
        <v>0</v>
      </c>
    </row>
    <row r="2541" spans="20:23" x14ac:dyDescent="0.2">
      <c r="T2541">
        <v>2540</v>
      </c>
      <c r="U2541">
        <v>214.36288692130992</v>
      </c>
      <c r="V2541">
        <v>34.362886921309922</v>
      </c>
      <c r="W2541">
        <v>0</v>
      </c>
    </row>
    <row r="2542" spans="20:23" x14ac:dyDescent="0.2">
      <c r="T2542">
        <v>2541</v>
      </c>
      <c r="U2542">
        <v>177.45471626085265</v>
      </c>
      <c r="V2542">
        <v>0</v>
      </c>
      <c r="W2542">
        <v>2.5452837391473508</v>
      </c>
    </row>
    <row r="2543" spans="20:23" x14ac:dyDescent="0.2">
      <c r="T2543">
        <v>2542</v>
      </c>
      <c r="U2543">
        <v>192.4722054242277</v>
      </c>
      <c r="V2543">
        <v>12.472205424227695</v>
      </c>
      <c r="W2543">
        <v>0</v>
      </c>
    </row>
    <row r="2544" spans="20:23" x14ac:dyDescent="0.2">
      <c r="T2544">
        <v>2543</v>
      </c>
      <c r="U2544">
        <v>233.50753555034788</v>
      </c>
      <c r="V2544">
        <v>53.507535550347882</v>
      </c>
      <c r="W2544">
        <v>0</v>
      </c>
    </row>
    <row r="2545" spans="20:23" x14ac:dyDescent="0.2">
      <c r="T2545">
        <v>2544</v>
      </c>
      <c r="U2545">
        <v>158.25435429568751</v>
      </c>
      <c r="V2545">
        <v>0</v>
      </c>
      <c r="W2545">
        <v>21.745645704312494</v>
      </c>
    </row>
    <row r="2546" spans="20:23" x14ac:dyDescent="0.2">
      <c r="T2546">
        <v>2545</v>
      </c>
      <c r="U2546">
        <v>166.67828596285042</v>
      </c>
      <c r="V2546">
        <v>0</v>
      </c>
      <c r="W2546">
        <v>13.321714037149576</v>
      </c>
    </row>
    <row r="2547" spans="20:23" x14ac:dyDescent="0.2">
      <c r="T2547">
        <v>2546</v>
      </c>
      <c r="U2547">
        <v>184.79836823150697</v>
      </c>
      <c r="V2547">
        <v>4.79836823150697</v>
      </c>
      <c r="W2547">
        <v>0</v>
      </c>
    </row>
    <row r="2548" spans="20:23" x14ac:dyDescent="0.2">
      <c r="T2548">
        <v>2547</v>
      </c>
      <c r="U2548">
        <v>202.06270109328301</v>
      </c>
      <c r="V2548">
        <v>22.06270109328301</v>
      </c>
      <c r="W2548">
        <v>0</v>
      </c>
    </row>
    <row r="2549" spans="20:23" x14ac:dyDescent="0.2">
      <c r="T2549">
        <v>2548</v>
      </c>
      <c r="U2549">
        <v>165.80318311552892</v>
      </c>
      <c r="V2549">
        <v>0</v>
      </c>
      <c r="W2549">
        <v>14.196816884471076</v>
      </c>
    </row>
    <row r="2550" spans="20:23" x14ac:dyDescent="0.2">
      <c r="T2550">
        <v>2549</v>
      </c>
      <c r="U2550">
        <v>212.42157681366706</v>
      </c>
      <c r="V2550">
        <v>32.421576813667059</v>
      </c>
      <c r="W2550">
        <v>0</v>
      </c>
    </row>
    <row r="2551" spans="20:23" x14ac:dyDescent="0.2">
      <c r="T2551">
        <v>2550</v>
      </c>
      <c r="U2551">
        <v>171.02255271807522</v>
      </c>
      <c r="V2551">
        <v>0</v>
      </c>
      <c r="W2551">
        <v>8.9774472819247819</v>
      </c>
    </row>
    <row r="2552" spans="20:23" x14ac:dyDescent="0.2">
      <c r="T2552">
        <v>2551</v>
      </c>
      <c r="U2552">
        <v>224.75105379236018</v>
      </c>
      <c r="V2552">
        <v>44.751053792360182</v>
      </c>
      <c r="W2552">
        <v>0</v>
      </c>
    </row>
    <row r="2553" spans="20:23" x14ac:dyDescent="0.2">
      <c r="T2553">
        <v>2552</v>
      </c>
      <c r="U2553">
        <v>134.32471497181638</v>
      </c>
      <c r="V2553">
        <v>0</v>
      </c>
      <c r="W2553">
        <v>45.675285028183623</v>
      </c>
    </row>
    <row r="2554" spans="20:23" x14ac:dyDescent="0.2">
      <c r="T2554">
        <v>2553</v>
      </c>
      <c r="U2554">
        <v>162.50524342290149</v>
      </c>
      <c r="V2554">
        <v>0</v>
      </c>
      <c r="W2554">
        <v>17.494756577098514</v>
      </c>
    </row>
    <row r="2555" spans="20:23" x14ac:dyDescent="0.2">
      <c r="T2555">
        <v>2554</v>
      </c>
      <c r="U2555">
        <v>90.110121683664161</v>
      </c>
      <c r="V2555">
        <v>0</v>
      </c>
      <c r="W2555">
        <v>89.889878316335839</v>
      </c>
    </row>
    <row r="2556" spans="20:23" x14ac:dyDescent="0.2">
      <c r="T2556">
        <v>2555</v>
      </c>
      <c r="U2556">
        <v>237.52862080367959</v>
      </c>
      <c r="V2556">
        <v>57.528620803679587</v>
      </c>
      <c r="W2556">
        <v>0</v>
      </c>
    </row>
    <row r="2557" spans="20:23" x14ac:dyDescent="0.2">
      <c r="T2557">
        <v>2556</v>
      </c>
      <c r="U2557">
        <v>186.82325237511853</v>
      </c>
      <c r="V2557">
        <v>6.8232523751185283</v>
      </c>
      <c r="W2557">
        <v>0</v>
      </c>
    </row>
    <row r="2558" spans="20:23" x14ac:dyDescent="0.2">
      <c r="T2558">
        <v>2557</v>
      </c>
      <c r="U2558">
        <v>138.14808882977346</v>
      </c>
      <c r="V2558">
        <v>0</v>
      </c>
      <c r="W2558">
        <v>41.851911170226543</v>
      </c>
    </row>
    <row r="2559" spans="20:23" x14ac:dyDescent="0.2">
      <c r="T2559">
        <v>2558</v>
      </c>
      <c r="U2559">
        <v>115.10831110914394</v>
      </c>
      <c r="V2559">
        <v>0</v>
      </c>
      <c r="W2559">
        <v>64.891688890856059</v>
      </c>
    </row>
    <row r="2560" spans="20:23" x14ac:dyDescent="0.2">
      <c r="T2560">
        <v>2559</v>
      </c>
      <c r="U2560">
        <v>275.78514093172646</v>
      </c>
      <c r="V2560">
        <v>95.78514093172646</v>
      </c>
      <c r="W2560">
        <v>0</v>
      </c>
    </row>
    <row r="2561" spans="20:23" x14ac:dyDescent="0.2">
      <c r="T2561">
        <v>2560</v>
      </c>
      <c r="U2561">
        <v>163.01445956282961</v>
      </c>
      <c r="V2561">
        <v>0</v>
      </c>
      <c r="W2561">
        <v>16.985540437170386</v>
      </c>
    </row>
    <row r="2562" spans="20:23" x14ac:dyDescent="0.2">
      <c r="T2562">
        <v>2561</v>
      </c>
      <c r="U2562">
        <v>163.78512477140063</v>
      </c>
      <c r="V2562">
        <v>0</v>
      </c>
      <c r="W2562">
        <v>16.214875228599368</v>
      </c>
    </row>
    <row r="2563" spans="20:23" x14ac:dyDescent="0.2">
      <c r="T2563">
        <v>2562</v>
      </c>
      <c r="U2563">
        <v>161.38093490149572</v>
      </c>
      <c r="V2563">
        <v>0</v>
      </c>
      <c r="W2563">
        <v>18.619065098504279</v>
      </c>
    </row>
    <row r="2564" spans="20:23" x14ac:dyDescent="0.2">
      <c r="T2564">
        <v>2563</v>
      </c>
      <c r="U2564">
        <v>185.54311081451795</v>
      </c>
      <c r="V2564">
        <v>5.5431108145179451</v>
      </c>
      <c r="W2564">
        <v>0</v>
      </c>
    </row>
    <row r="2565" spans="20:23" x14ac:dyDescent="0.2">
      <c r="T2565">
        <v>2564</v>
      </c>
      <c r="U2565">
        <v>191.97162777834907</v>
      </c>
      <c r="V2565">
        <v>11.971627778349074</v>
      </c>
      <c r="W2565">
        <v>0</v>
      </c>
    </row>
    <row r="2566" spans="20:23" x14ac:dyDescent="0.2">
      <c r="T2566">
        <v>2565</v>
      </c>
      <c r="U2566">
        <v>181.08421950951742</v>
      </c>
      <c r="V2566">
        <v>1.0842195095174247</v>
      </c>
      <c r="W2566">
        <v>0</v>
      </c>
    </row>
    <row r="2567" spans="20:23" x14ac:dyDescent="0.2">
      <c r="T2567">
        <v>2566</v>
      </c>
      <c r="U2567">
        <v>183.7504400180041</v>
      </c>
      <c r="V2567">
        <v>3.7504400180040989</v>
      </c>
      <c r="W2567">
        <v>0</v>
      </c>
    </row>
    <row r="2568" spans="20:23" x14ac:dyDescent="0.2">
      <c r="T2568">
        <v>2567</v>
      </c>
      <c r="U2568">
        <v>187.80212792349832</v>
      </c>
      <c r="V2568">
        <v>7.8021279234983183</v>
      </c>
      <c r="W2568">
        <v>0</v>
      </c>
    </row>
    <row r="2569" spans="20:23" x14ac:dyDescent="0.2">
      <c r="T2569">
        <v>2568</v>
      </c>
      <c r="U2569">
        <v>180.14750371953684</v>
      </c>
      <c r="V2569">
        <v>0.14750371953684294</v>
      </c>
      <c r="W2569">
        <v>0</v>
      </c>
    </row>
    <row r="2570" spans="20:23" x14ac:dyDescent="0.2">
      <c r="T2570">
        <v>2569</v>
      </c>
      <c r="U2570">
        <v>161.73121332098037</v>
      </c>
      <c r="V2570">
        <v>0</v>
      </c>
      <c r="W2570">
        <v>18.268786679019627</v>
      </c>
    </row>
    <row r="2571" spans="20:23" x14ac:dyDescent="0.2">
      <c r="T2571">
        <v>2570</v>
      </c>
      <c r="U2571">
        <v>152.59011374136858</v>
      </c>
      <c r="V2571">
        <v>0</v>
      </c>
      <c r="W2571">
        <v>27.409886258631417</v>
      </c>
    </row>
    <row r="2572" spans="20:23" x14ac:dyDescent="0.2">
      <c r="T2572">
        <v>2571</v>
      </c>
      <c r="U2572">
        <v>210.57125273263949</v>
      </c>
      <c r="V2572">
        <v>30.571252732639493</v>
      </c>
      <c r="W2572">
        <v>0</v>
      </c>
    </row>
    <row r="2573" spans="20:23" x14ac:dyDescent="0.2">
      <c r="T2573">
        <v>2572</v>
      </c>
      <c r="U2573">
        <v>186.4083039887864</v>
      </c>
      <c r="V2573">
        <v>6.4083039887864004</v>
      </c>
      <c r="W2573">
        <v>0</v>
      </c>
    </row>
    <row r="2574" spans="20:23" x14ac:dyDescent="0.2">
      <c r="T2574">
        <v>2573</v>
      </c>
      <c r="U2574">
        <v>165.32681869712547</v>
      </c>
      <c r="V2574">
        <v>0</v>
      </c>
      <c r="W2574">
        <v>14.673181302874525</v>
      </c>
    </row>
    <row r="2575" spans="20:23" x14ac:dyDescent="0.2">
      <c r="T2575">
        <v>2574</v>
      </c>
      <c r="U2575">
        <v>190.47448266745045</v>
      </c>
      <c r="V2575">
        <v>10.474482667450445</v>
      </c>
      <c r="W2575">
        <v>0</v>
      </c>
    </row>
    <row r="2576" spans="20:23" x14ac:dyDescent="0.2">
      <c r="T2576">
        <v>2575</v>
      </c>
      <c r="U2576">
        <v>157.04871767588997</v>
      </c>
      <c r="V2576">
        <v>0</v>
      </c>
      <c r="W2576">
        <v>22.951282324110025</v>
      </c>
    </row>
    <row r="2577" spans="20:23" x14ac:dyDescent="0.2">
      <c r="T2577">
        <v>2576</v>
      </c>
      <c r="U2577">
        <v>169.51961251492031</v>
      </c>
      <c r="V2577">
        <v>0</v>
      </c>
      <c r="W2577">
        <v>10.480387485079689</v>
      </c>
    </row>
    <row r="2578" spans="20:23" x14ac:dyDescent="0.2">
      <c r="T2578">
        <v>2577</v>
      </c>
      <c r="U2578">
        <v>183.12014310425016</v>
      </c>
      <c r="V2578">
        <v>3.1201431042501611</v>
      </c>
      <c r="W2578">
        <v>0</v>
      </c>
    </row>
    <row r="2579" spans="20:23" x14ac:dyDescent="0.2">
      <c r="T2579">
        <v>2578</v>
      </c>
      <c r="U2579">
        <v>167.06546610101435</v>
      </c>
      <c r="V2579">
        <v>0</v>
      </c>
      <c r="W2579">
        <v>12.934533898985649</v>
      </c>
    </row>
    <row r="2580" spans="20:23" x14ac:dyDescent="0.2">
      <c r="T2580">
        <v>2579</v>
      </c>
      <c r="U2580">
        <v>157.29396899892754</v>
      </c>
      <c r="V2580">
        <v>0</v>
      </c>
      <c r="W2580">
        <v>22.706031001072461</v>
      </c>
    </row>
    <row r="2581" spans="20:23" x14ac:dyDescent="0.2">
      <c r="T2581">
        <v>2580</v>
      </c>
      <c r="U2581">
        <v>239.90666962389753</v>
      </c>
      <c r="V2581">
        <v>59.906669623897528</v>
      </c>
      <c r="W2581">
        <v>0</v>
      </c>
    </row>
    <row r="2582" spans="20:23" x14ac:dyDescent="0.2">
      <c r="T2582">
        <v>2581</v>
      </c>
      <c r="U2582">
        <v>179.4916298428106</v>
      </c>
      <c r="V2582">
        <v>0</v>
      </c>
      <c r="W2582">
        <v>0.50837015718940393</v>
      </c>
    </row>
    <row r="2583" spans="20:23" x14ac:dyDescent="0.2">
      <c r="T2583">
        <v>2582</v>
      </c>
      <c r="U2583">
        <v>245.65828714883074</v>
      </c>
      <c r="V2583">
        <v>65.658287148830738</v>
      </c>
      <c r="W2583">
        <v>0</v>
      </c>
    </row>
    <row r="2584" spans="20:23" x14ac:dyDescent="0.2">
      <c r="T2584">
        <v>2583</v>
      </c>
      <c r="U2584">
        <v>165.14791286530539</v>
      </c>
      <c r="V2584">
        <v>0</v>
      </c>
      <c r="W2584">
        <v>14.852087134694614</v>
      </c>
    </row>
    <row r="2585" spans="20:23" x14ac:dyDescent="0.2">
      <c r="T2585">
        <v>2584</v>
      </c>
      <c r="U2585">
        <v>170.24623245147612</v>
      </c>
      <c r="V2585">
        <v>0</v>
      </c>
      <c r="W2585">
        <v>9.7537675485238822</v>
      </c>
    </row>
    <row r="2586" spans="20:23" x14ac:dyDescent="0.2">
      <c r="T2586">
        <v>2585</v>
      </c>
      <c r="U2586">
        <v>153.8557726608301</v>
      </c>
      <c r="V2586">
        <v>0</v>
      </c>
      <c r="W2586">
        <v>26.144227339169902</v>
      </c>
    </row>
    <row r="2587" spans="20:23" x14ac:dyDescent="0.2">
      <c r="T2587">
        <v>2586</v>
      </c>
      <c r="U2587">
        <v>197.96226503529795</v>
      </c>
      <c r="V2587">
        <v>17.962265035297946</v>
      </c>
      <c r="W2587">
        <v>0</v>
      </c>
    </row>
    <row r="2588" spans="20:23" x14ac:dyDescent="0.2">
      <c r="T2588">
        <v>2587</v>
      </c>
      <c r="U2588">
        <v>192.69383050106026</v>
      </c>
      <c r="V2588">
        <v>12.693830501060262</v>
      </c>
      <c r="W2588">
        <v>0</v>
      </c>
    </row>
    <row r="2589" spans="20:23" x14ac:dyDescent="0.2">
      <c r="T2589">
        <v>2588</v>
      </c>
      <c r="U2589">
        <v>149.24939696901941</v>
      </c>
      <c r="V2589">
        <v>0</v>
      </c>
      <c r="W2589">
        <v>30.750603030980585</v>
      </c>
    </row>
    <row r="2590" spans="20:23" x14ac:dyDescent="0.2">
      <c r="T2590">
        <v>2589</v>
      </c>
      <c r="U2590">
        <v>130.56778645955862</v>
      </c>
      <c r="V2590">
        <v>0</v>
      </c>
      <c r="W2590">
        <v>49.432213540441381</v>
      </c>
    </row>
    <row r="2591" spans="20:23" x14ac:dyDescent="0.2">
      <c r="T2591">
        <v>2590</v>
      </c>
      <c r="U2591">
        <v>217.25221872798127</v>
      </c>
      <c r="V2591">
        <v>37.252218727981273</v>
      </c>
      <c r="W2591">
        <v>0</v>
      </c>
    </row>
    <row r="2592" spans="20:23" x14ac:dyDescent="0.2">
      <c r="T2592">
        <v>2591</v>
      </c>
      <c r="U2592">
        <v>176.39337753286338</v>
      </c>
      <c r="V2592">
        <v>0</v>
      </c>
      <c r="W2592">
        <v>3.6066224671366172</v>
      </c>
    </row>
    <row r="2593" spans="20:23" x14ac:dyDescent="0.2">
      <c r="T2593">
        <v>2592</v>
      </c>
      <c r="U2593">
        <v>148.23740636471601</v>
      </c>
      <c r="V2593">
        <v>0</v>
      </c>
      <c r="W2593">
        <v>31.762593635283991</v>
      </c>
    </row>
    <row r="2594" spans="20:23" x14ac:dyDescent="0.2">
      <c r="T2594">
        <v>2593</v>
      </c>
      <c r="U2594">
        <v>238.49401508231625</v>
      </c>
      <c r="V2594">
        <v>58.494015082316253</v>
      </c>
      <c r="W2594">
        <v>0</v>
      </c>
    </row>
    <row r="2595" spans="20:23" x14ac:dyDescent="0.2">
      <c r="T2595">
        <v>2594</v>
      </c>
      <c r="U2595">
        <v>254.10333691584299</v>
      </c>
      <c r="V2595">
        <v>74.103336915842988</v>
      </c>
      <c r="W2595">
        <v>0</v>
      </c>
    </row>
    <row r="2596" spans="20:23" x14ac:dyDescent="0.2">
      <c r="T2596">
        <v>2595</v>
      </c>
      <c r="U2596">
        <v>142.4122709161999</v>
      </c>
      <c r="V2596">
        <v>0</v>
      </c>
      <c r="W2596">
        <v>37.587729083800099</v>
      </c>
    </row>
    <row r="2597" spans="20:23" x14ac:dyDescent="0.2">
      <c r="T2597">
        <v>2596</v>
      </c>
      <c r="U2597">
        <v>156.83337597441317</v>
      </c>
      <c r="V2597">
        <v>0</v>
      </c>
      <c r="W2597">
        <v>23.166624025586827</v>
      </c>
    </row>
    <row r="2598" spans="20:23" x14ac:dyDescent="0.2">
      <c r="T2598">
        <v>2597</v>
      </c>
      <c r="U2598">
        <v>203.72101216580361</v>
      </c>
      <c r="V2598">
        <v>23.721012165803614</v>
      </c>
      <c r="W2598">
        <v>0</v>
      </c>
    </row>
    <row r="2599" spans="20:23" x14ac:dyDescent="0.2">
      <c r="T2599">
        <v>2598</v>
      </c>
      <c r="U2599">
        <v>193.23185944732558</v>
      </c>
      <c r="V2599">
        <v>13.231859447325576</v>
      </c>
      <c r="W2599">
        <v>0</v>
      </c>
    </row>
    <row r="2600" spans="20:23" x14ac:dyDescent="0.2">
      <c r="T2600">
        <v>2599</v>
      </c>
      <c r="U2600">
        <v>111.36960106371436</v>
      </c>
      <c r="V2600">
        <v>0</v>
      </c>
      <c r="W2600">
        <v>68.630398936285644</v>
      </c>
    </row>
    <row r="2601" spans="20:23" x14ac:dyDescent="0.2">
      <c r="T2601">
        <v>2600</v>
      </c>
      <c r="U2601">
        <v>130.57411925452399</v>
      </c>
      <c r="V2601">
        <v>0</v>
      </c>
      <c r="W2601">
        <v>49.425880745476007</v>
      </c>
    </row>
    <row r="2602" spans="20:23" x14ac:dyDescent="0.2">
      <c r="T2602">
        <v>2601</v>
      </c>
      <c r="U2602">
        <v>141.65150777281227</v>
      </c>
      <c r="V2602">
        <v>0</v>
      </c>
      <c r="W2602">
        <v>38.348492227187734</v>
      </c>
    </row>
    <row r="2603" spans="20:23" x14ac:dyDescent="0.2">
      <c r="T2603">
        <v>2602</v>
      </c>
      <c r="U2603">
        <v>160.59570567559166</v>
      </c>
      <c r="V2603">
        <v>0</v>
      </c>
      <c r="W2603">
        <v>19.40429432440834</v>
      </c>
    </row>
    <row r="2604" spans="20:23" x14ac:dyDescent="0.2">
      <c r="T2604">
        <v>2603</v>
      </c>
      <c r="U2604">
        <v>238.80566866472756</v>
      </c>
      <c r="V2604">
        <v>58.805668664727563</v>
      </c>
      <c r="W2604">
        <v>0</v>
      </c>
    </row>
    <row r="2605" spans="20:23" x14ac:dyDescent="0.2">
      <c r="T2605">
        <v>2604</v>
      </c>
      <c r="U2605">
        <v>118.53906681869584</v>
      </c>
      <c r="V2605">
        <v>0</v>
      </c>
      <c r="W2605">
        <v>61.460933181304156</v>
      </c>
    </row>
    <row r="2606" spans="20:23" x14ac:dyDescent="0.2">
      <c r="T2606">
        <v>2605</v>
      </c>
      <c r="U2606">
        <v>168.5889892502756</v>
      </c>
      <c r="V2606">
        <v>0</v>
      </c>
      <c r="W2606">
        <v>11.411010749724397</v>
      </c>
    </row>
    <row r="2607" spans="20:23" x14ac:dyDescent="0.2">
      <c r="T2607">
        <v>2606</v>
      </c>
      <c r="U2607">
        <v>164.37097497646016</v>
      </c>
      <c r="V2607">
        <v>0</v>
      </c>
      <c r="W2607">
        <v>15.629025023539839</v>
      </c>
    </row>
    <row r="2608" spans="20:23" x14ac:dyDescent="0.2">
      <c r="T2608">
        <v>2607</v>
      </c>
      <c r="U2608">
        <v>193.39122023467465</v>
      </c>
      <c r="V2608">
        <v>13.391220234674648</v>
      </c>
      <c r="W2608">
        <v>0</v>
      </c>
    </row>
    <row r="2609" spans="20:23" x14ac:dyDescent="0.2">
      <c r="T2609">
        <v>2608</v>
      </c>
      <c r="U2609">
        <v>190.0103543808319</v>
      </c>
      <c r="V2609">
        <v>10.010354380831899</v>
      </c>
      <c r="W2609">
        <v>0</v>
      </c>
    </row>
    <row r="2610" spans="20:23" x14ac:dyDescent="0.2">
      <c r="T2610">
        <v>2609</v>
      </c>
      <c r="U2610">
        <v>195.40116098380327</v>
      </c>
      <c r="V2610">
        <v>15.401160983803265</v>
      </c>
      <c r="W2610">
        <v>0</v>
      </c>
    </row>
    <row r="2611" spans="20:23" x14ac:dyDescent="0.2">
      <c r="T2611">
        <v>2610</v>
      </c>
      <c r="U2611">
        <v>187.64498071476567</v>
      </c>
      <c r="V2611">
        <v>7.6449807147656657</v>
      </c>
      <c r="W2611">
        <v>0</v>
      </c>
    </row>
    <row r="2612" spans="20:23" x14ac:dyDescent="0.2">
      <c r="T2612">
        <v>2611</v>
      </c>
      <c r="U2612">
        <v>206.88627700552172</v>
      </c>
      <c r="V2612">
        <v>26.88627700552172</v>
      </c>
      <c r="W2612">
        <v>0</v>
      </c>
    </row>
    <row r="2613" spans="20:23" x14ac:dyDescent="0.2">
      <c r="T2613">
        <v>2612</v>
      </c>
      <c r="U2613">
        <v>219.06132840335258</v>
      </c>
      <c r="V2613">
        <v>39.061328403352576</v>
      </c>
      <c r="W2613">
        <v>0</v>
      </c>
    </row>
    <row r="2614" spans="20:23" x14ac:dyDescent="0.2">
      <c r="T2614">
        <v>2613</v>
      </c>
      <c r="U2614">
        <v>176.87838016622169</v>
      </c>
      <c r="V2614">
        <v>0</v>
      </c>
      <c r="W2614">
        <v>3.1216198337783112</v>
      </c>
    </row>
    <row r="2615" spans="20:23" x14ac:dyDescent="0.2">
      <c r="T2615">
        <v>2614</v>
      </c>
      <c r="U2615">
        <v>236.1610909195883</v>
      </c>
      <c r="V2615">
        <v>56.161090919588304</v>
      </c>
      <c r="W2615">
        <v>0</v>
      </c>
    </row>
    <row r="2616" spans="20:23" x14ac:dyDescent="0.2">
      <c r="T2616">
        <v>2615</v>
      </c>
      <c r="U2616">
        <v>207.51837659274963</v>
      </c>
      <c r="V2616">
        <v>27.518376592749632</v>
      </c>
      <c r="W2616">
        <v>0</v>
      </c>
    </row>
    <row r="2617" spans="20:23" x14ac:dyDescent="0.2">
      <c r="T2617">
        <v>2616</v>
      </c>
      <c r="U2617">
        <v>132.94992513010428</v>
      </c>
      <c r="V2617">
        <v>0</v>
      </c>
      <c r="W2617">
        <v>47.050074869895724</v>
      </c>
    </row>
    <row r="2618" spans="20:23" x14ac:dyDescent="0.2">
      <c r="T2618">
        <v>2617</v>
      </c>
      <c r="U2618">
        <v>161.82146521709836</v>
      </c>
      <c r="V2618">
        <v>0</v>
      </c>
      <c r="W2618">
        <v>18.178534782901636</v>
      </c>
    </row>
    <row r="2619" spans="20:23" x14ac:dyDescent="0.2">
      <c r="T2619">
        <v>2618</v>
      </c>
      <c r="U2619">
        <v>140.21816122532982</v>
      </c>
      <c r="V2619">
        <v>0</v>
      </c>
      <c r="W2619">
        <v>39.781838774670177</v>
      </c>
    </row>
    <row r="2620" spans="20:23" x14ac:dyDescent="0.2">
      <c r="T2620">
        <v>2619</v>
      </c>
      <c r="U2620">
        <v>167.66443021771394</v>
      </c>
      <c r="V2620">
        <v>0</v>
      </c>
      <c r="W2620">
        <v>12.335569782286058</v>
      </c>
    </row>
    <row r="2621" spans="20:23" x14ac:dyDescent="0.2">
      <c r="T2621">
        <v>2620</v>
      </c>
      <c r="U2621">
        <v>274.63976928398517</v>
      </c>
      <c r="V2621">
        <v>94.639769283985174</v>
      </c>
      <c r="W2621">
        <v>0</v>
      </c>
    </row>
    <row r="2622" spans="20:23" x14ac:dyDescent="0.2">
      <c r="T2622">
        <v>2621</v>
      </c>
      <c r="U2622">
        <v>193.76234511501329</v>
      </c>
      <c r="V2622">
        <v>13.762345115013289</v>
      </c>
      <c r="W2622">
        <v>0</v>
      </c>
    </row>
    <row r="2623" spans="20:23" x14ac:dyDescent="0.2">
      <c r="T2623">
        <v>2622</v>
      </c>
      <c r="U2623">
        <v>113.41330793957076</v>
      </c>
      <c r="V2623">
        <v>0</v>
      </c>
      <c r="W2623">
        <v>66.586692060429243</v>
      </c>
    </row>
    <row r="2624" spans="20:23" x14ac:dyDescent="0.2">
      <c r="T2624">
        <v>2623</v>
      </c>
      <c r="U2624">
        <v>131.26446613013837</v>
      </c>
      <c r="V2624">
        <v>0</v>
      </c>
      <c r="W2624">
        <v>48.735533869861626</v>
      </c>
    </row>
    <row r="2625" spans="20:23" x14ac:dyDescent="0.2">
      <c r="T2625">
        <v>2624</v>
      </c>
      <c r="U2625">
        <v>230.14468364810256</v>
      </c>
      <c r="V2625">
        <v>50.144683648102557</v>
      </c>
      <c r="W2625">
        <v>0</v>
      </c>
    </row>
    <row r="2626" spans="20:23" x14ac:dyDescent="0.2">
      <c r="T2626">
        <v>2625</v>
      </c>
      <c r="U2626">
        <v>148.69310298960048</v>
      </c>
      <c r="V2626">
        <v>0</v>
      </c>
      <c r="W2626">
        <v>31.306897010399524</v>
      </c>
    </row>
    <row r="2627" spans="20:23" x14ac:dyDescent="0.2">
      <c r="T2627">
        <v>2626</v>
      </c>
      <c r="U2627">
        <v>246.04760006158713</v>
      </c>
      <c r="V2627">
        <v>66.047600061587133</v>
      </c>
      <c r="W2627">
        <v>0</v>
      </c>
    </row>
    <row r="2628" spans="20:23" x14ac:dyDescent="0.2">
      <c r="T2628">
        <v>2627</v>
      </c>
      <c r="U2628">
        <v>277.18132825434225</v>
      </c>
      <c r="V2628">
        <v>97.181328254342247</v>
      </c>
      <c r="W2628">
        <v>0</v>
      </c>
    </row>
    <row r="2629" spans="20:23" x14ac:dyDescent="0.2">
      <c r="T2629">
        <v>2628</v>
      </c>
      <c r="U2629">
        <v>152.76681589532438</v>
      </c>
      <c r="V2629">
        <v>0</v>
      </c>
      <c r="W2629">
        <v>27.233184104675615</v>
      </c>
    </row>
    <row r="2630" spans="20:23" x14ac:dyDescent="0.2">
      <c r="T2630">
        <v>2629</v>
      </c>
      <c r="U2630">
        <v>149.7593006152581</v>
      </c>
      <c r="V2630">
        <v>0</v>
      </c>
      <c r="W2630">
        <v>30.240699384741902</v>
      </c>
    </row>
    <row r="2631" spans="20:23" x14ac:dyDescent="0.2">
      <c r="T2631">
        <v>2630</v>
      </c>
      <c r="U2631">
        <v>162.60306789558837</v>
      </c>
      <c r="V2631">
        <v>0</v>
      </c>
      <c r="W2631">
        <v>17.396932104411633</v>
      </c>
    </row>
    <row r="2632" spans="20:23" x14ac:dyDescent="0.2">
      <c r="T2632">
        <v>2631</v>
      </c>
      <c r="U2632">
        <v>268.5651065369243</v>
      </c>
      <c r="V2632">
        <v>88.565106536924304</v>
      </c>
      <c r="W2632">
        <v>0</v>
      </c>
    </row>
    <row r="2633" spans="20:23" x14ac:dyDescent="0.2">
      <c r="T2633">
        <v>2632</v>
      </c>
      <c r="U2633">
        <v>156.03868928049445</v>
      </c>
      <c r="V2633">
        <v>0</v>
      </c>
      <c r="W2633">
        <v>23.961310719505548</v>
      </c>
    </row>
    <row r="2634" spans="20:23" x14ac:dyDescent="0.2">
      <c r="T2634">
        <v>2633</v>
      </c>
      <c r="U2634">
        <v>162.8967170947717</v>
      </c>
      <c r="V2634">
        <v>0</v>
      </c>
      <c r="W2634">
        <v>17.103282905228298</v>
      </c>
    </row>
    <row r="2635" spans="20:23" x14ac:dyDescent="0.2">
      <c r="T2635">
        <v>2634</v>
      </c>
      <c r="U2635">
        <v>180.00764910002917</v>
      </c>
      <c r="V2635">
        <v>7.6491000291696309E-3</v>
      </c>
      <c r="W2635">
        <v>0</v>
      </c>
    </row>
    <row r="2636" spans="20:23" x14ac:dyDescent="0.2">
      <c r="T2636">
        <v>2635</v>
      </c>
      <c r="U2636">
        <v>233.26172344798616</v>
      </c>
      <c r="V2636">
        <v>53.261723447986157</v>
      </c>
      <c r="W2636">
        <v>0</v>
      </c>
    </row>
    <row r="2637" spans="20:23" x14ac:dyDescent="0.2">
      <c r="T2637">
        <v>2636</v>
      </c>
      <c r="U2637">
        <v>151.73253185552542</v>
      </c>
      <c r="V2637">
        <v>0</v>
      </c>
      <c r="W2637">
        <v>28.267468144474577</v>
      </c>
    </row>
    <row r="2638" spans="20:23" x14ac:dyDescent="0.2">
      <c r="T2638">
        <v>2637</v>
      </c>
      <c r="U2638">
        <v>178.77605151473318</v>
      </c>
      <c r="V2638">
        <v>0</v>
      </c>
      <c r="W2638">
        <v>1.223948485266817</v>
      </c>
    </row>
    <row r="2639" spans="20:23" x14ac:dyDescent="0.2">
      <c r="T2639">
        <v>2638</v>
      </c>
      <c r="U2639">
        <v>129.83051395198481</v>
      </c>
      <c r="V2639">
        <v>0</v>
      </c>
      <c r="W2639">
        <v>50.169486048015187</v>
      </c>
    </row>
    <row r="2640" spans="20:23" x14ac:dyDescent="0.2">
      <c r="T2640">
        <v>2639</v>
      </c>
      <c r="U2640">
        <v>155.9642667017377</v>
      </c>
      <c r="V2640">
        <v>0</v>
      </c>
      <c r="W2640">
        <v>24.035733298262301</v>
      </c>
    </row>
    <row r="2641" spans="20:23" x14ac:dyDescent="0.2">
      <c r="T2641">
        <v>2640</v>
      </c>
      <c r="U2641">
        <v>176.89219198879749</v>
      </c>
      <c r="V2641">
        <v>0</v>
      </c>
      <c r="W2641">
        <v>3.1078080112025077</v>
      </c>
    </row>
    <row r="2642" spans="20:23" x14ac:dyDescent="0.2">
      <c r="T2642">
        <v>2641</v>
      </c>
      <c r="U2642">
        <v>143.83757852088883</v>
      </c>
      <c r="V2642">
        <v>0</v>
      </c>
      <c r="W2642">
        <v>36.162421479111174</v>
      </c>
    </row>
    <row r="2643" spans="20:23" x14ac:dyDescent="0.2">
      <c r="T2643">
        <v>2642</v>
      </c>
      <c r="U2643">
        <v>115.30290832616907</v>
      </c>
      <c r="V2643">
        <v>0</v>
      </c>
      <c r="W2643">
        <v>64.697091673830926</v>
      </c>
    </row>
    <row r="2644" spans="20:23" x14ac:dyDescent="0.2">
      <c r="T2644">
        <v>2643</v>
      </c>
      <c r="U2644">
        <v>230.90122399978537</v>
      </c>
      <c r="V2644">
        <v>50.901223999785373</v>
      </c>
      <c r="W2644">
        <v>0</v>
      </c>
    </row>
    <row r="2645" spans="20:23" x14ac:dyDescent="0.2">
      <c r="T2645">
        <v>2644</v>
      </c>
      <c r="U2645">
        <v>139.99809409002961</v>
      </c>
      <c r="V2645">
        <v>0</v>
      </c>
      <c r="W2645">
        <v>40.00190590997039</v>
      </c>
    </row>
    <row r="2646" spans="20:23" x14ac:dyDescent="0.2">
      <c r="T2646">
        <v>2645</v>
      </c>
      <c r="U2646">
        <v>190.9141771312691</v>
      </c>
      <c r="V2646">
        <v>10.914177131269099</v>
      </c>
      <c r="W2646">
        <v>0</v>
      </c>
    </row>
    <row r="2647" spans="20:23" x14ac:dyDescent="0.2">
      <c r="T2647">
        <v>2646</v>
      </c>
      <c r="U2647">
        <v>189.09861003925985</v>
      </c>
      <c r="V2647">
        <v>9.098610039259853</v>
      </c>
      <c r="W2647">
        <v>0</v>
      </c>
    </row>
    <row r="2648" spans="20:23" x14ac:dyDescent="0.2">
      <c r="T2648">
        <v>2647</v>
      </c>
      <c r="U2648">
        <v>163.00238074671444</v>
      </c>
      <c r="V2648">
        <v>0</v>
      </c>
      <c r="W2648">
        <v>16.997619253285563</v>
      </c>
    </row>
    <row r="2649" spans="20:23" x14ac:dyDescent="0.2">
      <c r="T2649">
        <v>2648</v>
      </c>
      <c r="U2649">
        <v>192.96499315915256</v>
      </c>
      <c r="V2649">
        <v>12.964993159152556</v>
      </c>
      <c r="W2649">
        <v>0</v>
      </c>
    </row>
    <row r="2650" spans="20:23" x14ac:dyDescent="0.2">
      <c r="T2650">
        <v>2649</v>
      </c>
      <c r="U2650">
        <v>250.09847480146351</v>
      </c>
      <c r="V2650">
        <v>70.09847480146351</v>
      </c>
      <c r="W2650">
        <v>0</v>
      </c>
    </row>
    <row r="2651" spans="20:23" x14ac:dyDescent="0.2">
      <c r="T2651">
        <v>2650</v>
      </c>
      <c r="U2651">
        <v>131.10462517096101</v>
      </c>
      <c r="V2651">
        <v>0</v>
      </c>
      <c r="W2651">
        <v>48.895374829038985</v>
      </c>
    </row>
    <row r="2652" spans="20:23" x14ac:dyDescent="0.2">
      <c r="T2652">
        <v>2651</v>
      </c>
      <c r="U2652">
        <v>207.16468336909395</v>
      </c>
      <c r="V2652">
        <v>27.16468336909395</v>
      </c>
      <c r="W2652">
        <v>0</v>
      </c>
    </row>
    <row r="2653" spans="20:23" x14ac:dyDescent="0.2">
      <c r="T2653">
        <v>2652</v>
      </c>
      <c r="U2653">
        <v>124.48906688247412</v>
      </c>
      <c r="V2653">
        <v>0</v>
      </c>
      <c r="W2653">
        <v>55.51093311752588</v>
      </c>
    </row>
    <row r="2654" spans="20:23" x14ac:dyDescent="0.2">
      <c r="T2654">
        <v>2653</v>
      </c>
      <c r="U2654">
        <v>207.53785196814985</v>
      </c>
      <c r="V2654">
        <v>27.537851968149852</v>
      </c>
      <c r="W2654">
        <v>0</v>
      </c>
    </row>
    <row r="2655" spans="20:23" x14ac:dyDescent="0.2">
      <c r="T2655">
        <v>2654</v>
      </c>
      <c r="U2655">
        <v>222.20218511168815</v>
      </c>
      <c r="V2655">
        <v>42.202185111688152</v>
      </c>
      <c r="W2655">
        <v>0</v>
      </c>
    </row>
    <row r="2656" spans="20:23" x14ac:dyDescent="0.2">
      <c r="T2656">
        <v>2655</v>
      </c>
      <c r="U2656">
        <v>245.97628191560617</v>
      </c>
      <c r="V2656">
        <v>65.976281915606165</v>
      </c>
      <c r="W2656">
        <v>0</v>
      </c>
    </row>
    <row r="2657" spans="20:23" x14ac:dyDescent="0.2">
      <c r="T2657">
        <v>2656</v>
      </c>
      <c r="U2657">
        <v>115.8493243195083</v>
      </c>
      <c r="V2657">
        <v>0</v>
      </c>
      <c r="W2657">
        <v>64.150675680491702</v>
      </c>
    </row>
    <row r="2658" spans="20:23" x14ac:dyDescent="0.2">
      <c r="T2658">
        <v>2657</v>
      </c>
      <c r="U2658">
        <v>177.3589126411652</v>
      </c>
      <c r="V2658">
        <v>0</v>
      </c>
      <c r="W2658">
        <v>2.6410873588347954</v>
      </c>
    </row>
    <row r="2659" spans="20:23" x14ac:dyDescent="0.2">
      <c r="T2659">
        <v>2658</v>
      </c>
      <c r="U2659">
        <v>119.51666257738468</v>
      </c>
      <c r="V2659">
        <v>0</v>
      </c>
      <c r="W2659">
        <v>60.483337422615321</v>
      </c>
    </row>
    <row r="2660" spans="20:23" x14ac:dyDescent="0.2">
      <c r="T2660">
        <v>2659</v>
      </c>
      <c r="U2660">
        <v>214.73397838409164</v>
      </c>
      <c r="V2660">
        <v>34.733978384091643</v>
      </c>
      <c r="W2660">
        <v>0</v>
      </c>
    </row>
    <row r="2661" spans="20:23" x14ac:dyDescent="0.2">
      <c r="T2661">
        <v>2660</v>
      </c>
      <c r="U2661">
        <v>183.67602063758969</v>
      </c>
      <c r="V2661">
        <v>3.6760206375896871</v>
      </c>
      <c r="W2661">
        <v>0</v>
      </c>
    </row>
    <row r="2662" spans="20:23" x14ac:dyDescent="0.2">
      <c r="T2662">
        <v>2661</v>
      </c>
      <c r="U2662">
        <v>207.29698146302724</v>
      </c>
      <c r="V2662">
        <v>27.296981463027237</v>
      </c>
      <c r="W2662">
        <v>0</v>
      </c>
    </row>
    <row r="2663" spans="20:23" x14ac:dyDescent="0.2">
      <c r="T2663">
        <v>2662</v>
      </c>
      <c r="U2663">
        <v>216.6537232407091</v>
      </c>
      <c r="V2663">
        <v>36.653723240709098</v>
      </c>
      <c r="W2663">
        <v>0</v>
      </c>
    </row>
    <row r="2664" spans="20:23" x14ac:dyDescent="0.2">
      <c r="T2664">
        <v>2663</v>
      </c>
      <c r="U2664">
        <v>194.05462042547379</v>
      </c>
      <c r="V2664">
        <v>14.054620425473786</v>
      </c>
      <c r="W2664">
        <v>0</v>
      </c>
    </row>
    <row r="2665" spans="20:23" x14ac:dyDescent="0.2">
      <c r="T2665">
        <v>2664</v>
      </c>
      <c r="U2665">
        <v>187.15285424203165</v>
      </c>
      <c r="V2665">
        <v>7.1528542420316512</v>
      </c>
      <c r="W2665">
        <v>0</v>
      </c>
    </row>
    <row r="2666" spans="20:23" x14ac:dyDescent="0.2">
      <c r="T2666">
        <v>2665</v>
      </c>
      <c r="U2666">
        <v>160.01888540867975</v>
      </c>
      <c r="V2666">
        <v>0</v>
      </c>
      <c r="W2666">
        <v>19.981114591320249</v>
      </c>
    </row>
    <row r="2667" spans="20:23" x14ac:dyDescent="0.2">
      <c r="T2667">
        <v>2666</v>
      </c>
      <c r="U2667">
        <v>192.59980029606564</v>
      </c>
      <c r="V2667">
        <v>12.599800296065638</v>
      </c>
      <c r="W2667">
        <v>0</v>
      </c>
    </row>
    <row r="2668" spans="20:23" x14ac:dyDescent="0.2">
      <c r="T2668">
        <v>2667</v>
      </c>
      <c r="U2668">
        <v>169.66552999684311</v>
      </c>
      <c r="V2668">
        <v>0</v>
      </c>
      <c r="W2668">
        <v>10.334470003156895</v>
      </c>
    </row>
    <row r="2669" spans="20:23" x14ac:dyDescent="0.2">
      <c r="T2669">
        <v>2668</v>
      </c>
      <c r="U2669">
        <v>143.28402790624929</v>
      </c>
      <c r="V2669">
        <v>0</v>
      </c>
      <c r="W2669">
        <v>36.715972093750707</v>
      </c>
    </row>
    <row r="2670" spans="20:23" x14ac:dyDescent="0.2">
      <c r="T2670">
        <v>2669</v>
      </c>
      <c r="U2670">
        <v>187.94351472461074</v>
      </c>
      <c r="V2670">
        <v>7.9435147246107363</v>
      </c>
      <c r="W2670">
        <v>0</v>
      </c>
    </row>
    <row r="2671" spans="20:23" x14ac:dyDescent="0.2">
      <c r="T2671">
        <v>2670</v>
      </c>
      <c r="U2671">
        <v>135.21613872488305</v>
      </c>
      <c r="V2671">
        <v>0</v>
      </c>
      <c r="W2671">
        <v>44.783861275116948</v>
      </c>
    </row>
    <row r="2672" spans="20:23" x14ac:dyDescent="0.2">
      <c r="T2672">
        <v>2671</v>
      </c>
      <c r="U2672">
        <v>151.60665740434015</v>
      </c>
      <c r="V2672">
        <v>0</v>
      </c>
      <c r="W2672">
        <v>28.393342595659846</v>
      </c>
    </row>
    <row r="2673" spans="20:23" x14ac:dyDescent="0.2">
      <c r="T2673">
        <v>2672</v>
      </c>
      <c r="U2673">
        <v>179.0223278984781</v>
      </c>
      <c r="V2673">
        <v>0</v>
      </c>
      <c r="W2673">
        <v>0.97767210152190387</v>
      </c>
    </row>
    <row r="2674" spans="20:23" x14ac:dyDescent="0.2">
      <c r="T2674">
        <v>2673</v>
      </c>
      <c r="U2674">
        <v>167.53936853533392</v>
      </c>
      <c r="V2674">
        <v>0</v>
      </c>
      <c r="W2674">
        <v>12.460631464666079</v>
      </c>
    </row>
    <row r="2675" spans="20:23" x14ac:dyDescent="0.2">
      <c r="T2675">
        <v>2674</v>
      </c>
      <c r="U2675">
        <v>174.4420242184714</v>
      </c>
      <c r="V2675">
        <v>0</v>
      </c>
      <c r="W2675">
        <v>5.5579757815285973</v>
      </c>
    </row>
    <row r="2676" spans="20:23" x14ac:dyDescent="0.2">
      <c r="T2676">
        <v>2675</v>
      </c>
      <c r="U2676">
        <v>163.94784244932876</v>
      </c>
      <c r="V2676">
        <v>0</v>
      </c>
      <c r="W2676">
        <v>16.05215755067124</v>
      </c>
    </row>
    <row r="2677" spans="20:23" x14ac:dyDescent="0.2">
      <c r="T2677">
        <v>2676</v>
      </c>
      <c r="U2677">
        <v>207.53636761296897</v>
      </c>
      <c r="V2677">
        <v>27.536367612968974</v>
      </c>
      <c r="W2677">
        <v>0</v>
      </c>
    </row>
    <row r="2678" spans="20:23" x14ac:dyDescent="0.2">
      <c r="T2678">
        <v>2677</v>
      </c>
      <c r="U2678">
        <v>221.70784375212099</v>
      </c>
      <c r="V2678">
        <v>41.707843752120993</v>
      </c>
      <c r="W2678">
        <v>0</v>
      </c>
    </row>
    <row r="2679" spans="20:23" x14ac:dyDescent="0.2">
      <c r="T2679">
        <v>2678</v>
      </c>
      <c r="U2679">
        <v>159.32039961558516</v>
      </c>
      <c r="V2679">
        <v>0</v>
      </c>
      <c r="W2679">
        <v>20.67960038441484</v>
      </c>
    </row>
    <row r="2680" spans="20:23" x14ac:dyDescent="0.2">
      <c r="T2680">
        <v>2679</v>
      </c>
      <c r="U2680">
        <v>144.0112096201093</v>
      </c>
      <c r="V2680">
        <v>0</v>
      </c>
      <c r="W2680">
        <v>35.988790379890702</v>
      </c>
    </row>
    <row r="2681" spans="20:23" x14ac:dyDescent="0.2">
      <c r="T2681">
        <v>2680</v>
      </c>
      <c r="U2681">
        <v>192.1398383819116</v>
      </c>
      <c r="V2681">
        <v>12.139838381911602</v>
      </c>
      <c r="W2681">
        <v>0</v>
      </c>
    </row>
    <row r="2682" spans="20:23" x14ac:dyDescent="0.2">
      <c r="T2682">
        <v>2681</v>
      </c>
      <c r="U2682">
        <v>188.20696120478129</v>
      </c>
      <c r="V2682">
        <v>8.2069612047812939</v>
      </c>
      <c r="W2682">
        <v>0</v>
      </c>
    </row>
    <row r="2683" spans="20:23" x14ac:dyDescent="0.2">
      <c r="T2683">
        <v>2682</v>
      </c>
      <c r="U2683">
        <v>163.72945538653374</v>
      </c>
      <c r="V2683">
        <v>0</v>
      </c>
      <c r="W2683">
        <v>16.270544613466257</v>
      </c>
    </row>
    <row r="2684" spans="20:23" x14ac:dyDescent="0.2">
      <c r="T2684">
        <v>2683</v>
      </c>
      <c r="U2684">
        <v>178.58525079752508</v>
      </c>
      <c r="V2684">
        <v>0</v>
      </c>
      <c r="W2684">
        <v>1.4147492024749226</v>
      </c>
    </row>
    <row r="2685" spans="20:23" x14ac:dyDescent="0.2">
      <c r="T2685">
        <v>2684</v>
      </c>
      <c r="U2685">
        <v>167.16846609999203</v>
      </c>
      <c r="V2685">
        <v>0</v>
      </c>
      <c r="W2685">
        <v>12.831533900007969</v>
      </c>
    </row>
    <row r="2686" spans="20:23" x14ac:dyDescent="0.2">
      <c r="T2686">
        <v>2685</v>
      </c>
      <c r="U2686">
        <v>163.78237737702401</v>
      </c>
      <c r="V2686">
        <v>0</v>
      </c>
      <c r="W2686">
        <v>16.217622622975995</v>
      </c>
    </row>
    <row r="2687" spans="20:23" x14ac:dyDescent="0.2">
      <c r="T2687">
        <v>2686</v>
      </c>
      <c r="U2687">
        <v>192.71257571671524</v>
      </c>
      <c r="V2687">
        <v>12.712575716715236</v>
      </c>
      <c r="W2687">
        <v>0</v>
      </c>
    </row>
    <row r="2688" spans="20:23" x14ac:dyDescent="0.2">
      <c r="T2688">
        <v>2687</v>
      </c>
      <c r="U2688">
        <v>158.84377977159861</v>
      </c>
      <c r="V2688">
        <v>0</v>
      </c>
      <c r="W2688">
        <v>21.156220228401395</v>
      </c>
    </row>
    <row r="2689" spans="20:23" x14ac:dyDescent="0.2">
      <c r="T2689">
        <v>2688</v>
      </c>
      <c r="U2689">
        <v>134.0687557849526</v>
      </c>
      <c r="V2689">
        <v>0</v>
      </c>
      <c r="W2689">
        <v>45.9312442150474</v>
      </c>
    </row>
    <row r="2690" spans="20:23" x14ac:dyDescent="0.2">
      <c r="T2690">
        <v>2689</v>
      </c>
      <c r="U2690">
        <v>154.90738728468921</v>
      </c>
      <c r="V2690">
        <v>0</v>
      </c>
      <c r="W2690">
        <v>25.092612715310793</v>
      </c>
    </row>
    <row r="2691" spans="20:23" x14ac:dyDescent="0.2">
      <c r="T2691">
        <v>2690</v>
      </c>
      <c r="U2691">
        <v>269.80212905230184</v>
      </c>
      <c r="V2691">
        <v>89.802129052301837</v>
      </c>
      <c r="W2691">
        <v>0</v>
      </c>
    </row>
    <row r="2692" spans="20:23" x14ac:dyDescent="0.2">
      <c r="T2692">
        <v>2691</v>
      </c>
      <c r="U2692">
        <v>157.43922168636337</v>
      </c>
      <c r="V2692">
        <v>0</v>
      </c>
      <c r="W2692">
        <v>22.560778313636632</v>
      </c>
    </row>
    <row r="2693" spans="20:23" x14ac:dyDescent="0.2">
      <c r="T2693">
        <v>2692</v>
      </c>
      <c r="U2693">
        <v>159.85295762457679</v>
      </c>
      <c r="V2693">
        <v>0</v>
      </c>
      <c r="W2693">
        <v>20.147042375423212</v>
      </c>
    </row>
    <row r="2694" spans="20:23" x14ac:dyDescent="0.2">
      <c r="T2694">
        <v>2693</v>
      </c>
      <c r="U2694">
        <v>169.36539743479929</v>
      </c>
      <c r="V2694">
        <v>0</v>
      </c>
      <c r="W2694">
        <v>10.634602565200709</v>
      </c>
    </row>
    <row r="2695" spans="20:23" x14ac:dyDescent="0.2">
      <c r="T2695">
        <v>2694</v>
      </c>
      <c r="U2695">
        <v>177.70556981587882</v>
      </c>
      <c r="V2695">
        <v>0</v>
      </c>
      <c r="W2695">
        <v>2.2944301841211825</v>
      </c>
    </row>
    <row r="2696" spans="20:23" x14ac:dyDescent="0.2">
      <c r="T2696">
        <v>2695</v>
      </c>
      <c r="U2696">
        <v>148.18933282219709</v>
      </c>
      <c r="V2696">
        <v>0</v>
      </c>
      <c r="W2696">
        <v>31.810667177802912</v>
      </c>
    </row>
    <row r="2697" spans="20:23" x14ac:dyDescent="0.2">
      <c r="T2697">
        <v>2696</v>
      </c>
      <c r="U2697">
        <v>189.83245723663742</v>
      </c>
      <c r="V2697">
        <v>9.8324572366374241</v>
      </c>
      <c r="W2697">
        <v>0</v>
      </c>
    </row>
    <row r="2698" spans="20:23" x14ac:dyDescent="0.2">
      <c r="T2698">
        <v>2697</v>
      </c>
      <c r="U2698">
        <v>173.93986326378433</v>
      </c>
      <c r="V2698">
        <v>0</v>
      </c>
      <c r="W2698">
        <v>6.060136736215668</v>
      </c>
    </row>
    <row r="2699" spans="20:23" x14ac:dyDescent="0.2">
      <c r="T2699">
        <v>2698</v>
      </c>
      <c r="U2699">
        <v>176.74363099344561</v>
      </c>
      <c r="V2699">
        <v>0</v>
      </c>
      <c r="W2699">
        <v>3.2563690065543938</v>
      </c>
    </row>
    <row r="2700" spans="20:23" x14ac:dyDescent="0.2">
      <c r="T2700">
        <v>2699</v>
      </c>
      <c r="U2700">
        <v>116.29262734596708</v>
      </c>
      <c r="V2700">
        <v>0</v>
      </c>
      <c r="W2700">
        <v>63.707372654032923</v>
      </c>
    </row>
    <row r="2701" spans="20:23" x14ac:dyDescent="0.2">
      <c r="T2701">
        <v>2700</v>
      </c>
      <c r="U2701">
        <v>220.49010972997539</v>
      </c>
      <c r="V2701">
        <v>40.490109729975387</v>
      </c>
      <c r="W2701">
        <v>0</v>
      </c>
    </row>
    <row r="2702" spans="20:23" x14ac:dyDescent="0.2">
      <c r="T2702">
        <v>2701</v>
      </c>
      <c r="U2702">
        <v>186.98871574268546</v>
      </c>
      <c r="V2702">
        <v>6.9887157426854571</v>
      </c>
      <c r="W2702">
        <v>0</v>
      </c>
    </row>
    <row r="2703" spans="20:23" x14ac:dyDescent="0.2">
      <c r="T2703">
        <v>2702</v>
      </c>
      <c r="U2703">
        <v>197.69917015268891</v>
      </c>
      <c r="V2703">
        <v>17.699170152688907</v>
      </c>
      <c r="W2703">
        <v>0</v>
      </c>
    </row>
    <row r="2704" spans="20:23" x14ac:dyDescent="0.2">
      <c r="T2704">
        <v>2703</v>
      </c>
      <c r="U2704">
        <v>196.86185955836913</v>
      </c>
      <c r="V2704">
        <v>16.861859558369133</v>
      </c>
      <c r="W2704">
        <v>0</v>
      </c>
    </row>
    <row r="2705" spans="20:23" x14ac:dyDescent="0.2">
      <c r="T2705">
        <v>2704</v>
      </c>
      <c r="U2705">
        <v>153.02499035398756</v>
      </c>
      <c r="V2705">
        <v>0</v>
      </c>
      <c r="W2705">
        <v>26.975009646012438</v>
      </c>
    </row>
    <row r="2706" spans="20:23" x14ac:dyDescent="0.2">
      <c r="T2706">
        <v>2705</v>
      </c>
      <c r="U2706">
        <v>205.63335389037098</v>
      </c>
      <c r="V2706">
        <v>25.633353890370984</v>
      </c>
      <c r="W2706">
        <v>0</v>
      </c>
    </row>
    <row r="2707" spans="20:23" x14ac:dyDescent="0.2">
      <c r="T2707">
        <v>2706</v>
      </c>
      <c r="U2707">
        <v>192.12565138203314</v>
      </c>
      <c r="V2707">
        <v>12.125651382033141</v>
      </c>
      <c r="W2707">
        <v>0</v>
      </c>
    </row>
    <row r="2708" spans="20:23" x14ac:dyDescent="0.2">
      <c r="T2708">
        <v>2707</v>
      </c>
      <c r="U2708">
        <v>198.6540229771619</v>
      </c>
      <c r="V2708">
        <v>18.654022977161901</v>
      </c>
      <c r="W2708">
        <v>0</v>
      </c>
    </row>
    <row r="2709" spans="20:23" x14ac:dyDescent="0.2">
      <c r="T2709">
        <v>2708</v>
      </c>
      <c r="U2709">
        <v>218.95758068678589</v>
      </c>
      <c r="V2709">
        <v>38.957580686785889</v>
      </c>
      <c r="W2709">
        <v>0</v>
      </c>
    </row>
    <row r="2710" spans="20:23" x14ac:dyDescent="0.2">
      <c r="T2710">
        <v>2709</v>
      </c>
      <c r="U2710">
        <v>135.87875164828691</v>
      </c>
      <c r="V2710">
        <v>0</v>
      </c>
      <c r="W2710">
        <v>44.121248351713092</v>
      </c>
    </row>
    <row r="2711" spans="20:23" x14ac:dyDescent="0.2">
      <c r="T2711">
        <v>2710</v>
      </c>
      <c r="U2711">
        <v>153.95317813392381</v>
      </c>
      <c r="V2711">
        <v>0</v>
      </c>
      <c r="W2711">
        <v>26.046821866076186</v>
      </c>
    </row>
    <row r="2712" spans="20:23" x14ac:dyDescent="0.2">
      <c r="T2712">
        <v>2711</v>
      </c>
      <c r="U2712">
        <v>170.17208548678065</v>
      </c>
      <c r="V2712">
        <v>0</v>
      </c>
      <c r="W2712">
        <v>9.8279145132193548</v>
      </c>
    </row>
    <row r="2713" spans="20:23" x14ac:dyDescent="0.2">
      <c r="T2713">
        <v>2712</v>
      </c>
      <c r="U2713">
        <v>186.87023835022967</v>
      </c>
      <c r="V2713">
        <v>6.8702383502296698</v>
      </c>
      <c r="W2713">
        <v>0</v>
      </c>
    </row>
    <row r="2714" spans="20:23" x14ac:dyDescent="0.2">
      <c r="T2714">
        <v>2713</v>
      </c>
      <c r="U2714">
        <v>190.41563483162139</v>
      </c>
      <c r="V2714">
        <v>10.415634831621389</v>
      </c>
      <c r="W2714">
        <v>0</v>
      </c>
    </row>
    <row r="2715" spans="20:23" x14ac:dyDescent="0.2">
      <c r="T2715">
        <v>2714</v>
      </c>
      <c r="U2715">
        <v>196.14030276398984</v>
      </c>
      <c r="V2715">
        <v>16.140302763989837</v>
      </c>
      <c r="W2715">
        <v>0</v>
      </c>
    </row>
    <row r="2716" spans="20:23" x14ac:dyDescent="0.2">
      <c r="T2716">
        <v>2715</v>
      </c>
      <c r="U2716">
        <v>151.05179904995501</v>
      </c>
      <c r="V2716">
        <v>0</v>
      </c>
      <c r="W2716">
        <v>28.948200950044992</v>
      </c>
    </row>
    <row r="2717" spans="20:23" x14ac:dyDescent="0.2">
      <c r="T2717">
        <v>2716</v>
      </c>
      <c r="U2717">
        <v>266.68988110421338</v>
      </c>
      <c r="V2717">
        <v>86.689881104213384</v>
      </c>
      <c r="W2717">
        <v>0</v>
      </c>
    </row>
    <row r="2718" spans="20:23" x14ac:dyDescent="0.2">
      <c r="T2718">
        <v>2717</v>
      </c>
      <c r="U2718">
        <v>154.05008809024875</v>
      </c>
      <c r="V2718">
        <v>0</v>
      </c>
      <c r="W2718">
        <v>25.949911909751251</v>
      </c>
    </row>
    <row r="2719" spans="20:23" x14ac:dyDescent="0.2">
      <c r="T2719">
        <v>2718</v>
      </c>
      <c r="U2719">
        <v>192.33986815090284</v>
      </c>
      <c r="V2719">
        <v>12.339868150902845</v>
      </c>
      <c r="W2719">
        <v>0</v>
      </c>
    </row>
    <row r="2720" spans="20:23" x14ac:dyDescent="0.2">
      <c r="T2720">
        <v>2719</v>
      </c>
      <c r="U2720">
        <v>150.40350684403552</v>
      </c>
      <c r="V2720">
        <v>0</v>
      </c>
      <c r="W2720">
        <v>29.596493155964481</v>
      </c>
    </row>
    <row r="2721" spans="20:23" x14ac:dyDescent="0.2">
      <c r="T2721">
        <v>2720</v>
      </c>
      <c r="U2721">
        <v>188.43374590951984</v>
      </c>
      <c r="V2721">
        <v>8.4337459095198426</v>
      </c>
      <c r="W2721">
        <v>0</v>
      </c>
    </row>
    <row r="2722" spans="20:23" x14ac:dyDescent="0.2">
      <c r="T2722">
        <v>2721</v>
      </c>
      <c r="U2722">
        <v>220.74144338600792</v>
      </c>
      <c r="V2722">
        <v>40.741443386007916</v>
      </c>
      <c r="W2722">
        <v>0</v>
      </c>
    </row>
    <row r="2723" spans="20:23" x14ac:dyDescent="0.2">
      <c r="T2723">
        <v>2722</v>
      </c>
      <c r="U2723">
        <v>189.27200610292741</v>
      </c>
      <c r="V2723">
        <v>9.2720061029274063</v>
      </c>
      <c r="W2723">
        <v>0</v>
      </c>
    </row>
    <row r="2724" spans="20:23" x14ac:dyDescent="0.2">
      <c r="T2724">
        <v>2723</v>
      </c>
      <c r="U2724">
        <v>256.14270436617414</v>
      </c>
      <c r="V2724">
        <v>76.142704366174144</v>
      </c>
      <c r="W2724">
        <v>0</v>
      </c>
    </row>
    <row r="2725" spans="20:23" x14ac:dyDescent="0.2">
      <c r="T2725">
        <v>2724</v>
      </c>
      <c r="U2725">
        <v>175.40313707871223</v>
      </c>
      <c r="V2725">
        <v>0</v>
      </c>
      <c r="W2725">
        <v>4.5968629212877659</v>
      </c>
    </row>
    <row r="2726" spans="20:23" x14ac:dyDescent="0.2">
      <c r="T2726">
        <v>2725</v>
      </c>
      <c r="U2726">
        <v>247.07048421699344</v>
      </c>
      <c r="V2726">
        <v>67.070484216993435</v>
      </c>
      <c r="W2726">
        <v>0</v>
      </c>
    </row>
    <row r="2727" spans="20:23" x14ac:dyDescent="0.2">
      <c r="T2727">
        <v>2726</v>
      </c>
      <c r="U2727">
        <v>183.46363348540061</v>
      </c>
      <c r="V2727">
        <v>3.4636334854006066</v>
      </c>
      <c r="W2727">
        <v>0</v>
      </c>
    </row>
    <row r="2728" spans="20:23" x14ac:dyDescent="0.2">
      <c r="T2728">
        <v>2727</v>
      </c>
      <c r="U2728">
        <v>199.4992482510163</v>
      </c>
      <c r="V2728">
        <v>19.499248251016297</v>
      </c>
      <c r="W2728">
        <v>0</v>
      </c>
    </row>
    <row r="2729" spans="20:23" x14ac:dyDescent="0.2">
      <c r="T2729">
        <v>2728</v>
      </c>
      <c r="U2729">
        <v>221.66884488492721</v>
      </c>
      <c r="V2729">
        <v>41.668844884927211</v>
      </c>
      <c r="W2729">
        <v>0</v>
      </c>
    </row>
    <row r="2730" spans="20:23" x14ac:dyDescent="0.2">
      <c r="T2730">
        <v>2729</v>
      </c>
      <c r="U2730">
        <v>149.2175691589552</v>
      </c>
      <c r="V2730">
        <v>0</v>
      </c>
      <c r="W2730">
        <v>30.7824308410448</v>
      </c>
    </row>
    <row r="2731" spans="20:23" x14ac:dyDescent="0.2">
      <c r="T2731">
        <v>2730</v>
      </c>
      <c r="U2731">
        <v>209.15159771182121</v>
      </c>
      <c r="V2731">
        <v>29.151597711821211</v>
      </c>
      <c r="W2731">
        <v>0</v>
      </c>
    </row>
    <row r="2732" spans="20:23" x14ac:dyDescent="0.2">
      <c r="T2732">
        <v>2731</v>
      </c>
      <c r="U2732">
        <v>176.63711982336221</v>
      </c>
      <c r="V2732">
        <v>0</v>
      </c>
      <c r="W2732">
        <v>3.3628801766377876</v>
      </c>
    </row>
    <row r="2733" spans="20:23" x14ac:dyDescent="0.2">
      <c r="T2733">
        <v>2732</v>
      </c>
      <c r="U2733">
        <v>169.44358032746538</v>
      </c>
      <c r="V2733">
        <v>0</v>
      </c>
      <c r="W2733">
        <v>10.556419672534616</v>
      </c>
    </row>
    <row r="2734" spans="20:23" x14ac:dyDescent="0.2">
      <c r="T2734">
        <v>2733</v>
      </c>
      <c r="U2734">
        <v>167.77208017590996</v>
      </c>
      <c r="V2734">
        <v>0</v>
      </c>
      <c r="W2734">
        <v>12.227919824090037</v>
      </c>
    </row>
    <row r="2735" spans="20:23" x14ac:dyDescent="0.2">
      <c r="T2735">
        <v>2734</v>
      </c>
      <c r="U2735">
        <v>145.02493392575937</v>
      </c>
      <c r="V2735">
        <v>0</v>
      </c>
      <c r="W2735">
        <v>34.97506607424063</v>
      </c>
    </row>
    <row r="2736" spans="20:23" x14ac:dyDescent="0.2">
      <c r="T2736">
        <v>2735</v>
      </c>
      <c r="U2736">
        <v>216.60250123313301</v>
      </c>
      <c r="V2736">
        <v>36.602501233133012</v>
      </c>
      <c r="W2736">
        <v>0</v>
      </c>
    </row>
    <row r="2737" spans="20:23" x14ac:dyDescent="0.2">
      <c r="T2737">
        <v>2736</v>
      </c>
      <c r="U2737">
        <v>147.06658068863925</v>
      </c>
      <c r="V2737">
        <v>0</v>
      </c>
      <c r="W2737">
        <v>32.933419311360751</v>
      </c>
    </row>
    <row r="2738" spans="20:23" x14ac:dyDescent="0.2">
      <c r="T2738">
        <v>2737</v>
      </c>
      <c r="U2738">
        <v>200.1179713990135</v>
      </c>
      <c r="V2738">
        <v>20.117971399013499</v>
      </c>
      <c r="W2738">
        <v>0</v>
      </c>
    </row>
    <row r="2739" spans="20:23" x14ac:dyDescent="0.2">
      <c r="T2739">
        <v>2738</v>
      </c>
      <c r="U2739">
        <v>168.26417391787385</v>
      </c>
      <c r="V2739">
        <v>0</v>
      </c>
      <c r="W2739">
        <v>11.735826082126152</v>
      </c>
    </row>
    <row r="2740" spans="20:23" x14ac:dyDescent="0.2">
      <c r="T2740">
        <v>2739</v>
      </c>
      <c r="U2740">
        <v>195.24269709328976</v>
      </c>
      <c r="V2740">
        <v>15.242697093289763</v>
      </c>
      <c r="W2740">
        <v>0</v>
      </c>
    </row>
    <row r="2741" spans="20:23" x14ac:dyDescent="0.2">
      <c r="T2741">
        <v>2740</v>
      </c>
      <c r="U2741">
        <v>167.83365118820748</v>
      </c>
      <c r="V2741">
        <v>0</v>
      </c>
      <c r="W2741">
        <v>12.166348811792517</v>
      </c>
    </row>
    <row r="2742" spans="20:23" x14ac:dyDescent="0.2">
      <c r="T2742">
        <v>2741</v>
      </c>
      <c r="U2742">
        <v>153.100502063113</v>
      </c>
      <c r="V2742">
        <v>0</v>
      </c>
      <c r="W2742">
        <v>26.899497936887002</v>
      </c>
    </row>
    <row r="2743" spans="20:23" x14ac:dyDescent="0.2">
      <c r="T2743">
        <v>2742</v>
      </c>
      <c r="U2743">
        <v>202.0541336333965</v>
      </c>
      <c r="V2743">
        <v>22.054133633396503</v>
      </c>
      <c r="W2743">
        <v>0</v>
      </c>
    </row>
    <row r="2744" spans="20:23" x14ac:dyDescent="0.2">
      <c r="T2744">
        <v>2743</v>
      </c>
      <c r="U2744">
        <v>155.52054665169368</v>
      </c>
      <c r="V2744">
        <v>0</v>
      </c>
      <c r="W2744">
        <v>24.479453348306322</v>
      </c>
    </row>
    <row r="2745" spans="20:23" x14ac:dyDescent="0.2">
      <c r="T2745">
        <v>2744</v>
      </c>
      <c r="U2745">
        <v>102.95420241046111</v>
      </c>
      <c r="V2745">
        <v>0</v>
      </c>
      <c r="W2745">
        <v>77.045797589538893</v>
      </c>
    </row>
    <row r="2746" spans="20:23" x14ac:dyDescent="0.2">
      <c r="T2746">
        <v>2745</v>
      </c>
      <c r="U2746">
        <v>173.46243150861127</v>
      </c>
      <c r="V2746">
        <v>0</v>
      </c>
      <c r="W2746">
        <v>6.5375684913887255</v>
      </c>
    </row>
    <row r="2747" spans="20:23" x14ac:dyDescent="0.2">
      <c r="T2747">
        <v>2746</v>
      </c>
      <c r="U2747">
        <v>228.42925952380014</v>
      </c>
      <c r="V2747">
        <v>48.429259523800141</v>
      </c>
      <c r="W2747">
        <v>0</v>
      </c>
    </row>
    <row r="2748" spans="20:23" x14ac:dyDescent="0.2">
      <c r="T2748">
        <v>2747</v>
      </c>
      <c r="U2748">
        <v>183.4346659793265</v>
      </c>
      <c r="V2748">
        <v>3.4346659793264962</v>
      </c>
      <c r="W2748">
        <v>0</v>
      </c>
    </row>
    <row r="2749" spans="20:23" x14ac:dyDescent="0.2">
      <c r="T2749">
        <v>2748</v>
      </c>
      <c r="U2749">
        <v>242.41455213907531</v>
      </c>
      <c r="V2749">
        <v>62.414552139075312</v>
      </c>
      <c r="W2749">
        <v>0</v>
      </c>
    </row>
    <row r="2750" spans="20:23" x14ac:dyDescent="0.2">
      <c r="T2750">
        <v>2749</v>
      </c>
      <c r="U2750">
        <v>168.39485229999917</v>
      </c>
      <c r="V2750">
        <v>0</v>
      </c>
      <c r="W2750">
        <v>11.605147700000828</v>
      </c>
    </row>
    <row r="2751" spans="20:23" x14ac:dyDescent="0.2">
      <c r="T2751">
        <v>2750</v>
      </c>
      <c r="U2751">
        <v>142.85140411049815</v>
      </c>
      <c r="V2751">
        <v>0</v>
      </c>
      <c r="W2751">
        <v>37.148595889501848</v>
      </c>
    </row>
    <row r="2752" spans="20:23" x14ac:dyDescent="0.2">
      <c r="T2752">
        <v>2751</v>
      </c>
      <c r="U2752">
        <v>222.53806230163335</v>
      </c>
      <c r="V2752">
        <v>42.538062301633346</v>
      </c>
      <c r="W2752">
        <v>0</v>
      </c>
    </row>
    <row r="2753" spans="20:23" x14ac:dyDescent="0.2">
      <c r="T2753">
        <v>2752</v>
      </c>
      <c r="U2753">
        <v>139.27512407355604</v>
      </c>
      <c r="V2753">
        <v>0</v>
      </c>
      <c r="W2753">
        <v>40.724875926443957</v>
      </c>
    </row>
    <row r="2754" spans="20:23" x14ac:dyDescent="0.2">
      <c r="T2754">
        <v>2753</v>
      </c>
      <c r="U2754">
        <v>204.34884123918036</v>
      </c>
      <c r="V2754">
        <v>24.348841239180359</v>
      </c>
      <c r="W2754">
        <v>0</v>
      </c>
    </row>
    <row r="2755" spans="20:23" x14ac:dyDescent="0.2">
      <c r="T2755">
        <v>2754</v>
      </c>
      <c r="U2755">
        <v>195.18406754415764</v>
      </c>
      <c r="V2755">
        <v>15.184067544157642</v>
      </c>
      <c r="W2755">
        <v>0</v>
      </c>
    </row>
    <row r="2756" spans="20:23" x14ac:dyDescent="0.2">
      <c r="T2756">
        <v>2755</v>
      </c>
      <c r="U2756">
        <v>189.70431206409339</v>
      </c>
      <c r="V2756">
        <v>9.7043120640933864</v>
      </c>
      <c r="W2756">
        <v>0</v>
      </c>
    </row>
    <row r="2757" spans="20:23" x14ac:dyDescent="0.2">
      <c r="T2757">
        <v>2756</v>
      </c>
      <c r="U2757">
        <v>136.61349755911047</v>
      </c>
      <c r="V2757">
        <v>0</v>
      </c>
      <c r="W2757">
        <v>43.386502440889529</v>
      </c>
    </row>
    <row r="2758" spans="20:23" x14ac:dyDescent="0.2">
      <c r="T2758">
        <v>2757</v>
      </c>
      <c r="U2758">
        <v>167.81107171956546</v>
      </c>
      <c r="V2758">
        <v>0</v>
      </c>
      <c r="W2758">
        <v>12.188928280434538</v>
      </c>
    </row>
    <row r="2759" spans="20:23" x14ac:dyDescent="0.2">
      <c r="T2759">
        <v>2758</v>
      </c>
      <c r="U2759">
        <v>161.66655761101757</v>
      </c>
      <c r="V2759">
        <v>0</v>
      </c>
      <c r="W2759">
        <v>18.333442388982434</v>
      </c>
    </row>
    <row r="2760" spans="20:23" x14ac:dyDescent="0.2">
      <c r="T2760">
        <v>2759</v>
      </c>
      <c r="U2760">
        <v>170.49701390010648</v>
      </c>
      <c r="V2760">
        <v>0</v>
      </c>
      <c r="W2760">
        <v>9.5029860998935192</v>
      </c>
    </row>
    <row r="2761" spans="20:23" x14ac:dyDescent="0.2">
      <c r="T2761">
        <v>2760</v>
      </c>
      <c r="U2761">
        <v>221.45324672730936</v>
      </c>
      <c r="V2761">
        <v>41.453246727309363</v>
      </c>
      <c r="W2761">
        <v>0</v>
      </c>
    </row>
    <row r="2762" spans="20:23" x14ac:dyDescent="0.2">
      <c r="T2762">
        <v>2761</v>
      </c>
      <c r="U2762">
        <v>236.25706502575719</v>
      </c>
      <c r="V2762">
        <v>56.257065025757186</v>
      </c>
      <c r="W2762">
        <v>0</v>
      </c>
    </row>
    <row r="2763" spans="20:23" x14ac:dyDescent="0.2">
      <c r="T2763">
        <v>2762</v>
      </c>
      <c r="U2763">
        <v>166.27835465121848</v>
      </c>
      <c r="V2763">
        <v>0</v>
      </c>
      <c r="W2763">
        <v>13.721645348781522</v>
      </c>
    </row>
    <row r="2764" spans="20:23" x14ac:dyDescent="0.2">
      <c r="T2764">
        <v>2763</v>
      </c>
      <c r="U2764">
        <v>168.79532178731628</v>
      </c>
      <c r="V2764">
        <v>0</v>
      </c>
      <c r="W2764">
        <v>11.204678212683717</v>
      </c>
    </row>
    <row r="2765" spans="20:23" x14ac:dyDescent="0.2">
      <c r="T2765">
        <v>2764</v>
      </c>
      <c r="U2765">
        <v>207.93042743009278</v>
      </c>
      <c r="V2765">
        <v>27.930427430092777</v>
      </c>
      <c r="W2765">
        <v>0</v>
      </c>
    </row>
    <row r="2766" spans="20:23" x14ac:dyDescent="0.2">
      <c r="T2766">
        <v>2765</v>
      </c>
      <c r="U2766">
        <v>221.79097166190996</v>
      </c>
      <c r="V2766">
        <v>41.790971661909964</v>
      </c>
      <c r="W2766">
        <v>0</v>
      </c>
    </row>
    <row r="2767" spans="20:23" x14ac:dyDescent="0.2">
      <c r="T2767">
        <v>2766</v>
      </c>
      <c r="U2767">
        <v>204.92693732016252</v>
      </c>
      <c r="V2767">
        <v>24.926937320162523</v>
      </c>
      <c r="W2767">
        <v>0</v>
      </c>
    </row>
    <row r="2768" spans="20:23" x14ac:dyDescent="0.2">
      <c r="T2768">
        <v>2767</v>
      </c>
      <c r="U2768">
        <v>213.59269680235914</v>
      </c>
      <c r="V2768">
        <v>33.592696802359143</v>
      </c>
      <c r="W2768">
        <v>0</v>
      </c>
    </row>
    <row r="2769" spans="20:23" x14ac:dyDescent="0.2">
      <c r="T2769">
        <v>2768</v>
      </c>
      <c r="U2769">
        <v>224.05431199019958</v>
      </c>
      <c r="V2769">
        <v>44.054311990199579</v>
      </c>
      <c r="W2769">
        <v>0</v>
      </c>
    </row>
    <row r="2770" spans="20:23" x14ac:dyDescent="0.2">
      <c r="T2770">
        <v>2769</v>
      </c>
      <c r="U2770">
        <v>192.29666169448228</v>
      </c>
      <c r="V2770">
        <v>12.296661694482282</v>
      </c>
      <c r="W2770">
        <v>0</v>
      </c>
    </row>
    <row r="2771" spans="20:23" x14ac:dyDescent="0.2">
      <c r="T2771">
        <v>2770</v>
      </c>
      <c r="U2771">
        <v>174.62383993950976</v>
      </c>
      <c r="V2771">
        <v>0</v>
      </c>
      <c r="W2771">
        <v>5.3761600604902355</v>
      </c>
    </row>
    <row r="2772" spans="20:23" x14ac:dyDescent="0.2">
      <c r="T2772">
        <v>2771</v>
      </c>
      <c r="U2772">
        <v>227.9129636073572</v>
      </c>
      <c r="V2772">
        <v>47.912963607357199</v>
      </c>
      <c r="W2772">
        <v>0</v>
      </c>
    </row>
    <row r="2773" spans="20:23" x14ac:dyDescent="0.2">
      <c r="T2773">
        <v>2772</v>
      </c>
      <c r="U2773">
        <v>168.49422830485366</v>
      </c>
      <c r="V2773">
        <v>0</v>
      </c>
      <c r="W2773">
        <v>11.505771695146336</v>
      </c>
    </row>
    <row r="2774" spans="20:23" x14ac:dyDescent="0.2">
      <c r="T2774">
        <v>2773</v>
      </c>
      <c r="U2774">
        <v>145.22464196833764</v>
      </c>
      <c r="V2774">
        <v>0</v>
      </c>
      <c r="W2774">
        <v>34.775358031662364</v>
      </c>
    </row>
    <row r="2775" spans="20:23" x14ac:dyDescent="0.2">
      <c r="T2775">
        <v>2774</v>
      </c>
      <c r="U2775">
        <v>130.05511630861821</v>
      </c>
      <c r="V2775">
        <v>0</v>
      </c>
      <c r="W2775">
        <v>49.94488369138179</v>
      </c>
    </row>
    <row r="2776" spans="20:23" x14ac:dyDescent="0.2">
      <c r="T2776">
        <v>2775</v>
      </c>
      <c r="U2776">
        <v>216.18125930439422</v>
      </c>
      <c r="V2776">
        <v>36.181259304394217</v>
      </c>
      <c r="W2776">
        <v>0</v>
      </c>
    </row>
    <row r="2777" spans="20:23" x14ac:dyDescent="0.2">
      <c r="T2777">
        <v>2776</v>
      </c>
      <c r="U2777">
        <v>175.96252265630037</v>
      </c>
      <c r="V2777">
        <v>0</v>
      </c>
      <c r="W2777">
        <v>4.037477343699635</v>
      </c>
    </row>
    <row r="2778" spans="20:23" x14ac:dyDescent="0.2">
      <c r="T2778">
        <v>2777</v>
      </c>
      <c r="U2778">
        <v>174.81593381097869</v>
      </c>
      <c r="V2778">
        <v>0</v>
      </c>
      <c r="W2778">
        <v>5.1840661890213084</v>
      </c>
    </row>
    <row r="2779" spans="20:23" x14ac:dyDescent="0.2">
      <c r="T2779">
        <v>2778</v>
      </c>
      <c r="U2779">
        <v>206.58728213306458</v>
      </c>
      <c r="V2779">
        <v>26.587282133064576</v>
      </c>
      <c r="W2779">
        <v>0</v>
      </c>
    </row>
    <row r="2780" spans="20:23" x14ac:dyDescent="0.2">
      <c r="T2780">
        <v>2779</v>
      </c>
      <c r="U2780">
        <v>149.62432938484014</v>
      </c>
      <c r="V2780">
        <v>0</v>
      </c>
      <c r="W2780">
        <v>30.375670615159862</v>
      </c>
    </row>
    <row r="2781" spans="20:23" x14ac:dyDescent="0.2">
      <c r="T2781">
        <v>2780</v>
      </c>
      <c r="U2781">
        <v>157.63722370384025</v>
      </c>
      <c r="V2781">
        <v>0</v>
      </c>
      <c r="W2781">
        <v>22.362776296159751</v>
      </c>
    </row>
    <row r="2782" spans="20:23" x14ac:dyDescent="0.2">
      <c r="T2782">
        <v>2781</v>
      </c>
      <c r="U2782">
        <v>197.25041169716965</v>
      </c>
      <c r="V2782">
        <v>17.250411697169653</v>
      </c>
      <c r="W2782">
        <v>0</v>
      </c>
    </row>
    <row r="2783" spans="20:23" x14ac:dyDescent="0.2">
      <c r="T2783">
        <v>2782</v>
      </c>
      <c r="U2783">
        <v>171.25611204442484</v>
      </c>
      <c r="V2783">
        <v>0</v>
      </c>
      <c r="W2783">
        <v>8.7438879555751612</v>
      </c>
    </row>
    <row r="2784" spans="20:23" x14ac:dyDescent="0.2">
      <c r="T2784">
        <v>2783</v>
      </c>
      <c r="U2784">
        <v>174.37433278895253</v>
      </c>
      <c r="V2784">
        <v>0</v>
      </c>
      <c r="W2784">
        <v>5.625667211047471</v>
      </c>
    </row>
    <row r="2785" spans="20:23" x14ac:dyDescent="0.2">
      <c r="T2785">
        <v>2784</v>
      </c>
      <c r="U2785">
        <v>144.51458354527688</v>
      </c>
      <c r="V2785">
        <v>0</v>
      </c>
      <c r="W2785">
        <v>35.485416454723122</v>
      </c>
    </row>
    <row r="2786" spans="20:23" x14ac:dyDescent="0.2">
      <c r="T2786">
        <v>2785</v>
      </c>
      <c r="U2786">
        <v>162.39278126855137</v>
      </c>
      <c r="V2786">
        <v>0</v>
      </c>
      <c r="W2786">
        <v>17.607218731448626</v>
      </c>
    </row>
    <row r="2787" spans="20:23" x14ac:dyDescent="0.2">
      <c r="T2787">
        <v>2786</v>
      </c>
      <c r="U2787">
        <v>243.74426265697383</v>
      </c>
      <c r="V2787">
        <v>63.744262656973831</v>
      </c>
      <c r="W2787">
        <v>0</v>
      </c>
    </row>
    <row r="2788" spans="20:23" x14ac:dyDescent="0.2">
      <c r="T2788">
        <v>2787</v>
      </c>
      <c r="U2788">
        <v>217.21120202858879</v>
      </c>
      <c r="V2788">
        <v>37.211202028588787</v>
      </c>
      <c r="W2788">
        <v>0</v>
      </c>
    </row>
    <row r="2789" spans="20:23" x14ac:dyDescent="0.2">
      <c r="T2789">
        <v>2788</v>
      </c>
      <c r="U2789">
        <v>154.26009993608128</v>
      </c>
      <c r="V2789">
        <v>0</v>
      </c>
      <c r="W2789">
        <v>25.739900063918725</v>
      </c>
    </row>
    <row r="2790" spans="20:23" x14ac:dyDescent="0.2">
      <c r="T2790">
        <v>2789</v>
      </c>
      <c r="U2790">
        <v>183.50674199073589</v>
      </c>
      <c r="V2790">
        <v>3.5067419907358897</v>
      </c>
      <c r="W2790">
        <v>0</v>
      </c>
    </row>
    <row r="2791" spans="20:23" x14ac:dyDescent="0.2">
      <c r="T2791">
        <v>2790</v>
      </c>
      <c r="U2791">
        <v>122.42080725289982</v>
      </c>
      <c r="V2791">
        <v>0</v>
      </c>
      <c r="W2791">
        <v>57.57919274710018</v>
      </c>
    </row>
    <row r="2792" spans="20:23" x14ac:dyDescent="0.2">
      <c r="T2792">
        <v>2791</v>
      </c>
      <c r="U2792">
        <v>172.17052583338253</v>
      </c>
      <c r="V2792">
        <v>0</v>
      </c>
      <c r="W2792">
        <v>7.829474166617473</v>
      </c>
    </row>
    <row r="2793" spans="20:23" x14ac:dyDescent="0.2">
      <c r="T2793">
        <v>2792</v>
      </c>
      <c r="U2793">
        <v>143.83983411060183</v>
      </c>
      <c r="V2793">
        <v>0</v>
      </c>
      <c r="W2793">
        <v>36.160165889398172</v>
      </c>
    </row>
    <row r="2794" spans="20:23" x14ac:dyDescent="0.2">
      <c r="T2794">
        <v>2793</v>
      </c>
      <c r="U2794">
        <v>130.74292466194524</v>
      </c>
      <c r="V2794">
        <v>0</v>
      </c>
      <c r="W2794">
        <v>49.257075338054761</v>
      </c>
    </row>
    <row r="2795" spans="20:23" x14ac:dyDescent="0.2">
      <c r="T2795">
        <v>2794</v>
      </c>
      <c r="U2795">
        <v>253.93291649295787</v>
      </c>
      <c r="V2795">
        <v>73.932916492957872</v>
      </c>
      <c r="W2795">
        <v>0</v>
      </c>
    </row>
    <row r="2796" spans="20:23" x14ac:dyDescent="0.2">
      <c r="T2796">
        <v>2795</v>
      </c>
      <c r="U2796">
        <v>171.90882911061854</v>
      </c>
      <c r="V2796">
        <v>0</v>
      </c>
      <c r="W2796">
        <v>8.0911708893814591</v>
      </c>
    </row>
    <row r="2797" spans="20:23" x14ac:dyDescent="0.2">
      <c r="T2797">
        <v>2796</v>
      </c>
      <c r="U2797">
        <v>122.23747725926447</v>
      </c>
      <c r="V2797">
        <v>0</v>
      </c>
      <c r="W2797">
        <v>57.762522740735534</v>
      </c>
    </row>
    <row r="2798" spans="20:23" x14ac:dyDescent="0.2">
      <c r="T2798">
        <v>2797</v>
      </c>
      <c r="U2798">
        <v>250.4505746848063</v>
      </c>
      <c r="V2798">
        <v>70.450574684806298</v>
      </c>
      <c r="W2798">
        <v>0</v>
      </c>
    </row>
    <row r="2799" spans="20:23" x14ac:dyDescent="0.2">
      <c r="T2799">
        <v>2798</v>
      </c>
      <c r="U2799">
        <v>207.76364297642041</v>
      </c>
      <c r="V2799">
        <v>27.763642976420414</v>
      </c>
      <c r="W2799">
        <v>0</v>
      </c>
    </row>
    <row r="2800" spans="20:23" x14ac:dyDescent="0.2">
      <c r="T2800">
        <v>2799</v>
      </c>
      <c r="U2800">
        <v>208.90704947280773</v>
      </c>
      <c r="V2800">
        <v>28.907049472807728</v>
      </c>
      <c r="W2800">
        <v>0</v>
      </c>
    </row>
    <row r="2801" spans="20:23" x14ac:dyDescent="0.2">
      <c r="T2801">
        <v>2800</v>
      </c>
      <c r="U2801">
        <v>223.54254476566928</v>
      </c>
      <c r="V2801">
        <v>43.542544765669277</v>
      </c>
      <c r="W2801">
        <v>0</v>
      </c>
    </row>
    <row r="2802" spans="20:23" x14ac:dyDescent="0.2">
      <c r="T2802">
        <v>2801</v>
      </c>
      <c r="U2802">
        <v>243.14635776193506</v>
      </c>
      <c r="V2802">
        <v>63.146357761935064</v>
      </c>
      <c r="W2802">
        <v>0</v>
      </c>
    </row>
    <row r="2803" spans="20:23" x14ac:dyDescent="0.2">
      <c r="T2803">
        <v>2802</v>
      </c>
      <c r="U2803">
        <v>191.71629512464793</v>
      </c>
      <c r="V2803">
        <v>11.716295124647928</v>
      </c>
      <c r="W2803">
        <v>0</v>
      </c>
    </row>
    <row r="2804" spans="20:23" x14ac:dyDescent="0.2">
      <c r="T2804">
        <v>2803</v>
      </c>
      <c r="U2804">
        <v>117.60509767689898</v>
      </c>
      <c r="V2804">
        <v>0</v>
      </c>
      <c r="W2804">
        <v>62.394902323101022</v>
      </c>
    </row>
    <row r="2805" spans="20:23" x14ac:dyDescent="0.2">
      <c r="T2805">
        <v>2804</v>
      </c>
      <c r="U2805">
        <v>229.84588910572722</v>
      </c>
      <c r="V2805">
        <v>49.845889105727224</v>
      </c>
      <c r="W2805">
        <v>0</v>
      </c>
    </row>
    <row r="2806" spans="20:23" x14ac:dyDescent="0.2">
      <c r="T2806">
        <v>2805</v>
      </c>
      <c r="U2806">
        <v>210.96770904004541</v>
      </c>
      <c r="V2806">
        <v>30.967709040045406</v>
      </c>
      <c r="W2806">
        <v>0</v>
      </c>
    </row>
    <row r="2807" spans="20:23" x14ac:dyDescent="0.2">
      <c r="T2807">
        <v>2806</v>
      </c>
      <c r="U2807">
        <v>180.64156253449818</v>
      </c>
      <c r="V2807">
        <v>0.64156253449817768</v>
      </c>
      <c r="W2807">
        <v>0</v>
      </c>
    </row>
    <row r="2808" spans="20:23" x14ac:dyDescent="0.2">
      <c r="T2808">
        <v>2807</v>
      </c>
      <c r="U2808">
        <v>162.97138898604894</v>
      </c>
      <c r="V2808">
        <v>0</v>
      </c>
      <c r="W2808">
        <v>17.028611013951064</v>
      </c>
    </row>
    <row r="2809" spans="20:23" x14ac:dyDescent="0.2">
      <c r="T2809">
        <v>2808</v>
      </c>
      <c r="U2809">
        <v>175.67662148591637</v>
      </c>
      <c r="V2809">
        <v>0</v>
      </c>
      <c r="W2809">
        <v>4.3233785140836289</v>
      </c>
    </row>
    <row r="2810" spans="20:23" x14ac:dyDescent="0.2">
      <c r="T2810">
        <v>2809</v>
      </c>
      <c r="U2810">
        <v>131.97749407916763</v>
      </c>
      <c r="V2810">
        <v>0</v>
      </c>
      <c r="W2810">
        <v>48.022505920832373</v>
      </c>
    </row>
    <row r="2811" spans="20:23" x14ac:dyDescent="0.2">
      <c r="T2811">
        <v>2810</v>
      </c>
      <c r="U2811">
        <v>130.92740402773197</v>
      </c>
      <c r="V2811">
        <v>0</v>
      </c>
      <c r="W2811">
        <v>49.072595972268033</v>
      </c>
    </row>
    <row r="2812" spans="20:23" x14ac:dyDescent="0.2">
      <c r="T2812">
        <v>2811</v>
      </c>
      <c r="U2812">
        <v>208.78152713043718</v>
      </c>
      <c r="V2812">
        <v>28.781527130437183</v>
      </c>
      <c r="W2812">
        <v>0</v>
      </c>
    </row>
    <row r="2813" spans="20:23" x14ac:dyDescent="0.2">
      <c r="T2813">
        <v>2812</v>
      </c>
      <c r="U2813">
        <v>260.16887273560417</v>
      </c>
      <c r="V2813">
        <v>80.168872735604168</v>
      </c>
      <c r="W2813">
        <v>0</v>
      </c>
    </row>
    <row r="2814" spans="20:23" x14ac:dyDescent="0.2">
      <c r="T2814">
        <v>2813</v>
      </c>
      <c r="U2814">
        <v>127.88496770671478</v>
      </c>
      <c r="V2814">
        <v>0</v>
      </c>
      <c r="W2814">
        <v>52.115032293285225</v>
      </c>
    </row>
    <row r="2815" spans="20:23" x14ac:dyDescent="0.2">
      <c r="T2815">
        <v>2814</v>
      </c>
      <c r="U2815">
        <v>204.59381682608876</v>
      </c>
      <c r="V2815">
        <v>24.593816826088755</v>
      </c>
      <c r="W2815">
        <v>0</v>
      </c>
    </row>
    <row r="2816" spans="20:23" x14ac:dyDescent="0.2">
      <c r="T2816">
        <v>2815</v>
      </c>
      <c r="U2816">
        <v>135.75528114403053</v>
      </c>
      <c r="V2816">
        <v>0</v>
      </c>
      <c r="W2816">
        <v>44.244718855969467</v>
      </c>
    </row>
    <row r="2817" spans="20:23" x14ac:dyDescent="0.2">
      <c r="T2817">
        <v>2816</v>
      </c>
      <c r="U2817">
        <v>155.14172650204043</v>
      </c>
      <c r="V2817">
        <v>0</v>
      </c>
      <c r="W2817">
        <v>24.858273497959573</v>
      </c>
    </row>
    <row r="2818" spans="20:23" x14ac:dyDescent="0.2">
      <c r="T2818">
        <v>2817</v>
      </c>
      <c r="U2818">
        <v>249.89364922604778</v>
      </c>
      <c r="V2818">
        <v>69.893649226047785</v>
      </c>
      <c r="W2818">
        <v>0</v>
      </c>
    </row>
    <row r="2819" spans="20:23" x14ac:dyDescent="0.2">
      <c r="T2819">
        <v>2818</v>
      </c>
      <c r="U2819">
        <v>154.25263462357287</v>
      </c>
      <c r="V2819">
        <v>0</v>
      </c>
      <c r="W2819">
        <v>25.747365376427126</v>
      </c>
    </row>
    <row r="2820" spans="20:23" x14ac:dyDescent="0.2">
      <c r="T2820">
        <v>2819</v>
      </c>
      <c r="U2820">
        <v>161.27589657375279</v>
      </c>
      <c r="V2820">
        <v>0</v>
      </c>
      <c r="W2820">
        <v>18.724103426247211</v>
      </c>
    </row>
    <row r="2821" spans="20:23" x14ac:dyDescent="0.2">
      <c r="T2821">
        <v>2820</v>
      </c>
      <c r="U2821">
        <v>228.32423520460372</v>
      </c>
      <c r="V2821">
        <v>48.324235204603724</v>
      </c>
      <c r="W2821">
        <v>0</v>
      </c>
    </row>
    <row r="2822" spans="20:23" x14ac:dyDescent="0.2">
      <c r="T2822">
        <v>2821</v>
      </c>
      <c r="U2822">
        <v>169.14008222020442</v>
      </c>
      <c r="V2822">
        <v>0</v>
      </c>
      <c r="W2822">
        <v>10.85991777979558</v>
      </c>
    </row>
    <row r="2823" spans="20:23" x14ac:dyDescent="0.2">
      <c r="T2823">
        <v>2822</v>
      </c>
      <c r="U2823">
        <v>118.24667878680836</v>
      </c>
      <c r="V2823">
        <v>0</v>
      </c>
      <c r="W2823">
        <v>61.75332121319164</v>
      </c>
    </row>
    <row r="2824" spans="20:23" x14ac:dyDescent="0.2">
      <c r="T2824">
        <v>2823</v>
      </c>
      <c r="U2824">
        <v>234.67002930263533</v>
      </c>
      <c r="V2824">
        <v>54.670029302635328</v>
      </c>
      <c r="W2824">
        <v>0</v>
      </c>
    </row>
    <row r="2825" spans="20:23" x14ac:dyDescent="0.2">
      <c r="T2825">
        <v>2824</v>
      </c>
      <c r="U2825">
        <v>154.95997793148894</v>
      </c>
      <c r="V2825">
        <v>0</v>
      </c>
      <c r="W2825">
        <v>25.040022068511064</v>
      </c>
    </row>
    <row r="2826" spans="20:23" x14ac:dyDescent="0.2">
      <c r="T2826">
        <v>2825</v>
      </c>
      <c r="U2826">
        <v>107.91314499409332</v>
      </c>
      <c r="V2826">
        <v>0</v>
      </c>
      <c r="W2826">
        <v>72.086855005906685</v>
      </c>
    </row>
    <row r="2827" spans="20:23" x14ac:dyDescent="0.2">
      <c r="T2827">
        <v>2826</v>
      </c>
      <c r="U2827">
        <v>170.8846002012985</v>
      </c>
      <c r="V2827">
        <v>0</v>
      </c>
      <c r="W2827">
        <v>9.1153997987015032</v>
      </c>
    </row>
    <row r="2828" spans="20:23" x14ac:dyDescent="0.2">
      <c r="T2828">
        <v>2827</v>
      </c>
      <c r="U2828">
        <v>154.52886160302216</v>
      </c>
      <c r="V2828">
        <v>0</v>
      </c>
      <c r="W2828">
        <v>25.471138396977835</v>
      </c>
    </row>
    <row r="2829" spans="20:23" x14ac:dyDescent="0.2">
      <c r="T2829">
        <v>2828</v>
      </c>
      <c r="U2829">
        <v>152.55211371360835</v>
      </c>
      <c r="V2829">
        <v>0</v>
      </c>
      <c r="W2829">
        <v>27.44788628639165</v>
      </c>
    </row>
    <row r="2830" spans="20:23" x14ac:dyDescent="0.2">
      <c r="T2830">
        <v>2829</v>
      </c>
      <c r="U2830">
        <v>186.4008217393762</v>
      </c>
      <c r="V2830">
        <v>6.4008217393761981</v>
      </c>
      <c r="W2830">
        <v>0</v>
      </c>
    </row>
    <row r="2831" spans="20:23" x14ac:dyDescent="0.2">
      <c r="T2831">
        <v>2830</v>
      </c>
      <c r="U2831">
        <v>178.95993187265626</v>
      </c>
      <c r="V2831">
        <v>0</v>
      </c>
      <c r="W2831">
        <v>1.0400681273437442</v>
      </c>
    </row>
    <row r="2832" spans="20:23" x14ac:dyDescent="0.2">
      <c r="T2832">
        <v>2831</v>
      </c>
      <c r="U2832">
        <v>227.97590331268196</v>
      </c>
      <c r="V2832">
        <v>47.975903312681965</v>
      </c>
      <c r="W2832">
        <v>0</v>
      </c>
    </row>
    <row r="2833" spans="20:23" x14ac:dyDescent="0.2">
      <c r="T2833">
        <v>2832</v>
      </c>
      <c r="U2833">
        <v>197.74569001419934</v>
      </c>
      <c r="V2833">
        <v>17.74569001419934</v>
      </c>
      <c r="W2833">
        <v>0</v>
      </c>
    </row>
    <row r="2834" spans="20:23" x14ac:dyDescent="0.2">
      <c r="T2834">
        <v>2833</v>
      </c>
      <c r="U2834">
        <v>121.5681896436104</v>
      </c>
      <c r="V2834">
        <v>0</v>
      </c>
      <c r="W2834">
        <v>58.431810356389605</v>
      </c>
    </row>
    <row r="2835" spans="20:23" x14ac:dyDescent="0.2">
      <c r="T2835">
        <v>2834</v>
      </c>
      <c r="U2835">
        <v>200.05943456080669</v>
      </c>
      <c r="V2835">
        <v>20.059434560806693</v>
      </c>
      <c r="W2835">
        <v>0</v>
      </c>
    </row>
    <row r="2836" spans="20:23" x14ac:dyDescent="0.2">
      <c r="T2836">
        <v>2835</v>
      </c>
      <c r="U2836">
        <v>202.86595390956333</v>
      </c>
      <c r="V2836">
        <v>22.865953909563331</v>
      </c>
      <c r="W2836">
        <v>0</v>
      </c>
    </row>
    <row r="2837" spans="20:23" x14ac:dyDescent="0.2">
      <c r="T2837">
        <v>2836</v>
      </c>
      <c r="U2837">
        <v>251.54309115542171</v>
      </c>
      <c r="V2837">
        <v>71.543091155421706</v>
      </c>
      <c r="W2837">
        <v>0</v>
      </c>
    </row>
    <row r="2838" spans="20:23" x14ac:dyDescent="0.2">
      <c r="T2838">
        <v>2837</v>
      </c>
      <c r="U2838">
        <v>128.53373871372119</v>
      </c>
      <c r="V2838">
        <v>0</v>
      </c>
      <c r="W2838">
        <v>51.466261286278808</v>
      </c>
    </row>
    <row r="2839" spans="20:23" x14ac:dyDescent="0.2">
      <c r="T2839">
        <v>2838</v>
      </c>
      <c r="U2839">
        <v>167.26866292731168</v>
      </c>
      <c r="V2839">
        <v>0</v>
      </c>
      <c r="W2839">
        <v>12.731337072688319</v>
      </c>
    </row>
    <row r="2840" spans="20:23" x14ac:dyDescent="0.2">
      <c r="T2840">
        <v>2839</v>
      </c>
      <c r="U2840">
        <v>222.24768448106596</v>
      </c>
      <c r="V2840">
        <v>42.24768448106596</v>
      </c>
      <c r="W2840">
        <v>0</v>
      </c>
    </row>
    <row r="2841" spans="20:23" x14ac:dyDescent="0.2">
      <c r="T2841">
        <v>2840</v>
      </c>
      <c r="U2841">
        <v>182.52579004508863</v>
      </c>
      <c r="V2841">
        <v>2.5257900450886268</v>
      </c>
      <c r="W2841">
        <v>0</v>
      </c>
    </row>
    <row r="2842" spans="20:23" x14ac:dyDescent="0.2">
      <c r="T2842">
        <v>2841</v>
      </c>
      <c r="U2842">
        <v>199.38224631329916</v>
      </c>
      <c r="V2842">
        <v>19.382246313299163</v>
      </c>
      <c r="W2842">
        <v>0</v>
      </c>
    </row>
    <row r="2843" spans="20:23" x14ac:dyDescent="0.2">
      <c r="T2843">
        <v>2842</v>
      </c>
      <c r="U2843">
        <v>186.98537023687936</v>
      </c>
      <c r="V2843">
        <v>6.985370236879362</v>
      </c>
      <c r="W2843">
        <v>0</v>
      </c>
    </row>
    <row r="2844" spans="20:23" x14ac:dyDescent="0.2">
      <c r="T2844">
        <v>2843</v>
      </c>
      <c r="U2844">
        <v>261.53135506651114</v>
      </c>
      <c r="V2844">
        <v>81.531355066511139</v>
      </c>
      <c r="W2844">
        <v>0</v>
      </c>
    </row>
    <row r="2845" spans="20:23" x14ac:dyDescent="0.2">
      <c r="T2845">
        <v>2844</v>
      </c>
      <c r="U2845">
        <v>141.02786777822848</v>
      </c>
      <c r="V2845">
        <v>0</v>
      </c>
      <c r="W2845">
        <v>38.972132221771517</v>
      </c>
    </row>
    <row r="2846" spans="20:23" x14ac:dyDescent="0.2">
      <c r="T2846">
        <v>2845</v>
      </c>
      <c r="U2846">
        <v>169.78966388874997</v>
      </c>
      <c r="V2846">
        <v>0</v>
      </c>
      <c r="W2846">
        <v>10.210336111250029</v>
      </c>
    </row>
    <row r="2847" spans="20:23" x14ac:dyDescent="0.2">
      <c r="T2847">
        <v>2846</v>
      </c>
      <c r="U2847">
        <v>172.92340270795037</v>
      </c>
      <c r="V2847">
        <v>0</v>
      </c>
      <c r="W2847">
        <v>7.0765972920496267</v>
      </c>
    </row>
    <row r="2848" spans="20:23" x14ac:dyDescent="0.2">
      <c r="T2848">
        <v>2847</v>
      </c>
      <c r="U2848">
        <v>247.50989281548232</v>
      </c>
      <c r="V2848">
        <v>67.509892815482317</v>
      </c>
      <c r="W2848">
        <v>0</v>
      </c>
    </row>
    <row r="2849" spans="20:23" x14ac:dyDescent="0.2">
      <c r="T2849">
        <v>2848</v>
      </c>
      <c r="U2849">
        <v>234.35000360645398</v>
      </c>
      <c r="V2849">
        <v>54.350003606453981</v>
      </c>
      <c r="W2849">
        <v>0</v>
      </c>
    </row>
    <row r="2850" spans="20:23" x14ac:dyDescent="0.2">
      <c r="T2850">
        <v>2849</v>
      </c>
      <c r="U2850">
        <v>137.13647540490797</v>
      </c>
      <c r="V2850">
        <v>0</v>
      </c>
      <c r="W2850">
        <v>42.863524595092031</v>
      </c>
    </row>
    <row r="2851" spans="20:23" x14ac:dyDescent="0.2">
      <c r="T2851">
        <v>2850</v>
      </c>
      <c r="U2851">
        <v>160.98131132780728</v>
      </c>
      <c r="V2851">
        <v>0</v>
      </c>
      <c r="W2851">
        <v>19.018688672192724</v>
      </c>
    </row>
    <row r="2852" spans="20:23" x14ac:dyDescent="0.2">
      <c r="T2852">
        <v>2851</v>
      </c>
      <c r="U2852">
        <v>194.7142137843741</v>
      </c>
      <c r="V2852">
        <v>14.714213784374095</v>
      </c>
      <c r="W2852">
        <v>0</v>
      </c>
    </row>
    <row r="2853" spans="20:23" x14ac:dyDescent="0.2">
      <c r="T2853">
        <v>2852</v>
      </c>
      <c r="U2853">
        <v>140.23163421323224</v>
      </c>
      <c r="V2853">
        <v>0</v>
      </c>
      <c r="W2853">
        <v>39.76836578676776</v>
      </c>
    </row>
    <row r="2854" spans="20:23" x14ac:dyDescent="0.2">
      <c r="T2854">
        <v>2853</v>
      </c>
      <c r="U2854">
        <v>211.09069521215187</v>
      </c>
      <c r="V2854">
        <v>31.090695212151871</v>
      </c>
      <c r="W2854">
        <v>0</v>
      </c>
    </row>
    <row r="2855" spans="20:23" x14ac:dyDescent="0.2">
      <c r="T2855">
        <v>2854</v>
      </c>
      <c r="U2855">
        <v>184.61916142832885</v>
      </c>
      <c r="V2855">
        <v>4.6191614283288516</v>
      </c>
      <c r="W2855">
        <v>0</v>
      </c>
    </row>
    <row r="2856" spans="20:23" x14ac:dyDescent="0.2">
      <c r="T2856">
        <v>2855</v>
      </c>
      <c r="U2856">
        <v>126.67062012668526</v>
      </c>
      <c r="V2856">
        <v>0</v>
      </c>
      <c r="W2856">
        <v>53.329379873314736</v>
      </c>
    </row>
    <row r="2857" spans="20:23" x14ac:dyDescent="0.2">
      <c r="T2857">
        <v>2856</v>
      </c>
      <c r="U2857">
        <v>196.2885280318423</v>
      </c>
      <c r="V2857">
        <v>16.288528031842304</v>
      </c>
      <c r="W2857">
        <v>0</v>
      </c>
    </row>
    <row r="2858" spans="20:23" x14ac:dyDescent="0.2">
      <c r="T2858">
        <v>2857</v>
      </c>
      <c r="U2858">
        <v>149.16481356829837</v>
      </c>
      <c r="V2858">
        <v>0</v>
      </c>
      <c r="W2858">
        <v>30.835186431701629</v>
      </c>
    </row>
    <row r="2859" spans="20:23" x14ac:dyDescent="0.2">
      <c r="T2859">
        <v>2858</v>
      </c>
      <c r="U2859">
        <v>174.62701145931456</v>
      </c>
      <c r="V2859">
        <v>0</v>
      </c>
      <c r="W2859">
        <v>5.3729885406854407</v>
      </c>
    </row>
    <row r="2860" spans="20:23" x14ac:dyDescent="0.2">
      <c r="T2860">
        <v>2859</v>
      </c>
      <c r="U2860">
        <v>177.66910563534861</v>
      </c>
      <c r="V2860">
        <v>0</v>
      </c>
      <c r="W2860">
        <v>2.3308943646513853</v>
      </c>
    </row>
    <row r="2861" spans="20:23" x14ac:dyDescent="0.2">
      <c r="T2861">
        <v>2860</v>
      </c>
      <c r="U2861">
        <v>164.19117431645802</v>
      </c>
      <c r="V2861">
        <v>0</v>
      </c>
      <c r="W2861">
        <v>15.808825683541983</v>
      </c>
    </row>
    <row r="2862" spans="20:23" x14ac:dyDescent="0.2">
      <c r="T2862">
        <v>2861</v>
      </c>
      <c r="U2862">
        <v>190.08379769442749</v>
      </c>
      <c r="V2862">
        <v>10.083797694427489</v>
      </c>
      <c r="W2862">
        <v>0</v>
      </c>
    </row>
    <row r="2863" spans="20:23" x14ac:dyDescent="0.2">
      <c r="T2863">
        <v>2862</v>
      </c>
      <c r="U2863">
        <v>151.58947500855035</v>
      </c>
      <c r="V2863">
        <v>0</v>
      </c>
      <c r="W2863">
        <v>28.410524991449648</v>
      </c>
    </row>
    <row r="2864" spans="20:23" x14ac:dyDescent="0.2">
      <c r="T2864">
        <v>2863</v>
      </c>
      <c r="U2864">
        <v>161.34127208666374</v>
      </c>
      <c r="V2864">
        <v>0</v>
      </c>
      <c r="W2864">
        <v>18.658727913336264</v>
      </c>
    </row>
    <row r="2865" spans="20:23" x14ac:dyDescent="0.2">
      <c r="T2865">
        <v>2864</v>
      </c>
      <c r="U2865">
        <v>221.74482731029255</v>
      </c>
      <c r="V2865">
        <v>41.74482731029255</v>
      </c>
      <c r="W2865">
        <v>0</v>
      </c>
    </row>
    <row r="2866" spans="20:23" x14ac:dyDescent="0.2">
      <c r="T2866">
        <v>2865</v>
      </c>
      <c r="U2866">
        <v>163.10499907124262</v>
      </c>
      <c r="V2866">
        <v>0</v>
      </c>
      <c r="W2866">
        <v>16.895000928757383</v>
      </c>
    </row>
    <row r="2867" spans="20:23" x14ac:dyDescent="0.2">
      <c r="T2867">
        <v>2866</v>
      </c>
      <c r="U2867">
        <v>175.95448090406822</v>
      </c>
      <c r="V2867">
        <v>0</v>
      </c>
      <c r="W2867">
        <v>4.0455190959317804</v>
      </c>
    </row>
    <row r="2868" spans="20:23" x14ac:dyDescent="0.2">
      <c r="T2868">
        <v>2867</v>
      </c>
      <c r="U2868">
        <v>195.0466252903488</v>
      </c>
      <c r="V2868">
        <v>15.0466252903488</v>
      </c>
      <c r="W2868">
        <v>0</v>
      </c>
    </row>
    <row r="2869" spans="20:23" x14ac:dyDescent="0.2">
      <c r="T2869">
        <v>2868</v>
      </c>
      <c r="U2869">
        <v>188.9102607319123</v>
      </c>
      <c r="V2869">
        <v>8.9102607319123024</v>
      </c>
      <c r="W2869">
        <v>0</v>
      </c>
    </row>
    <row r="2870" spans="20:23" x14ac:dyDescent="0.2">
      <c r="T2870">
        <v>2869</v>
      </c>
      <c r="U2870">
        <v>218.32937275190292</v>
      </c>
      <c r="V2870">
        <v>38.329372751902923</v>
      </c>
      <c r="W2870">
        <v>0</v>
      </c>
    </row>
    <row r="2871" spans="20:23" x14ac:dyDescent="0.2">
      <c r="T2871">
        <v>2870</v>
      </c>
      <c r="U2871">
        <v>228.6703945679119</v>
      </c>
      <c r="V2871">
        <v>48.670394567911899</v>
      </c>
      <c r="W2871">
        <v>0</v>
      </c>
    </row>
    <row r="2872" spans="20:23" x14ac:dyDescent="0.2">
      <c r="T2872">
        <v>2871</v>
      </c>
      <c r="U2872">
        <v>190.76156765767161</v>
      </c>
      <c r="V2872">
        <v>10.761567657671606</v>
      </c>
      <c r="W2872">
        <v>0</v>
      </c>
    </row>
    <row r="2873" spans="20:23" x14ac:dyDescent="0.2">
      <c r="T2873">
        <v>2872</v>
      </c>
      <c r="U2873">
        <v>153.56056005860088</v>
      </c>
      <c r="V2873">
        <v>0</v>
      </c>
      <c r="W2873">
        <v>26.439439941399115</v>
      </c>
    </row>
    <row r="2874" spans="20:23" x14ac:dyDescent="0.2">
      <c r="T2874">
        <v>2873</v>
      </c>
      <c r="U2874">
        <v>205.52182967320121</v>
      </c>
      <c r="V2874">
        <v>25.521829673201211</v>
      </c>
      <c r="W2874">
        <v>0</v>
      </c>
    </row>
    <row r="2875" spans="20:23" x14ac:dyDescent="0.2">
      <c r="T2875">
        <v>2874</v>
      </c>
      <c r="U2875">
        <v>136.95247678056342</v>
      </c>
      <c r="V2875">
        <v>0</v>
      </c>
      <c r="W2875">
        <v>43.047523219436584</v>
      </c>
    </row>
    <row r="2876" spans="20:23" x14ac:dyDescent="0.2">
      <c r="T2876">
        <v>2875</v>
      </c>
      <c r="U2876">
        <v>174.32704801442077</v>
      </c>
      <c r="V2876">
        <v>0</v>
      </c>
      <c r="W2876">
        <v>5.6729519855792319</v>
      </c>
    </row>
    <row r="2877" spans="20:23" x14ac:dyDescent="0.2">
      <c r="T2877">
        <v>2876</v>
      </c>
      <c r="U2877">
        <v>201.51575384384847</v>
      </c>
      <c r="V2877">
        <v>21.515753843848472</v>
      </c>
      <c r="W2877">
        <v>0</v>
      </c>
    </row>
    <row r="2878" spans="20:23" x14ac:dyDescent="0.2">
      <c r="T2878">
        <v>2877</v>
      </c>
      <c r="U2878">
        <v>189.27976951862794</v>
      </c>
      <c r="V2878">
        <v>9.2797695186279441</v>
      </c>
      <c r="W2878">
        <v>0</v>
      </c>
    </row>
    <row r="2879" spans="20:23" x14ac:dyDescent="0.2">
      <c r="T2879">
        <v>2878</v>
      </c>
      <c r="U2879">
        <v>202.88199700070217</v>
      </c>
      <c r="V2879">
        <v>22.881997000702171</v>
      </c>
      <c r="W2879">
        <v>0</v>
      </c>
    </row>
    <row r="2880" spans="20:23" x14ac:dyDescent="0.2">
      <c r="T2880">
        <v>2879</v>
      </c>
      <c r="U2880">
        <v>150.84252442617682</v>
      </c>
      <c r="V2880">
        <v>0</v>
      </c>
      <c r="W2880">
        <v>29.157475573823177</v>
      </c>
    </row>
    <row r="2881" spans="20:23" x14ac:dyDescent="0.2">
      <c r="T2881">
        <v>2880</v>
      </c>
      <c r="U2881">
        <v>200.53641260695272</v>
      </c>
      <c r="V2881">
        <v>20.536412606952723</v>
      </c>
      <c r="W2881">
        <v>0</v>
      </c>
    </row>
    <row r="2882" spans="20:23" x14ac:dyDescent="0.2">
      <c r="T2882">
        <v>2881</v>
      </c>
      <c r="U2882">
        <v>142.15877391247224</v>
      </c>
      <c r="V2882">
        <v>0</v>
      </c>
      <c r="W2882">
        <v>37.841226087527758</v>
      </c>
    </row>
    <row r="2883" spans="20:23" x14ac:dyDescent="0.2">
      <c r="T2883">
        <v>2882</v>
      </c>
      <c r="U2883">
        <v>238.4097642864543</v>
      </c>
      <c r="V2883">
        <v>58.409764286454305</v>
      </c>
      <c r="W2883">
        <v>0</v>
      </c>
    </row>
    <row r="2884" spans="20:23" x14ac:dyDescent="0.2">
      <c r="T2884">
        <v>2883</v>
      </c>
      <c r="U2884">
        <v>186.18776474355289</v>
      </c>
      <c r="V2884">
        <v>6.18776474355289</v>
      </c>
      <c r="W2884">
        <v>0</v>
      </c>
    </row>
    <row r="2885" spans="20:23" x14ac:dyDescent="0.2">
      <c r="T2885">
        <v>2884</v>
      </c>
      <c r="U2885">
        <v>238.41841092538081</v>
      </c>
      <c r="V2885">
        <v>58.418410925380812</v>
      </c>
      <c r="W2885">
        <v>0</v>
      </c>
    </row>
    <row r="2886" spans="20:23" x14ac:dyDescent="0.2">
      <c r="T2886">
        <v>2885</v>
      </c>
      <c r="U2886">
        <v>197.07219519599136</v>
      </c>
      <c r="V2886">
        <v>17.072195195991355</v>
      </c>
      <c r="W2886">
        <v>0</v>
      </c>
    </row>
    <row r="2887" spans="20:23" x14ac:dyDescent="0.2">
      <c r="T2887">
        <v>2886</v>
      </c>
      <c r="U2887">
        <v>231.8984790077071</v>
      </c>
      <c r="V2887">
        <v>51.898479007707095</v>
      </c>
      <c r="W2887">
        <v>0</v>
      </c>
    </row>
    <row r="2888" spans="20:23" x14ac:dyDescent="0.2">
      <c r="T2888">
        <v>2887</v>
      </c>
      <c r="U2888">
        <v>257.51613138824797</v>
      </c>
      <c r="V2888">
        <v>77.51613138824797</v>
      </c>
      <c r="W2888">
        <v>0</v>
      </c>
    </row>
    <row r="2889" spans="20:23" x14ac:dyDescent="0.2">
      <c r="T2889">
        <v>2888</v>
      </c>
      <c r="U2889">
        <v>272.44624366022089</v>
      </c>
      <c r="V2889">
        <v>92.446243660220887</v>
      </c>
      <c r="W2889">
        <v>0</v>
      </c>
    </row>
    <row r="2890" spans="20:23" x14ac:dyDescent="0.2">
      <c r="T2890">
        <v>2889</v>
      </c>
      <c r="U2890">
        <v>255.34825897716593</v>
      </c>
      <c r="V2890">
        <v>75.348258977165926</v>
      </c>
      <c r="W2890">
        <v>0</v>
      </c>
    </row>
    <row r="2891" spans="20:23" x14ac:dyDescent="0.2">
      <c r="T2891">
        <v>2890</v>
      </c>
      <c r="U2891">
        <v>224.71218054178138</v>
      </c>
      <c r="V2891">
        <v>44.712180541781379</v>
      </c>
      <c r="W2891">
        <v>0</v>
      </c>
    </row>
    <row r="2892" spans="20:23" x14ac:dyDescent="0.2">
      <c r="T2892">
        <v>2891</v>
      </c>
      <c r="U2892">
        <v>215.3795025494137</v>
      </c>
      <c r="V2892">
        <v>35.379502549413701</v>
      </c>
      <c r="W2892">
        <v>0</v>
      </c>
    </row>
    <row r="2893" spans="20:23" x14ac:dyDescent="0.2">
      <c r="T2893">
        <v>2892</v>
      </c>
      <c r="U2893">
        <v>172.45256914934509</v>
      </c>
      <c r="V2893">
        <v>0</v>
      </c>
      <c r="W2893">
        <v>7.547430850654905</v>
      </c>
    </row>
    <row r="2894" spans="20:23" x14ac:dyDescent="0.2">
      <c r="T2894">
        <v>2893</v>
      </c>
      <c r="U2894">
        <v>262.97112145200788</v>
      </c>
      <c r="V2894">
        <v>82.971121452007878</v>
      </c>
      <c r="W2894">
        <v>0</v>
      </c>
    </row>
    <row r="2895" spans="20:23" x14ac:dyDescent="0.2">
      <c r="T2895">
        <v>2894</v>
      </c>
      <c r="U2895">
        <v>148.46311513211691</v>
      </c>
      <c r="V2895">
        <v>0</v>
      </c>
      <c r="W2895">
        <v>31.536884867883089</v>
      </c>
    </row>
    <row r="2896" spans="20:23" x14ac:dyDescent="0.2">
      <c r="T2896">
        <v>2895</v>
      </c>
      <c r="U2896">
        <v>147.05121467209042</v>
      </c>
      <c r="V2896">
        <v>0</v>
      </c>
      <c r="W2896">
        <v>32.948785327909576</v>
      </c>
    </row>
    <row r="2897" spans="20:23" x14ac:dyDescent="0.2">
      <c r="T2897">
        <v>2896</v>
      </c>
      <c r="U2897">
        <v>234.4164168111237</v>
      </c>
      <c r="V2897">
        <v>54.416416811123696</v>
      </c>
      <c r="W2897">
        <v>0</v>
      </c>
    </row>
    <row r="2898" spans="20:23" x14ac:dyDescent="0.2">
      <c r="T2898">
        <v>2897</v>
      </c>
      <c r="U2898">
        <v>151.20936295289945</v>
      </c>
      <c r="V2898">
        <v>0</v>
      </c>
      <c r="W2898">
        <v>28.790637047100546</v>
      </c>
    </row>
    <row r="2899" spans="20:23" x14ac:dyDescent="0.2">
      <c r="T2899">
        <v>2898</v>
      </c>
      <c r="U2899">
        <v>195.87816038307517</v>
      </c>
      <c r="V2899">
        <v>15.878160383075169</v>
      </c>
      <c r="W2899">
        <v>0</v>
      </c>
    </row>
    <row r="2900" spans="20:23" x14ac:dyDescent="0.2">
      <c r="T2900">
        <v>2899</v>
      </c>
      <c r="U2900">
        <v>177.12110733887616</v>
      </c>
      <c r="V2900">
        <v>0</v>
      </c>
      <c r="W2900">
        <v>2.8788926611238423</v>
      </c>
    </row>
    <row r="2901" spans="20:23" x14ac:dyDescent="0.2">
      <c r="T2901">
        <v>2900</v>
      </c>
      <c r="U2901">
        <v>219.74573567240262</v>
      </c>
      <c r="V2901">
        <v>39.745735672402617</v>
      </c>
      <c r="W2901">
        <v>0</v>
      </c>
    </row>
    <row r="2902" spans="20:23" x14ac:dyDescent="0.2">
      <c r="T2902">
        <v>2901</v>
      </c>
      <c r="U2902">
        <v>128.65386753557851</v>
      </c>
      <c r="V2902">
        <v>0</v>
      </c>
      <c r="W2902">
        <v>51.346132464421487</v>
      </c>
    </row>
    <row r="2903" spans="20:23" x14ac:dyDescent="0.2">
      <c r="T2903">
        <v>2902</v>
      </c>
      <c r="U2903">
        <v>168.89954409899187</v>
      </c>
      <c r="V2903">
        <v>0</v>
      </c>
      <c r="W2903">
        <v>11.100455901008132</v>
      </c>
    </row>
    <row r="2904" spans="20:23" x14ac:dyDescent="0.2">
      <c r="T2904">
        <v>2903</v>
      </c>
      <c r="U2904">
        <v>204.94294812844404</v>
      </c>
      <c r="V2904">
        <v>24.942948128444044</v>
      </c>
      <c r="W2904">
        <v>0</v>
      </c>
    </row>
    <row r="2905" spans="20:23" x14ac:dyDescent="0.2">
      <c r="T2905">
        <v>2904</v>
      </c>
      <c r="U2905">
        <v>126.88831081264205</v>
      </c>
      <c r="V2905">
        <v>0</v>
      </c>
      <c r="W2905">
        <v>53.111689187357953</v>
      </c>
    </row>
    <row r="2906" spans="20:23" x14ac:dyDescent="0.2">
      <c r="T2906">
        <v>2905</v>
      </c>
      <c r="U2906">
        <v>191.59085740948049</v>
      </c>
      <c r="V2906">
        <v>11.590857409480492</v>
      </c>
      <c r="W2906">
        <v>0</v>
      </c>
    </row>
    <row r="2907" spans="20:23" x14ac:dyDescent="0.2">
      <c r="T2907">
        <v>2906</v>
      </c>
      <c r="U2907">
        <v>169.07143863621954</v>
      </c>
      <c r="V2907">
        <v>0</v>
      </c>
      <c r="W2907">
        <v>10.92856136378046</v>
      </c>
    </row>
    <row r="2908" spans="20:23" x14ac:dyDescent="0.2">
      <c r="T2908">
        <v>2907</v>
      </c>
      <c r="U2908">
        <v>216.11167416103183</v>
      </c>
      <c r="V2908">
        <v>36.111674161031829</v>
      </c>
      <c r="W2908">
        <v>0</v>
      </c>
    </row>
    <row r="2909" spans="20:23" x14ac:dyDescent="0.2">
      <c r="T2909">
        <v>2908</v>
      </c>
      <c r="U2909">
        <v>213.59805754412088</v>
      </c>
      <c r="V2909">
        <v>33.598057544120877</v>
      </c>
      <c r="W2909">
        <v>0</v>
      </c>
    </row>
    <row r="2910" spans="20:23" x14ac:dyDescent="0.2">
      <c r="T2910">
        <v>2909</v>
      </c>
      <c r="U2910">
        <v>188.84344760211752</v>
      </c>
      <c r="V2910">
        <v>8.8434476021175215</v>
      </c>
      <c r="W2910">
        <v>0</v>
      </c>
    </row>
    <row r="2911" spans="20:23" x14ac:dyDescent="0.2">
      <c r="T2911">
        <v>2910</v>
      </c>
      <c r="U2911">
        <v>243.2830984484809</v>
      </c>
      <c r="V2911">
        <v>63.283098448480899</v>
      </c>
      <c r="W2911">
        <v>0</v>
      </c>
    </row>
    <row r="2912" spans="20:23" x14ac:dyDescent="0.2">
      <c r="T2912">
        <v>2911</v>
      </c>
      <c r="U2912">
        <v>257.22140233057769</v>
      </c>
      <c r="V2912">
        <v>77.221402330577689</v>
      </c>
      <c r="W2912">
        <v>0</v>
      </c>
    </row>
    <row r="2913" spans="20:23" x14ac:dyDescent="0.2">
      <c r="T2913">
        <v>2912</v>
      </c>
      <c r="U2913">
        <v>146.48716147692508</v>
      </c>
      <c r="V2913">
        <v>0</v>
      </c>
      <c r="W2913">
        <v>33.512838523074919</v>
      </c>
    </row>
    <row r="2914" spans="20:23" x14ac:dyDescent="0.2">
      <c r="T2914">
        <v>2913</v>
      </c>
      <c r="U2914">
        <v>175.84426792330825</v>
      </c>
      <c r="V2914">
        <v>0</v>
      </c>
      <c r="W2914">
        <v>4.1557320766917485</v>
      </c>
    </row>
    <row r="2915" spans="20:23" x14ac:dyDescent="0.2">
      <c r="T2915">
        <v>2914</v>
      </c>
      <c r="U2915">
        <v>232.75577538956847</v>
      </c>
      <c r="V2915">
        <v>52.75577538956847</v>
      </c>
      <c r="W2915">
        <v>0</v>
      </c>
    </row>
    <row r="2916" spans="20:23" x14ac:dyDescent="0.2">
      <c r="T2916">
        <v>2915</v>
      </c>
      <c r="U2916">
        <v>198.77127178992035</v>
      </c>
      <c r="V2916">
        <v>18.771271789920348</v>
      </c>
      <c r="W2916">
        <v>0</v>
      </c>
    </row>
    <row r="2917" spans="20:23" x14ac:dyDescent="0.2">
      <c r="T2917">
        <v>2916</v>
      </c>
      <c r="U2917">
        <v>167.43778470558968</v>
      </c>
      <c r="V2917">
        <v>0</v>
      </c>
      <c r="W2917">
        <v>12.562215294410322</v>
      </c>
    </row>
    <row r="2918" spans="20:23" x14ac:dyDescent="0.2">
      <c r="T2918">
        <v>2917</v>
      </c>
      <c r="U2918">
        <v>246.7057173966889</v>
      </c>
      <c r="V2918">
        <v>66.705717396688897</v>
      </c>
      <c r="W2918">
        <v>0</v>
      </c>
    </row>
    <row r="2919" spans="20:23" x14ac:dyDescent="0.2">
      <c r="T2919">
        <v>2918</v>
      </c>
      <c r="U2919">
        <v>166.54810134398747</v>
      </c>
      <c r="V2919">
        <v>0</v>
      </c>
      <c r="W2919">
        <v>13.451898656012531</v>
      </c>
    </row>
    <row r="2920" spans="20:23" x14ac:dyDescent="0.2">
      <c r="T2920">
        <v>2919</v>
      </c>
      <c r="U2920">
        <v>218.93735363162401</v>
      </c>
      <c r="V2920">
        <v>38.937353631624006</v>
      </c>
      <c r="W2920">
        <v>0</v>
      </c>
    </row>
    <row r="2921" spans="20:23" x14ac:dyDescent="0.2">
      <c r="T2921">
        <v>2920</v>
      </c>
      <c r="U2921">
        <v>200.75216374431861</v>
      </c>
      <c r="V2921">
        <v>20.752163744318608</v>
      </c>
      <c r="W2921">
        <v>0</v>
      </c>
    </row>
    <row r="2922" spans="20:23" x14ac:dyDescent="0.2">
      <c r="T2922">
        <v>2921</v>
      </c>
      <c r="U2922">
        <v>209.62780095662137</v>
      </c>
      <c r="V2922">
        <v>29.627800956621371</v>
      </c>
      <c r="W2922">
        <v>0</v>
      </c>
    </row>
    <row r="2923" spans="20:23" x14ac:dyDescent="0.2">
      <c r="T2923">
        <v>2922</v>
      </c>
      <c r="U2923">
        <v>176.72579643686635</v>
      </c>
      <c r="V2923">
        <v>0</v>
      </c>
      <c r="W2923">
        <v>3.2742035631336535</v>
      </c>
    </row>
    <row r="2924" spans="20:23" x14ac:dyDescent="0.2">
      <c r="T2924">
        <v>2923</v>
      </c>
      <c r="U2924">
        <v>233.93303700576729</v>
      </c>
      <c r="V2924">
        <v>53.933037005767289</v>
      </c>
      <c r="W2924">
        <v>0</v>
      </c>
    </row>
    <row r="2925" spans="20:23" x14ac:dyDescent="0.2">
      <c r="T2925">
        <v>2924</v>
      </c>
      <c r="U2925">
        <v>181.1267704892754</v>
      </c>
      <c r="V2925">
        <v>1.1267704892754011</v>
      </c>
      <c r="W2925">
        <v>0</v>
      </c>
    </row>
    <row r="2926" spans="20:23" x14ac:dyDescent="0.2">
      <c r="T2926">
        <v>2925</v>
      </c>
      <c r="U2926">
        <v>186.94564751961445</v>
      </c>
      <c r="V2926">
        <v>6.9456475196144538</v>
      </c>
      <c r="W2926">
        <v>0</v>
      </c>
    </row>
    <row r="2927" spans="20:23" x14ac:dyDescent="0.2">
      <c r="T2927">
        <v>2926</v>
      </c>
      <c r="U2927">
        <v>198.49941378606718</v>
      </c>
      <c r="V2927">
        <v>18.49941378606718</v>
      </c>
      <c r="W2927">
        <v>0</v>
      </c>
    </row>
    <row r="2928" spans="20:23" x14ac:dyDescent="0.2">
      <c r="T2928">
        <v>2927</v>
      </c>
      <c r="U2928">
        <v>192.73416214733911</v>
      </c>
      <c r="V2928">
        <v>12.734162147339106</v>
      </c>
      <c r="W2928">
        <v>0</v>
      </c>
    </row>
    <row r="2929" spans="20:23" x14ac:dyDescent="0.2">
      <c r="T2929">
        <v>2928</v>
      </c>
      <c r="U2929">
        <v>169.30785676170714</v>
      </c>
      <c r="V2929">
        <v>0</v>
      </c>
      <c r="W2929">
        <v>10.692143238292857</v>
      </c>
    </row>
    <row r="2930" spans="20:23" x14ac:dyDescent="0.2">
      <c r="T2930">
        <v>2929</v>
      </c>
      <c r="U2930">
        <v>135.18529096714738</v>
      </c>
      <c r="V2930">
        <v>0</v>
      </c>
      <c r="W2930">
        <v>44.814709032852619</v>
      </c>
    </row>
    <row r="2931" spans="20:23" x14ac:dyDescent="0.2">
      <c r="T2931">
        <v>2930</v>
      </c>
      <c r="U2931">
        <v>140.678465204953</v>
      </c>
      <c r="V2931">
        <v>0</v>
      </c>
      <c r="W2931">
        <v>39.321534795047</v>
      </c>
    </row>
    <row r="2932" spans="20:23" x14ac:dyDescent="0.2">
      <c r="T2932">
        <v>2931</v>
      </c>
      <c r="U2932">
        <v>215.46153855349124</v>
      </c>
      <c r="V2932">
        <v>35.461538553491238</v>
      </c>
      <c r="W2932">
        <v>0</v>
      </c>
    </row>
    <row r="2933" spans="20:23" x14ac:dyDescent="0.2">
      <c r="T2933">
        <v>2932</v>
      </c>
      <c r="U2933">
        <v>202.99865284046808</v>
      </c>
      <c r="V2933">
        <v>22.998652840468083</v>
      </c>
      <c r="W2933">
        <v>0</v>
      </c>
    </row>
    <row r="2934" spans="20:23" x14ac:dyDescent="0.2">
      <c r="T2934">
        <v>2933</v>
      </c>
      <c r="U2934">
        <v>189.41271316020027</v>
      </c>
      <c r="V2934">
        <v>9.4127131602002692</v>
      </c>
      <c r="W2934">
        <v>0</v>
      </c>
    </row>
    <row r="2935" spans="20:23" x14ac:dyDescent="0.2">
      <c r="T2935">
        <v>2934</v>
      </c>
      <c r="U2935">
        <v>139.9257607565356</v>
      </c>
      <c r="V2935">
        <v>0</v>
      </c>
      <c r="W2935">
        <v>40.074239243464405</v>
      </c>
    </row>
    <row r="2936" spans="20:23" x14ac:dyDescent="0.2">
      <c r="T2936">
        <v>2935</v>
      </c>
      <c r="U2936">
        <v>170.76001296734</v>
      </c>
      <c r="V2936">
        <v>0</v>
      </c>
      <c r="W2936">
        <v>9.2399870326599967</v>
      </c>
    </row>
    <row r="2937" spans="20:23" x14ac:dyDescent="0.2">
      <c r="T2937">
        <v>2936</v>
      </c>
      <c r="U2937">
        <v>184.08953610844196</v>
      </c>
      <c r="V2937">
        <v>4.0895361084419619</v>
      </c>
      <c r="W2937">
        <v>0</v>
      </c>
    </row>
    <row r="2938" spans="20:23" x14ac:dyDescent="0.2">
      <c r="T2938">
        <v>2937</v>
      </c>
      <c r="U2938">
        <v>203.27166288125034</v>
      </c>
      <c r="V2938">
        <v>23.271662881250336</v>
      </c>
      <c r="W2938">
        <v>0</v>
      </c>
    </row>
    <row r="2939" spans="20:23" x14ac:dyDescent="0.2">
      <c r="T2939">
        <v>2938</v>
      </c>
      <c r="U2939">
        <v>154.58847837282846</v>
      </c>
      <c r="V2939">
        <v>0</v>
      </c>
      <c r="W2939">
        <v>25.411521627171538</v>
      </c>
    </row>
    <row r="2940" spans="20:23" x14ac:dyDescent="0.2">
      <c r="T2940">
        <v>2939</v>
      </c>
      <c r="U2940">
        <v>210.18724567789764</v>
      </c>
      <c r="V2940">
        <v>30.187245677897636</v>
      </c>
      <c r="W2940">
        <v>0</v>
      </c>
    </row>
    <row r="2941" spans="20:23" x14ac:dyDescent="0.2">
      <c r="T2941">
        <v>2940</v>
      </c>
      <c r="U2941">
        <v>172.55628594230748</v>
      </c>
      <c r="V2941">
        <v>0</v>
      </c>
      <c r="W2941">
        <v>7.4437140576925174</v>
      </c>
    </row>
    <row r="2942" spans="20:23" x14ac:dyDescent="0.2">
      <c r="T2942">
        <v>2941</v>
      </c>
      <c r="U2942">
        <v>159.95962371401401</v>
      </c>
      <c r="V2942">
        <v>0</v>
      </c>
      <c r="W2942">
        <v>20.040376285985985</v>
      </c>
    </row>
    <row r="2943" spans="20:23" x14ac:dyDescent="0.2">
      <c r="T2943">
        <v>2942</v>
      </c>
      <c r="U2943">
        <v>165.16824652125058</v>
      </c>
      <c r="V2943">
        <v>0</v>
      </c>
      <c r="W2943">
        <v>14.83175347874942</v>
      </c>
    </row>
    <row r="2944" spans="20:23" x14ac:dyDescent="0.2">
      <c r="T2944">
        <v>2943</v>
      </c>
      <c r="U2944">
        <v>173.8956889845397</v>
      </c>
      <c r="V2944">
        <v>0</v>
      </c>
      <c r="W2944">
        <v>6.1043110154602971</v>
      </c>
    </row>
    <row r="2945" spans="20:23" x14ac:dyDescent="0.2">
      <c r="T2945">
        <v>2944</v>
      </c>
      <c r="U2945">
        <v>210.06198993717621</v>
      </c>
      <c r="V2945">
        <v>30.061989937176207</v>
      </c>
      <c r="W2945">
        <v>0</v>
      </c>
    </row>
    <row r="2946" spans="20:23" x14ac:dyDescent="0.2">
      <c r="T2946">
        <v>2945</v>
      </c>
      <c r="U2946">
        <v>179.41677097856265</v>
      </c>
      <c r="V2946">
        <v>0</v>
      </c>
      <c r="W2946">
        <v>0.58322902143734723</v>
      </c>
    </row>
    <row r="2947" spans="20:23" x14ac:dyDescent="0.2">
      <c r="T2947">
        <v>2946</v>
      </c>
      <c r="U2947">
        <v>110.94834459265215</v>
      </c>
      <c r="V2947">
        <v>0</v>
      </c>
      <c r="W2947">
        <v>69.051655407347852</v>
      </c>
    </row>
    <row r="2948" spans="20:23" x14ac:dyDescent="0.2">
      <c r="T2948">
        <v>2947</v>
      </c>
      <c r="U2948">
        <v>197.52742763999345</v>
      </c>
      <c r="V2948">
        <v>17.527427639993448</v>
      </c>
      <c r="W2948">
        <v>0</v>
      </c>
    </row>
    <row r="2949" spans="20:23" x14ac:dyDescent="0.2">
      <c r="T2949">
        <v>2948</v>
      </c>
      <c r="U2949">
        <v>175.46528725902351</v>
      </c>
      <c r="V2949">
        <v>0</v>
      </c>
      <c r="W2949">
        <v>4.534712740976488</v>
      </c>
    </row>
    <row r="2950" spans="20:23" x14ac:dyDescent="0.2">
      <c r="T2950">
        <v>2949</v>
      </c>
      <c r="U2950">
        <v>180.39770456824348</v>
      </c>
      <c r="V2950">
        <v>0.39770456824348344</v>
      </c>
      <c r="W2950">
        <v>0</v>
      </c>
    </row>
    <row r="2951" spans="20:23" x14ac:dyDescent="0.2">
      <c r="T2951">
        <v>2950</v>
      </c>
      <c r="U2951">
        <v>149.85688192289192</v>
      </c>
      <c r="V2951">
        <v>0</v>
      </c>
      <c r="W2951">
        <v>30.143118077108085</v>
      </c>
    </row>
    <row r="2952" spans="20:23" x14ac:dyDescent="0.2">
      <c r="T2952">
        <v>2951</v>
      </c>
      <c r="U2952">
        <v>214.80366270970134</v>
      </c>
      <c r="V2952">
        <v>34.803662709701342</v>
      </c>
      <c r="W2952">
        <v>0</v>
      </c>
    </row>
    <row r="2953" spans="20:23" x14ac:dyDescent="0.2">
      <c r="T2953">
        <v>2952</v>
      </c>
      <c r="U2953">
        <v>168.44534830265633</v>
      </c>
      <c r="V2953">
        <v>0</v>
      </c>
      <c r="W2953">
        <v>11.554651697343672</v>
      </c>
    </row>
    <row r="2954" spans="20:23" x14ac:dyDescent="0.2">
      <c r="T2954">
        <v>2953</v>
      </c>
      <c r="U2954">
        <v>121.09137482486972</v>
      </c>
      <c r="V2954">
        <v>0</v>
      </c>
      <c r="W2954">
        <v>58.908625175130283</v>
      </c>
    </row>
    <row r="2955" spans="20:23" x14ac:dyDescent="0.2">
      <c r="T2955">
        <v>2954</v>
      </c>
      <c r="U2955">
        <v>105.57935557684387</v>
      </c>
      <c r="V2955">
        <v>0</v>
      </c>
      <c r="W2955">
        <v>74.420644423156133</v>
      </c>
    </row>
    <row r="2956" spans="20:23" x14ac:dyDescent="0.2">
      <c r="T2956">
        <v>2955</v>
      </c>
      <c r="U2956">
        <v>171.29711899682184</v>
      </c>
      <c r="V2956">
        <v>0</v>
      </c>
      <c r="W2956">
        <v>8.7028810031781632</v>
      </c>
    </row>
    <row r="2957" spans="20:23" x14ac:dyDescent="0.2">
      <c r="T2957">
        <v>2956</v>
      </c>
      <c r="U2957">
        <v>193.97410944093917</v>
      </c>
      <c r="V2957">
        <v>13.974109440939174</v>
      </c>
      <c r="W2957">
        <v>0</v>
      </c>
    </row>
    <row r="2958" spans="20:23" x14ac:dyDescent="0.2">
      <c r="T2958">
        <v>2957</v>
      </c>
      <c r="U2958">
        <v>163.62516182951745</v>
      </c>
      <c r="V2958">
        <v>0</v>
      </c>
      <c r="W2958">
        <v>16.374838170482548</v>
      </c>
    </row>
    <row r="2959" spans="20:23" x14ac:dyDescent="0.2">
      <c r="T2959">
        <v>2958</v>
      </c>
      <c r="U2959">
        <v>124.0482919786626</v>
      </c>
      <c r="V2959">
        <v>0</v>
      </c>
      <c r="W2959">
        <v>55.951708021337396</v>
      </c>
    </row>
    <row r="2960" spans="20:23" x14ac:dyDescent="0.2">
      <c r="T2960">
        <v>2959</v>
      </c>
      <c r="U2960">
        <v>226.8795187137317</v>
      </c>
      <c r="V2960">
        <v>46.879518713731699</v>
      </c>
      <c r="W2960">
        <v>0</v>
      </c>
    </row>
    <row r="2961" spans="20:23" x14ac:dyDescent="0.2">
      <c r="T2961">
        <v>2960</v>
      </c>
      <c r="U2961">
        <v>212.46400021452291</v>
      </c>
      <c r="V2961">
        <v>32.464000214522912</v>
      </c>
      <c r="W2961">
        <v>0</v>
      </c>
    </row>
    <row r="2962" spans="20:23" x14ac:dyDescent="0.2">
      <c r="T2962">
        <v>2961</v>
      </c>
      <c r="U2962">
        <v>168.82134797197065</v>
      </c>
      <c r="V2962">
        <v>0</v>
      </c>
      <c r="W2962">
        <v>11.178652028029347</v>
      </c>
    </row>
    <row r="2963" spans="20:23" x14ac:dyDescent="0.2">
      <c r="T2963">
        <v>2962</v>
      </c>
      <c r="U2963">
        <v>187.07187891970563</v>
      </c>
      <c r="V2963">
        <v>7.0718789197056253</v>
      </c>
      <c r="W2963">
        <v>0</v>
      </c>
    </row>
    <row r="2964" spans="20:23" x14ac:dyDescent="0.2">
      <c r="T2964">
        <v>2963</v>
      </c>
      <c r="U2964">
        <v>167.48477619129042</v>
      </c>
      <c r="V2964">
        <v>0</v>
      </c>
      <c r="W2964">
        <v>12.515223808709578</v>
      </c>
    </row>
    <row r="2965" spans="20:23" x14ac:dyDescent="0.2">
      <c r="T2965">
        <v>2964</v>
      </c>
      <c r="U2965">
        <v>160.18740389814968</v>
      </c>
      <c r="V2965">
        <v>0</v>
      </c>
      <c r="W2965">
        <v>19.812596101850318</v>
      </c>
    </row>
    <row r="2966" spans="20:23" x14ac:dyDescent="0.2">
      <c r="T2966">
        <v>2965</v>
      </c>
      <c r="U2966">
        <v>170.60737505007276</v>
      </c>
      <c r="V2966">
        <v>0</v>
      </c>
      <c r="W2966">
        <v>9.3926249499272387</v>
      </c>
    </row>
    <row r="2967" spans="20:23" x14ac:dyDescent="0.2">
      <c r="T2967">
        <v>2966</v>
      </c>
      <c r="U2967">
        <v>167.4669915894508</v>
      </c>
      <c r="V2967">
        <v>0</v>
      </c>
      <c r="W2967">
        <v>12.533008410549201</v>
      </c>
    </row>
    <row r="2968" spans="20:23" x14ac:dyDescent="0.2">
      <c r="T2968">
        <v>2967</v>
      </c>
      <c r="U2968">
        <v>203.62048092329539</v>
      </c>
      <c r="V2968">
        <v>23.620480923295389</v>
      </c>
      <c r="W2968">
        <v>0</v>
      </c>
    </row>
    <row r="2969" spans="20:23" x14ac:dyDescent="0.2">
      <c r="T2969">
        <v>2968</v>
      </c>
      <c r="U2969">
        <v>157.28477310146815</v>
      </c>
      <c r="V2969">
        <v>0</v>
      </c>
      <c r="W2969">
        <v>22.715226898531853</v>
      </c>
    </row>
    <row r="2970" spans="20:23" x14ac:dyDescent="0.2">
      <c r="T2970">
        <v>2969</v>
      </c>
      <c r="U2970">
        <v>177.51360090436171</v>
      </c>
      <c r="V2970">
        <v>0</v>
      </c>
      <c r="W2970">
        <v>2.4863990956382906</v>
      </c>
    </row>
    <row r="2971" spans="20:23" x14ac:dyDescent="0.2">
      <c r="T2971">
        <v>2970</v>
      </c>
      <c r="U2971">
        <v>172.01870954103302</v>
      </c>
      <c r="V2971">
        <v>0</v>
      </c>
      <c r="W2971">
        <v>7.9812904589669813</v>
      </c>
    </row>
    <row r="2972" spans="20:23" x14ac:dyDescent="0.2">
      <c r="T2972">
        <v>2971</v>
      </c>
      <c r="U2972">
        <v>264.06944851621097</v>
      </c>
      <c r="V2972">
        <v>84.069448516210969</v>
      </c>
      <c r="W2972">
        <v>0</v>
      </c>
    </row>
    <row r="2973" spans="20:23" x14ac:dyDescent="0.2">
      <c r="T2973">
        <v>2972</v>
      </c>
      <c r="U2973">
        <v>187.40071690963694</v>
      </c>
      <c r="V2973">
        <v>7.400716909636941</v>
      </c>
      <c r="W2973">
        <v>0</v>
      </c>
    </row>
    <row r="2974" spans="20:23" x14ac:dyDescent="0.2">
      <c r="T2974">
        <v>2973</v>
      </c>
      <c r="U2974">
        <v>185.08182171129243</v>
      </c>
      <c r="V2974">
        <v>5.0818217112924344</v>
      </c>
      <c r="W2974">
        <v>0</v>
      </c>
    </row>
    <row r="2975" spans="20:23" x14ac:dyDescent="0.2">
      <c r="T2975">
        <v>2974</v>
      </c>
      <c r="U2975">
        <v>151.93035458761079</v>
      </c>
      <c r="V2975">
        <v>0</v>
      </c>
      <c r="W2975">
        <v>28.069645412389207</v>
      </c>
    </row>
    <row r="2976" spans="20:23" x14ac:dyDescent="0.2">
      <c r="T2976">
        <v>2975</v>
      </c>
      <c r="U2976">
        <v>205.05206064177233</v>
      </c>
      <c r="V2976">
        <v>25.052060641772329</v>
      </c>
      <c r="W2976">
        <v>0</v>
      </c>
    </row>
    <row r="2977" spans="20:23" x14ac:dyDescent="0.2">
      <c r="T2977">
        <v>2976</v>
      </c>
      <c r="U2977">
        <v>142.19043463137407</v>
      </c>
      <c r="V2977">
        <v>0</v>
      </c>
      <c r="W2977">
        <v>37.809565368625925</v>
      </c>
    </row>
    <row r="2978" spans="20:23" x14ac:dyDescent="0.2">
      <c r="T2978">
        <v>2977</v>
      </c>
      <c r="U2978">
        <v>194.08455801034307</v>
      </c>
      <c r="V2978">
        <v>14.084558010343073</v>
      </c>
      <c r="W2978">
        <v>0</v>
      </c>
    </row>
    <row r="2979" spans="20:23" x14ac:dyDescent="0.2">
      <c r="T2979">
        <v>2978</v>
      </c>
      <c r="U2979">
        <v>122.07990826481743</v>
      </c>
      <c r="V2979">
        <v>0</v>
      </c>
      <c r="W2979">
        <v>57.920091735182567</v>
      </c>
    </row>
    <row r="2980" spans="20:23" x14ac:dyDescent="0.2">
      <c r="T2980">
        <v>2979</v>
      </c>
      <c r="U2980">
        <v>150.85791049976089</v>
      </c>
      <c r="V2980">
        <v>0</v>
      </c>
      <c r="W2980">
        <v>29.142089500239109</v>
      </c>
    </row>
    <row r="2981" spans="20:23" x14ac:dyDescent="0.2">
      <c r="T2981">
        <v>2980</v>
      </c>
      <c r="U2981">
        <v>154.59634445271362</v>
      </c>
      <c r="V2981">
        <v>0</v>
      </c>
      <c r="W2981">
        <v>25.403655547286377</v>
      </c>
    </row>
    <row r="2982" spans="20:23" x14ac:dyDescent="0.2">
      <c r="T2982">
        <v>2981</v>
      </c>
      <c r="U2982">
        <v>158.12749626271597</v>
      </c>
      <c r="V2982">
        <v>0</v>
      </c>
      <c r="W2982">
        <v>21.872503737284035</v>
      </c>
    </row>
    <row r="2983" spans="20:23" x14ac:dyDescent="0.2">
      <c r="T2983">
        <v>2982</v>
      </c>
      <c r="U2983">
        <v>197.18963958827968</v>
      </c>
      <c r="V2983">
        <v>17.189639588279675</v>
      </c>
      <c r="W2983">
        <v>0</v>
      </c>
    </row>
    <row r="2984" spans="20:23" x14ac:dyDescent="0.2">
      <c r="T2984">
        <v>2983</v>
      </c>
      <c r="U2984">
        <v>128.27842141401402</v>
      </c>
      <c r="V2984">
        <v>0</v>
      </c>
      <c r="W2984">
        <v>51.721578585985981</v>
      </c>
    </row>
    <row r="2985" spans="20:23" x14ac:dyDescent="0.2">
      <c r="T2985">
        <v>2984</v>
      </c>
      <c r="U2985">
        <v>180.23934107282489</v>
      </c>
      <c r="V2985">
        <v>0.23934107282488526</v>
      </c>
      <c r="W2985">
        <v>0</v>
      </c>
    </row>
    <row r="2986" spans="20:23" x14ac:dyDescent="0.2">
      <c r="T2986">
        <v>2985</v>
      </c>
      <c r="U2986">
        <v>141.45210092905813</v>
      </c>
      <c r="V2986">
        <v>0</v>
      </c>
      <c r="W2986">
        <v>38.547899070941867</v>
      </c>
    </row>
    <row r="2987" spans="20:23" x14ac:dyDescent="0.2">
      <c r="T2987">
        <v>2986</v>
      </c>
      <c r="U2987">
        <v>160.2367519509034</v>
      </c>
      <c r="V2987">
        <v>0</v>
      </c>
      <c r="W2987">
        <v>19.763248049096603</v>
      </c>
    </row>
    <row r="2988" spans="20:23" x14ac:dyDescent="0.2">
      <c r="T2988">
        <v>2987</v>
      </c>
      <c r="U2988">
        <v>252.91281532982168</v>
      </c>
      <c r="V2988">
        <v>72.912815329821683</v>
      </c>
      <c r="W2988">
        <v>0</v>
      </c>
    </row>
    <row r="2989" spans="20:23" x14ac:dyDescent="0.2">
      <c r="T2989">
        <v>2988</v>
      </c>
      <c r="U2989">
        <v>220.6473592190917</v>
      </c>
      <c r="V2989">
        <v>40.647359219091697</v>
      </c>
      <c r="W2989">
        <v>0</v>
      </c>
    </row>
    <row r="2990" spans="20:23" x14ac:dyDescent="0.2">
      <c r="T2990">
        <v>2989</v>
      </c>
      <c r="U2990">
        <v>139.96327765303107</v>
      </c>
      <c r="V2990">
        <v>0</v>
      </c>
      <c r="W2990">
        <v>40.036722346968929</v>
      </c>
    </row>
    <row r="2991" spans="20:23" x14ac:dyDescent="0.2">
      <c r="T2991">
        <v>2990</v>
      </c>
      <c r="U2991">
        <v>179.037520147294</v>
      </c>
      <c r="V2991">
        <v>0</v>
      </c>
      <c r="W2991">
        <v>0.96247985270599656</v>
      </c>
    </row>
    <row r="2992" spans="20:23" x14ac:dyDescent="0.2">
      <c r="T2992">
        <v>2991</v>
      </c>
      <c r="U2992">
        <v>127.88660657572471</v>
      </c>
      <c r="V2992">
        <v>0</v>
      </c>
      <c r="W2992">
        <v>52.113393424275287</v>
      </c>
    </row>
    <row r="2993" spans="20:23" x14ac:dyDescent="0.2">
      <c r="T2993">
        <v>2992</v>
      </c>
      <c r="U2993">
        <v>199.04793339737108</v>
      </c>
      <c r="V2993">
        <v>19.047933397371082</v>
      </c>
      <c r="W2993">
        <v>0</v>
      </c>
    </row>
    <row r="2994" spans="20:23" x14ac:dyDescent="0.2">
      <c r="T2994">
        <v>2993</v>
      </c>
      <c r="U2994">
        <v>178.83673814899186</v>
      </c>
      <c r="V2994">
        <v>0</v>
      </c>
      <c r="W2994">
        <v>1.1632618510081443</v>
      </c>
    </row>
    <row r="2995" spans="20:23" x14ac:dyDescent="0.2">
      <c r="T2995">
        <v>2994</v>
      </c>
      <c r="U2995">
        <v>219.7350136930084</v>
      </c>
      <c r="V2995">
        <v>39.735013693008398</v>
      </c>
      <c r="W2995">
        <v>0</v>
      </c>
    </row>
    <row r="2996" spans="20:23" x14ac:dyDescent="0.2">
      <c r="T2996">
        <v>2995</v>
      </c>
      <c r="U2996">
        <v>206.16155436894292</v>
      </c>
      <c r="V2996">
        <v>26.161554368942916</v>
      </c>
      <c r="W2996">
        <v>0</v>
      </c>
    </row>
    <row r="2997" spans="20:23" x14ac:dyDescent="0.2">
      <c r="T2997">
        <v>2996</v>
      </c>
      <c r="U2997">
        <v>183.16177635745188</v>
      </c>
      <c r="V2997">
        <v>3.1617763574518847</v>
      </c>
      <c r="W2997">
        <v>0</v>
      </c>
    </row>
    <row r="2998" spans="20:23" x14ac:dyDescent="0.2">
      <c r="T2998">
        <v>2997</v>
      </c>
      <c r="U2998">
        <v>165.4452904235653</v>
      </c>
      <c r="V2998">
        <v>0</v>
      </c>
      <c r="W2998">
        <v>14.554709576434703</v>
      </c>
    </row>
    <row r="2999" spans="20:23" x14ac:dyDescent="0.2">
      <c r="T2999">
        <v>2998</v>
      </c>
      <c r="U2999">
        <v>172.57328616092437</v>
      </c>
      <c r="V2999">
        <v>0</v>
      </c>
      <c r="W2999">
        <v>7.4267138390756315</v>
      </c>
    </row>
    <row r="3000" spans="20:23" x14ac:dyDescent="0.2">
      <c r="T3000">
        <v>2999</v>
      </c>
      <c r="U3000">
        <v>233.53700598603226</v>
      </c>
      <c r="V3000">
        <v>53.537005986032256</v>
      </c>
      <c r="W3000">
        <v>0</v>
      </c>
    </row>
    <row r="3001" spans="20:23" x14ac:dyDescent="0.2">
      <c r="T3001">
        <v>3000</v>
      </c>
      <c r="U3001">
        <v>198.98395019546101</v>
      </c>
      <c r="V3001">
        <v>18.983950195461006</v>
      </c>
      <c r="W3001">
        <v>0</v>
      </c>
    </row>
    <row r="3002" spans="20:23" x14ac:dyDescent="0.2">
      <c r="T3002">
        <v>3001</v>
      </c>
      <c r="U3002">
        <v>158.08135114652836</v>
      </c>
      <c r="V3002">
        <v>0</v>
      </c>
      <c r="W3002">
        <v>21.918648853471637</v>
      </c>
    </row>
    <row r="3003" spans="20:23" x14ac:dyDescent="0.2">
      <c r="T3003">
        <v>3002</v>
      </c>
      <c r="U3003">
        <v>201.81690014709591</v>
      </c>
      <c r="V3003">
        <v>21.816900147095907</v>
      </c>
      <c r="W3003">
        <v>0</v>
      </c>
    </row>
    <row r="3004" spans="20:23" x14ac:dyDescent="0.2">
      <c r="T3004">
        <v>3003</v>
      </c>
      <c r="U3004">
        <v>130.8115727407112</v>
      </c>
      <c r="V3004">
        <v>0</v>
      </c>
      <c r="W3004">
        <v>49.188427259288801</v>
      </c>
    </row>
    <row r="3005" spans="20:23" x14ac:dyDescent="0.2">
      <c r="T3005">
        <v>3004</v>
      </c>
      <c r="U3005">
        <v>164.49649220926042</v>
      </c>
      <c r="V3005">
        <v>0</v>
      </c>
      <c r="W3005">
        <v>15.503507790739576</v>
      </c>
    </row>
    <row r="3006" spans="20:23" x14ac:dyDescent="0.2">
      <c r="T3006">
        <v>3005</v>
      </c>
      <c r="U3006">
        <v>165.07286809006592</v>
      </c>
      <c r="V3006">
        <v>0</v>
      </c>
      <c r="W3006">
        <v>14.927131909934076</v>
      </c>
    </row>
    <row r="3007" spans="20:23" x14ac:dyDescent="0.2">
      <c r="T3007">
        <v>3006</v>
      </c>
      <c r="U3007">
        <v>215.0239020442572</v>
      </c>
      <c r="V3007">
        <v>35.023902044257198</v>
      </c>
      <c r="W3007">
        <v>0</v>
      </c>
    </row>
    <row r="3008" spans="20:23" x14ac:dyDescent="0.2">
      <c r="T3008">
        <v>3007</v>
      </c>
      <c r="U3008">
        <v>130.67253672137764</v>
      </c>
      <c r="V3008">
        <v>0</v>
      </c>
      <c r="W3008">
        <v>49.327463278622361</v>
      </c>
    </row>
    <row r="3009" spans="20:23" x14ac:dyDescent="0.2">
      <c r="T3009">
        <v>3008</v>
      </c>
      <c r="U3009">
        <v>200.37503069488415</v>
      </c>
      <c r="V3009">
        <v>20.375030694884146</v>
      </c>
      <c r="W3009">
        <v>0</v>
      </c>
    </row>
    <row r="3010" spans="20:23" x14ac:dyDescent="0.2">
      <c r="T3010">
        <v>3009</v>
      </c>
      <c r="U3010">
        <v>163.92113908431793</v>
      </c>
      <c r="V3010">
        <v>0</v>
      </c>
      <c r="W3010">
        <v>16.078860915682071</v>
      </c>
    </row>
    <row r="3011" spans="20:23" x14ac:dyDescent="0.2">
      <c r="T3011">
        <v>3010</v>
      </c>
      <c r="U3011">
        <v>204.36398161822325</v>
      </c>
      <c r="V3011">
        <v>24.363981618223249</v>
      </c>
      <c r="W3011">
        <v>0</v>
      </c>
    </row>
    <row r="3012" spans="20:23" x14ac:dyDescent="0.2">
      <c r="T3012">
        <v>3011</v>
      </c>
      <c r="U3012">
        <v>226.89802892197218</v>
      </c>
      <c r="V3012">
        <v>46.898028921972184</v>
      </c>
      <c r="W3012">
        <v>0</v>
      </c>
    </row>
    <row r="3013" spans="20:23" x14ac:dyDescent="0.2">
      <c r="T3013">
        <v>3012</v>
      </c>
      <c r="U3013">
        <v>201.65042529821446</v>
      </c>
      <c r="V3013">
        <v>21.650425298214458</v>
      </c>
      <c r="W3013">
        <v>0</v>
      </c>
    </row>
    <row r="3014" spans="20:23" x14ac:dyDescent="0.2">
      <c r="T3014">
        <v>3013</v>
      </c>
      <c r="U3014">
        <v>141.4423123066241</v>
      </c>
      <c r="V3014">
        <v>0</v>
      </c>
      <c r="W3014">
        <v>38.557687693375897</v>
      </c>
    </row>
    <row r="3015" spans="20:23" x14ac:dyDescent="0.2">
      <c r="T3015">
        <v>3014</v>
      </c>
      <c r="U3015">
        <v>141.44265691034195</v>
      </c>
      <c r="V3015">
        <v>0</v>
      </c>
      <c r="W3015">
        <v>38.557343089658048</v>
      </c>
    </row>
    <row r="3016" spans="20:23" x14ac:dyDescent="0.2">
      <c r="T3016">
        <v>3015</v>
      </c>
      <c r="U3016">
        <v>199.77842108939348</v>
      </c>
      <c r="V3016">
        <v>19.778421089393476</v>
      </c>
      <c r="W3016">
        <v>0</v>
      </c>
    </row>
    <row r="3017" spans="20:23" x14ac:dyDescent="0.2">
      <c r="T3017">
        <v>3016</v>
      </c>
      <c r="U3017">
        <v>192.97271191002056</v>
      </c>
      <c r="V3017">
        <v>12.972711910020564</v>
      </c>
      <c r="W3017">
        <v>0</v>
      </c>
    </row>
    <row r="3018" spans="20:23" x14ac:dyDescent="0.2">
      <c r="T3018">
        <v>3017</v>
      </c>
      <c r="U3018">
        <v>175.65927175490756</v>
      </c>
      <c r="V3018">
        <v>0</v>
      </c>
      <c r="W3018">
        <v>4.3407282450924356</v>
      </c>
    </row>
    <row r="3019" spans="20:23" x14ac:dyDescent="0.2">
      <c r="T3019">
        <v>3018</v>
      </c>
      <c r="U3019">
        <v>132.57705354139986</v>
      </c>
      <c r="V3019">
        <v>0</v>
      </c>
      <c r="W3019">
        <v>47.422946458600137</v>
      </c>
    </row>
    <row r="3020" spans="20:23" x14ac:dyDescent="0.2">
      <c r="T3020">
        <v>3019</v>
      </c>
      <c r="U3020">
        <v>155.31585507572217</v>
      </c>
      <c r="V3020">
        <v>0</v>
      </c>
      <c r="W3020">
        <v>24.684144924277831</v>
      </c>
    </row>
    <row r="3021" spans="20:23" x14ac:dyDescent="0.2">
      <c r="T3021">
        <v>3020</v>
      </c>
      <c r="U3021">
        <v>145.74549946769935</v>
      </c>
      <c r="V3021">
        <v>0</v>
      </c>
      <c r="W3021">
        <v>34.254500532300654</v>
      </c>
    </row>
    <row r="3022" spans="20:23" x14ac:dyDescent="0.2">
      <c r="T3022">
        <v>3021</v>
      </c>
      <c r="U3022">
        <v>220.93474321536189</v>
      </c>
      <c r="V3022">
        <v>40.934743215361891</v>
      </c>
      <c r="W3022">
        <v>0</v>
      </c>
    </row>
    <row r="3023" spans="20:23" x14ac:dyDescent="0.2">
      <c r="T3023">
        <v>3022</v>
      </c>
      <c r="U3023">
        <v>165.18815875441703</v>
      </c>
      <c r="V3023">
        <v>0</v>
      </c>
      <c r="W3023">
        <v>14.811841245582968</v>
      </c>
    </row>
    <row r="3024" spans="20:23" x14ac:dyDescent="0.2">
      <c r="T3024">
        <v>3023</v>
      </c>
      <c r="U3024">
        <v>161.58030457810401</v>
      </c>
      <c r="V3024">
        <v>0</v>
      </c>
      <c r="W3024">
        <v>18.419695421895995</v>
      </c>
    </row>
    <row r="3025" spans="20:23" x14ac:dyDescent="0.2">
      <c r="T3025">
        <v>3024</v>
      </c>
      <c r="U3025">
        <v>189.08690540189312</v>
      </c>
      <c r="V3025">
        <v>9.0869054018931195</v>
      </c>
      <c r="W3025">
        <v>0</v>
      </c>
    </row>
    <row r="3026" spans="20:23" x14ac:dyDescent="0.2">
      <c r="T3026">
        <v>3025</v>
      </c>
      <c r="U3026">
        <v>216.38408168373792</v>
      </c>
      <c r="V3026">
        <v>36.384081683737918</v>
      </c>
      <c r="W3026">
        <v>0</v>
      </c>
    </row>
    <row r="3027" spans="20:23" x14ac:dyDescent="0.2">
      <c r="T3027">
        <v>3026</v>
      </c>
      <c r="U3027">
        <v>198.61541719512812</v>
      </c>
      <c r="V3027">
        <v>18.615417195128117</v>
      </c>
      <c r="W3027">
        <v>0</v>
      </c>
    </row>
    <row r="3028" spans="20:23" x14ac:dyDescent="0.2">
      <c r="T3028">
        <v>3027</v>
      </c>
      <c r="U3028">
        <v>194.45648011628981</v>
      </c>
      <c r="V3028">
        <v>14.456480116289811</v>
      </c>
      <c r="W3028">
        <v>0</v>
      </c>
    </row>
    <row r="3029" spans="20:23" x14ac:dyDescent="0.2">
      <c r="T3029">
        <v>3028</v>
      </c>
      <c r="U3029">
        <v>181.86808943904208</v>
      </c>
      <c r="V3029">
        <v>1.8680894390420804</v>
      </c>
      <c r="W3029">
        <v>0</v>
      </c>
    </row>
    <row r="3030" spans="20:23" x14ac:dyDescent="0.2">
      <c r="T3030">
        <v>3029</v>
      </c>
      <c r="U3030">
        <v>165.20989916616907</v>
      </c>
      <c r="V3030">
        <v>0</v>
      </c>
      <c r="W3030">
        <v>14.790100833830934</v>
      </c>
    </row>
    <row r="3031" spans="20:23" x14ac:dyDescent="0.2">
      <c r="T3031">
        <v>3030</v>
      </c>
      <c r="U3031">
        <v>185.4364835846053</v>
      </c>
      <c r="V3031">
        <v>5.4364835846052983</v>
      </c>
      <c r="W3031">
        <v>0</v>
      </c>
    </row>
    <row r="3032" spans="20:23" x14ac:dyDescent="0.2">
      <c r="T3032">
        <v>3031</v>
      </c>
      <c r="U3032">
        <v>134.26005223461061</v>
      </c>
      <c r="V3032">
        <v>0</v>
      </c>
      <c r="W3032">
        <v>45.739947765389388</v>
      </c>
    </row>
    <row r="3033" spans="20:23" x14ac:dyDescent="0.2">
      <c r="T3033">
        <v>3032</v>
      </c>
      <c r="U3033">
        <v>171.16790904477196</v>
      </c>
      <c r="V3033">
        <v>0</v>
      </c>
      <c r="W3033">
        <v>8.8320909552280398</v>
      </c>
    </row>
    <row r="3034" spans="20:23" x14ac:dyDescent="0.2">
      <c r="T3034">
        <v>3033</v>
      </c>
      <c r="U3034">
        <v>179.52830764658682</v>
      </c>
      <c r="V3034">
        <v>0</v>
      </c>
      <c r="W3034">
        <v>0.47169235341317517</v>
      </c>
    </row>
    <row r="3035" spans="20:23" x14ac:dyDescent="0.2">
      <c r="T3035">
        <v>3034</v>
      </c>
      <c r="U3035">
        <v>239.27558570497504</v>
      </c>
      <c r="V3035">
        <v>59.275585704975043</v>
      </c>
      <c r="W3035">
        <v>0</v>
      </c>
    </row>
    <row r="3036" spans="20:23" x14ac:dyDescent="0.2">
      <c r="T3036">
        <v>3035</v>
      </c>
      <c r="U3036">
        <v>198.22027020895223</v>
      </c>
      <c r="V3036">
        <v>18.220270208952229</v>
      </c>
      <c r="W3036">
        <v>0</v>
      </c>
    </row>
    <row r="3037" spans="20:23" x14ac:dyDescent="0.2">
      <c r="T3037">
        <v>3036</v>
      </c>
      <c r="U3037">
        <v>198.47145345908518</v>
      </c>
      <c r="V3037">
        <v>18.471453459085183</v>
      </c>
      <c r="W3037">
        <v>0</v>
      </c>
    </row>
    <row r="3038" spans="20:23" x14ac:dyDescent="0.2">
      <c r="T3038">
        <v>3037</v>
      </c>
      <c r="U3038">
        <v>181.53128231916929</v>
      </c>
      <c r="V3038">
        <v>1.5312823191692928</v>
      </c>
      <c r="W3038">
        <v>0</v>
      </c>
    </row>
    <row r="3039" spans="20:23" x14ac:dyDescent="0.2">
      <c r="T3039">
        <v>3038</v>
      </c>
      <c r="U3039">
        <v>176.36837440605265</v>
      </c>
      <c r="V3039">
        <v>0</v>
      </c>
      <c r="W3039">
        <v>3.6316255939473479</v>
      </c>
    </row>
    <row r="3040" spans="20:23" x14ac:dyDescent="0.2">
      <c r="T3040">
        <v>3039</v>
      </c>
      <c r="U3040">
        <v>182.70220136001225</v>
      </c>
      <c r="V3040">
        <v>2.7022013600122534</v>
      </c>
      <c r="W3040">
        <v>0</v>
      </c>
    </row>
    <row r="3041" spans="20:23" x14ac:dyDescent="0.2">
      <c r="T3041">
        <v>3040</v>
      </c>
      <c r="U3041">
        <v>131.931433018864</v>
      </c>
      <c r="V3041">
        <v>0</v>
      </c>
      <c r="W3041">
        <v>48.068566981136001</v>
      </c>
    </row>
    <row r="3042" spans="20:23" x14ac:dyDescent="0.2">
      <c r="T3042">
        <v>3041</v>
      </c>
      <c r="U3042">
        <v>237.5812736957925</v>
      </c>
      <c r="V3042">
        <v>57.581273695792504</v>
      </c>
      <c r="W3042">
        <v>0</v>
      </c>
    </row>
    <row r="3043" spans="20:23" x14ac:dyDescent="0.2">
      <c r="T3043">
        <v>3042</v>
      </c>
      <c r="U3043">
        <v>237.20970511031379</v>
      </c>
      <c r="V3043">
        <v>57.209705110313791</v>
      </c>
      <c r="W3043">
        <v>0</v>
      </c>
    </row>
    <row r="3044" spans="20:23" x14ac:dyDescent="0.2">
      <c r="T3044">
        <v>3043</v>
      </c>
      <c r="U3044">
        <v>171.18601107797249</v>
      </c>
      <c r="V3044">
        <v>0</v>
      </c>
      <c r="W3044">
        <v>8.8139889220275052</v>
      </c>
    </row>
    <row r="3045" spans="20:23" x14ac:dyDescent="0.2">
      <c r="T3045">
        <v>3044</v>
      </c>
      <c r="U3045">
        <v>250.71307423670885</v>
      </c>
      <c r="V3045">
        <v>70.713074236708849</v>
      </c>
      <c r="W3045">
        <v>0</v>
      </c>
    </row>
    <row r="3046" spans="20:23" x14ac:dyDescent="0.2">
      <c r="T3046">
        <v>3045</v>
      </c>
      <c r="U3046">
        <v>268.78143616942248</v>
      </c>
      <c r="V3046">
        <v>88.781436169422477</v>
      </c>
      <c r="W3046">
        <v>0</v>
      </c>
    </row>
    <row r="3047" spans="20:23" x14ac:dyDescent="0.2">
      <c r="T3047">
        <v>3046</v>
      </c>
      <c r="U3047">
        <v>210.14428695352768</v>
      </c>
      <c r="V3047">
        <v>30.144286953527683</v>
      </c>
      <c r="W3047">
        <v>0</v>
      </c>
    </row>
    <row r="3048" spans="20:23" x14ac:dyDescent="0.2">
      <c r="T3048">
        <v>3047</v>
      </c>
      <c r="U3048">
        <v>238.72826006961762</v>
      </c>
      <c r="V3048">
        <v>58.728260069617619</v>
      </c>
      <c r="W3048">
        <v>0</v>
      </c>
    </row>
    <row r="3049" spans="20:23" x14ac:dyDescent="0.2">
      <c r="T3049">
        <v>3048</v>
      </c>
      <c r="U3049">
        <v>162.25485181425566</v>
      </c>
      <c r="V3049">
        <v>0</v>
      </c>
      <c r="W3049">
        <v>17.745148185744341</v>
      </c>
    </row>
    <row r="3050" spans="20:23" x14ac:dyDescent="0.2">
      <c r="T3050">
        <v>3049</v>
      </c>
      <c r="U3050">
        <v>174.59847347144992</v>
      </c>
      <c r="V3050">
        <v>0</v>
      </c>
      <c r="W3050">
        <v>5.4015265285500789</v>
      </c>
    </row>
    <row r="3051" spans="20:23" x14ac:dyDescent="0.2">
      <c r="T3051">
        <v>3050</v>
      </c>
      <c r="U3051">
        <v>145.14291796544666</v>
      </c>
      <c r="V3051">
        <v>0</v>
      </c>
      <c r="W3051">
        <v>34.857082034553343</v>
      </c>
    </row>
    <row r="3052" spans="20:23" x14ac:dyDescent="0.2">
      <c r="T3052">
        <v>3051</v>
      </c>
      <c r="U3052">
        <v>226.75242476368763</v>
      </c>
      <c r="V3052">
        <v>46.752424763687628</v>
      </c>
      <c r="W3052">
        <v>0</v>
      </c>
    </row>
    <row r="3053" spans="20:23" x14ac:dyDescent="0.2">
      <c r="T3053">
        <v>3052</v>
      </c>
      <c r="U3053">
        <v>187.15542599218162</v>
      </c>
      <c r="V3053">
        <v>7.1554259921816197</v>
      </c>
      <c r="W3053">
        <v>0</v>
      </c>
    </row>
    <row r="3054" spans="20:23" x14ac:dyDescent="0.2">
      <c r="T3054">
        <v>3053</v>
      </c>
      <c r="U3054">
        <v>175.59940724128333</v>
      </c>
      <c r="V3054">
        <v>0</v>
      </c>
      <c r="W3054">
        <v>4.4005927587166696</v>
      </c>
    </row>
    <row r="3055" spans="20:23" x14ac:dyDescent="0.2">
      <c r="T3055">
        <v>3054</v>
      </c>
      <c r="U3055">
        <v>221.20645818903316</v>
      </c>
      <c r="V3055">
        <v>41.206458189033157</v>
      </c>
      <c r="W3055">
        <v>0</v>
      </c>
    </row>
    <row r="3056" spans="20:23" x14ac:dyDescent="0.2">
      <c r="T3056">
        <v>3055</v>
      </c>
      <c r="U3056">
        <v>209.98614361104555</v>
      </c>
      <c r="V3056">
        <v>29.986143611045549</v>
      </c>
      <c r="W3056">
        <v>0</v>
      </c>
    </row>
    <row r="3057" spans="20:23" x14ac:dyDescent="0.2">
      <c r="T3057">
        <v>3056</v>
      </c>
      <c r="U3057">
        <v>126.58932292239155</v>
      </c>
      <c r="V3057">
        <v>0</v>
      </c>
      <c r="W3057">
        <v>53.410677077608455</v>
      </c>
    </row>
    <row r="3058" spans="20:23" x14ac:dyDescent="0.2">
      <c r="T3058">
        <v>3057</v>
      </c>
      <c r="U3058">
        <v>210.9617747911893</v>
      </c>
      <c r="V3058">
        <v>30.961774791189299</v>
      </c>
      <c r="W3058">
        <v>0</v>
      </c>
    </row>
    <row r="3059" spans="20:23" x14ac:dyDescent="0.2">
      <c r="T3059">
        <v>3058</v>
      </c>
      <c r="U3059">
        <v>231.69493452170832</v>
      </c>
      <c r="V3059">
        <v>51.694934521708319</v>
      </c>
      <c r="W3059">
        <v>0</v>
      </c>
    </row>
    <row r="3060" spans="20:23" x14ac:dyDescent="0.2">
      <c r="T3060">
        <v>3059</v>
      </c>
      <c r="U3060">
        <v>201.18678746359569</v>
      </c>
      <c r="V3060">
        <v>21.186787463595692</v>
      </c>
      <c r="W3060">
        <v>0</v>
      </c>
    </row>
    <row r="3061" spans="20:23" x14ac:dyDescent="0.2">
      <c r="T3061">
        <v>3060</v>
      </c>
      <c r="U3061">
        <v>159.11919069344285</v>
      </c>
      <c r="V3061">
        <v>0</v>
      </c>
      <c r="W3061">
        <v>20.880809306557154</v>
      </c>
    </row>
    <row r="3062" spans="20:23" x14ac:dyDescent="0.2">
      <c r="T3062">
        <v>3061</v>
      </c>
      <c r="U3062">
        <v>161.37434720184174</v>
      </c>
      <c r="V3062">
        <v>0</v>
      </c>
      <c r="W3062">
        <v>18.625652798158256</v>
      </c>
    </row>
    <row r="3063" spans="20:23" x14ac:dyDescent="0.2">
      <c r="T3063">
        <v>3062</v>
      </c>
      <c r="U3063">
        <v>133.10956919995871</v>
      </c>
      <c r="V3063">
        <v>0</v>
      </c>
      <c r="W3063">
        <v>46.890430800041287</v>
      </c>
    </row>
    <row r="3064" spans="20:23" x14ac:dyDescent="0.2">
      <c r="T3064">
        <v>3063</v>
      </c>
      <c r="U3064">
        <v>170.43249000821049</v>
      </c>
      <c r="V3064">
        <v>0</v>
      </c>
      <c r="W3064">
        <v>9.5675099917895068</v>
      </c>
    </row>
    <row r="3065" spans="20:23" x14ac:dyDescent="0.2">
      <c r="T3065">
        <v>3064</v>
      </c>
      <c r="U3065">
        <v>234.0139057382012</v>
      </c>
      <c r="V3065">
        <v>54.013905738201203</v>
      </c>
      <c r="W3065">
        <v>0</v>
      </c>
    </row>
    <row r="3066" spans="20:23" x14ac:dyDescent="0.2">
      <c r="T3066">
        <v>3065</v>
      </c>
      <c r="U3066">
        <v>188.02963822967953</v>
      </c>
      <c r="V3066">
        <v>8.0296382296795343</v>
      </c>
      <c r="W3066">
        <v>0</v>
      </c>
    </row>
    <row r="3067" spans="20:23" x14ac:dyDescent="0.2">
      <c r="T3067">
        <v>3066</v>
      </c>
      <c r="U3067">
        <v>215.30797459461942</v>
      </c>
      <c r="V3067">
        <v>35.307974594619424</v>
      </c>
      <c r="W3067">
        <v>0</v>
      </c>
    </row>
    <row r="3068" spans="20:23" x14ac:dyDescent="0.2">
      <c r="T3068">
        <v>3067</v>
      </c>
      <c r="U3068">
        <v>181.32195732501359</v>
      </c>
      <c r="V3068">
        <v>1.3219573250135852</v>
      </c>
      <c r="W3068">
        <v>0</v>
      </c>
    </row>
    <row r="3069" spans="20:23" x14ac:dyDescent="0.2">
      <c r="T3069">
        <v>3068</v>
      </c>
      <c r="U3069">
        <v>199.25177474670764</v>
      </c>
      <c r="V3069">
        <v>19.251774746707639</v>
      </c>
      <c r="W3069">
        <v>0</v>
      </c>
    </row>
    <row r="3070" spans="20:23" x14ac:dyDescent="0.2">
      <c r="T3070">
        <v>3069</v>
      </c>
      <c r="U3070">
        <v>113.23282260460732</v>
      </c>
      <c r="V3070">
        <v>0</v>
      </c>
      <c r="W3070">
        <v>66.767177395392679</v>
      </c>
    </row>
    <row r="3071" spans="20:23" x14ac:dyDescent="0.2">
      <c r="T3071">
        <v>3070</v>
      </c>
      <c r="U3071">
        <v>172.55676140130498</v>
      </c>
      <c r="V3071">
        <v>0</v>
      </c>
      <c r="W3071">
        <v>7.443238598695018</v>
      </c>
    </row>
    <row r="3072" spans="20:23" x14ac:dyDescent="0.2">
      <c r="T3072">
        <v>3071</v>
      </c>
      <c r="U3072">
        <v>163.59646901393361</v>
      </c>
      <c r="V3072">
        <v>0</v>
      </c>
      <c r="W3072">
        <v>16.403530986066386</v>
      </c>
    </row>
    <row r="3073" spans="20:23" x14ac:dyDescent="0.2">
      <c r="T3073">
        <v>3072</v>
      </c>
      <c r="U3073">
        <v>203.00660415693298</v>
      </c>
      <c r="V3073">
        <v>23.00660415693298</v>
      </c>
      <c r="W3073">
        <v>0</v>
      </c>
    </row>
    <row r="3074" spans="20:23" x14ac:dyDescent="0.2">
      <c r="T3074">
        <v>3073</v>
      </c>
      <c r="U3074">
        <v>221.40871995721886</v>
      </c>
      <c r="V3074">
        <v>41.408719957218864</v>
      </c>
      <c r="W3074">
        <v>0</v>
      </c>
    </row>
    <row r="3075" spans="20:23" x14ac:dyDescent="0.2">
      <c r="T3075">
        <v>3074</v>
      </c>
      <c r="U3075">
        <v>166.82189120978418</v>
      </c>
      <c r="V3075">
        <v>0</v>
      </c>
      <c r="W3075">
        <v>13.178108790215816</v>
      </c>
    </row>
    <row r="3076" spans="20:23" x14ac:dyDescent="0.2">
      <c r="T3076">
        <v>3075</v>
      </c>
      <c r="U3076">
        <v>172.35760001121835</v>
      </c>
      <c r="V3076">
        <v>0</v>
      </c>
      <c r="W3076">
        <v>7.6423999887816478</v>
      </c>
    </row>
    <row r="3077" spans="20:23" x14ac:dyDescent="0.2">
      <c r="T3077">
        <v>3076</v>
      </c>
      <c r="U3077">
        <v>260.6785275613272</v>
      </c>
      <c r="V3077">
        <v>80.678527561327201</v>
      </c>
      <c r="W3077">
        <v>0</v>
      </c>
    </row>
    <row r="3078" spans="20:23" x14ac:dyDescent="0.2">
      <c r="T3078">
        <v>3077</v>
      </c>
      <c r="U3078">
        <v>207.16400621329879</v>
      </c>
      <c r="V3078">
        <v>27.164006213298791</v>
      </c>
      <c r="W3078">
        <v>0</v>
      </c>
    </row>
    <row r="3079" spans="20:23" x14ac:dyDescent="0.2">
      <c r="T3079">
        <v>3078</v>
      </c>
      <c r="U3079">
        <v>250.84175727757378</v>
      </c>
      <c r="V3079">
        <v>70.841757277573777</v>
      </c>
      <c r="W3079">
        <v>0</v>
      </c>
    </row>
    <row r="3080" spans="20:23" x14ac:dyDescent="0.2">
      <c r="T3080">
        <v>3079</v>
      </c>
      <c r="U3080">
        <v>226.39682419034347</v>
      </c>
      <c r="V3080">
        <v>46.396824190343466</v>
      </c>
      <c r="W3080">
        <v>0</v>
      </c>
    </row>
    <row r="3081" spans="20:23" x14ac:dyDescent="0.2">
      <c r="T3081">
        <v>3080</v>
      </c>
      <c r="U3081">
        <v>123.2514266237218</v>
      </c>
      <c r="V3081">
        <v>0</v>
      </c>
      <c r="W3081">
        <v>56.748573376278202</v>
      </c>
    </row>
    <row r="3082" spans="20:23" x14ac:dyDescent="0.2">
      <c r="T3082">
        <v>3081</v>
      </c>
      <c r="U3082">
        <v>178.77543125561857</v>
      </c>
      <c r="V3082">
        <v>0</v>
      </c>
      <c r="W3082">
        <v>1.224568744381429</v>
      </c>
    </row>
    <row r="3083" spans="20:23" x14ac:dyDescent="0.2">
      <c r="T3083">
        <v>3082</v>
      </c>
      <c r="U3083">
        <v>161.36513712313064</v>
      </c>
      <c r="V3083">
        <v>0</v>
      </c>
      <c r="W3083">
        <v>18.634862876869363</v>
      </c>
    </row>
    <row r="3084" spans="20:23" x14ac:dyDescent="0.2">
      <c r="T3084">
        <v>3083</v>
      </c>
      <c r="U3084">
        <v>184.90391835676419</v>
      </c>
      <c r="V3084">
        <v>4.9039183567641942</v>
      </c>
      <c r="W3084">
        <v>0</v>
      </c>
    </row>
    <row r="3085" spans="20:23" x14ac:dyDescent="0.2">
      <c r="T3085">
        <v>3084</v>
      </c>
      <c r="U3085">
        <v>148.43468041586348</v>
      </c>
      <c r="V3085">
        <v>0</v>
      </c>
      <c r="W3085">
        <v>31.565319584136518</v>
      </c>
    </row>
    <row r="3086" spans="20:23" x14ac:dyDescent="0.2">
      <c r="T3086">
        <v>3085</v>
      </c>
      <c r="U3086">
        <v>215.75677987377753</v>
      </c>
      <c r="V3086">
        <v>35.756779873777532</v>
      </c>
      <c r="W3086">
        <v>0</v>
      </c>
    </row>
    <row r="3087" spans="20:23" x14ac:dyDescent="0.2">
      <c r="T3087">
        <v>3086</v>
      </c>
      <c r="U3087">
        <v>163.75612550039259</v>
      </c>
      <c r="V3087">
        <v>0</v>
      </c>
      <c r="W3087">
        <v>16.243874499607415</v>
      </c>
    </row>
    <row r="3088" spans="20:23" x14ac:dyDescent="0.2">
      <c r="T3088">
        <v>3087</v>
      </c>
      <c r="U3088">
        <v>195.28278550352942</v>
      </c>
      <c r="V3088">
        <v>15.282785503529425</v>
      </c>
      <c r="W3088">
        <v>0</v>
      </c>
    </row>
    <row r="3089" spans="20:23" x14ac:dyDescent="0.2">
      <c r="T3089">
        <v>3088</v>
      </c>
      <c r="U3089">
        <v>185.35756135620181</v>
      </c>
      <c r="V3089">
        <v>5.3575613562018134</v>
      </c>
      <c r="W3089">
        <v>0</v>
      </c>
    </row>
    <row r="3090" spans="20:23" x14ac:dyDescent="0.2">
      <c r="T3090">
        <v>3089</v>
      </c>
      <c r="U3090">
        <v>210.97192868795148</v>
      </c>
      <c r="V3090">
        <v>30.971928687951475</v>
      </c>
      <c r="W3090">
        <v>0</v>
      </c>
    </row>
    <row r="3091" spans="20:23" x14ac:dyDescent="0.2">
      <c r="T3091">
        <v>3090</v>
      </c>
      <c r="U3091">
        <v>157.3974447459502</v>
      </c>
      <c r="V3091">
        <v>0</v>
      </c>
      <c r="W3091">
        <v>22.602555254049804</v>
      </c>
    </row>
    <row r="3092" spans="20:23" x14ac:dyDescent="0.2">
      <c r="T3092">
        <v>3091</v>
      </c>
      <c r="U3092">
        <v>188.47697839106974</v>
      </c>
      <c r="V3092">
        <v>8.4769783910697356</v>
      </c>
      <c r="W3092">
        <v>0</v>
      </c>
    </row>
    <row r="3093" spans="20:23" x14ac:dyDescent="0.2">
      <c r="T3093">
        <v>3092</v>
      </c>
      <c r="U3093">
        <v>214.7493019069004</v>
      </c>
      <c r="V3093">
        <v>34.749301906900399</v>
      </c>
      <c r="W3093">
        <v>0</v>
      </c>
    </row>
    <row r="3094" spans="20:23" x14ac:dyDescent="0.2">
      <c r="T3094">
        <v>3093</v>
      </c>
      <c r="U3094">
        <v>141.89681392956692</v>
      </c>
      <c r="V3094">
        <v>0</v>
      </c>
      <c r="W3094">
        <v>38.103186070433082</v>
      </c>
    </row>
    <row r="3095" spans="20:23" x14ac:dyDescent="0.2">
      <c r="T3095">
        <v>3094</v>
      </c>
      <c r="U3095">
        <v>154.64648411948289</v>
      </c>
      <c r="V3095">
        <v>0</v>
      </c>
      <c r="W3095">
        <v>25.353515880517108</v>
      </c>
    </row>
    <row r="3096" spans="20:23" x14ac:dyDescent="0.2">
      <c r="T3096">
        <v>3095</v>
      </c>
      <c r="U3096">
        <v>116.55329866688837</v>
      </c>
      <c r="V3096">
        <v>0</v>
      </c>
      <c r="W3096">
        <v>63.446701333111633</v>
      </c>
    </row>
    <row r="3097" spans="20:23" x14ac:dyDescent="0.2">
      <c r="T3097">
        <v>3096</v>
      </c>
      <c r="U3097">
        <v>205.04090798249325</v>
      </c>
      <c r="V3097">
        <v>25.040907982493252</v>
      </c>
      <c r="W3097">
        <v>0</v>
      </c>
    </row>
    <row r="3098" spans="20:23" x14ac:dyDescent="0.2">
      <c r="T3098">
        <v>3097</v>
      </c>
      <c r="U3098">
        <v>244.6706786044229</v>
      </c>
      <c r="V3098">
        <v>64.670678604422903</v>
      </c>
      <c r="W3098">
        <v>0</v>
      </c>
    </row>
    <row r="3099" spans="20:23" x14ac:dyDescent="0.2">
      <c r="T3099">
        <v>3098</v>
      </c>
      <c r="U3099">
        <v>148.69094519878874</v>
      </c>
      <c r="V3099">
        <v>0</v>
      </c>
      <c r="W3099">
        <v>31.309054801211261</v>
      </c>
    </row>
    <row r="3100" spans="20:23" x14ac:dyDescent="0.2">
      <c r="T3100">
        <v>3099</v>
      </c>
      <c r="U3100">
        <v>152.13932102928595</v>
      </c>
      <c r="V3100">
        <v>0</v>
      </c>
      <c r="W3100">
        <v>27.860678970714048</v>
      </c>
    </row>
    <row r="3101" spans="20:23" x14ac:dyDescent="0.2">
      <c r="T3101">
        <v>3100</v>
      </c>
      <c r="U3101">
        <v>169.19849666736712</v>
      </c>
      <c r="V3101">
        <v>0</v>
      </c>
      <c r="W3101">
        <v>10.801503332632876</v>
      </c>
    </row>
    <row r="3102" spans="20:23" x14ac:dyDescent="0.2">
      <c r="T3102">
        <v>3101</v>
      </c>
      <c r="U3102">
        <v>203.3188016516861</v>
      </c>
      <c r="V3102">
        <v>23.318801651686101</v>
      </c>
      <c r="W3102">
        <v>0</v>
      </c>
    </row>
    <row r="3103" spans="20:23" x14ac:dyDescent="0.2">
      <c r="T3103">
        <v>3102</v>
      </c>
      <c r="U3103">
        <v>257.69780554916417</v>
      </c>
      <c r="V3103">
        <v>77.697805549164173</v>
      </c>
      <c r="W3103">
        <v>0</v>
      </c>
    </row>
    <row r="3104" spans="20:23" x14ac:dyDescent="0.2">
      <c r="T3104">
        <v>3103</v>
      </c>
      <c r="U3104">
        <v>186.91931841442639</v>
      </c>
      <c r="V3104">
        <v>6.9193184144263853</v>
      </c>
      <c r="W3104">
        <v>0</v>
      </c>
    </row>
    <row r="3105" spans="20:23" x14ac:dyDescent="0.2">
      <c r="T3105">
        <v>3104</v>
      </c>
      <c r="U3105">
        <v>154.98105700280718</v>
      </c>
      <c r="V3105">
        <v>0</v>
      </c>
      <c r="W3105">
        <v>25.018942997192823</v>
      </c>
    </row>
    <row r="3106" spans="20:23" x14ac:dyDescent="0.2">
      <c r="T3106">
        <v>3105</v>
      </c>
      <c r="U3106">
        <v>181.9371146056842</v>
      </c>
      <c r="V3106">
        <v>1.9371146056842008</v>
      </c>
      <c r="W3106">
        <v>0</v>
      </c>
    </row>
    <row r="3107" spans="20:23" x14ac:dyDescent="0.2">
      <c r="T3107">
        <v>3106</v>
      </c>
      <c r="U3107">
        <v>216.01729750305313</v>
      </c>
      <c r="V3107">
        <v>36.017297503053129</v>
      </c>
      <c r="W3107">
        <v>0</v>
      </c>
    </row>
    <row r="3108" spans="20:23" x14ac:dyDescent="0.2">
      <c r="T3108">
        <v>3107</v>
      </c>
      <c r="U3108">
        <v>186.85261315943353</v>
      </c>
      <c r="V3108">
        <v>6.8526131594335311</v>
      </c>
      <c r="W3108">
        <v>0</v>
      </c>
    </row>
    <row r="3109" spans="20:23" x14ac:dyDescent="0.2">
      <c r="T3109">
        <v>3108</v>
      </c>
      <c r="U3109">
        <v>212.50229561708178</v>
      </c>
      <c r="V3109">
        <v>32.502295617081785</v>
      </c>
      <c r="W3109">
        <v>0</v>
      </c>
    </row>
    <row r="3110" spans="20:23" x14ac:dyDescent="0.2">
      <c r="T3110">
        <v>3109</v>
      </c>
      <c r="U3110">
        <v>167.46138098900255</v>
      </c>
      <c r="V3110">
        <v>0</v>
      </c>
      <c r="W3110">
        <v>12.538619010997451</v>
      </c>
    </row>
    <row r="3111" spans="20:23" x14ac:dyDescent="0.2">
      <c r="T3111">
        <v>3110</v>
      </c>
      <c r="U3111">
        <v>236.24165441561675</v>
      </c>
      <c r="V3111">
        <v>56.24165441561675</v>
      </c>
      <c r="W3111">
        <v>0</v>
      </c>
    </row>
    <row r="3112" spans="20:23" x14ac:dyDescent="0.2">
      <c r="T3112">
        <v>3111</v>
      </c>
      <c r="U3112">
        <v>201.439010289321</v>
      </c>
      <c r="V3112">
        <v>21.439010289321004</v>
      </c>
      <c r="W3112">
        <v>0</v>
      </c>
    </row>
    <row r="3113" spans="20:23" x14ac:dyDescent="0.2">
      <c r="T3113">
        <v>3112</v>
      </c>
      <c r="U3113">
        <v>167.25352467137984</v>
      </c>
      <c r="V3113">
        <v>0</v>
      </c>
      <c r="W3113">
        <v>12.746475328620164</v>
      </c>
    </row>
    <row r="3114" spans="20:23" x14ac:dyDescent="0.2">
      <c r="T3114">
        <v>3113</v>
      </c>
      <c r="U3114">
        <v>300.68822573815061</v>
      </c>
      <c r="V3114">
        <v>120.68822573815061</v>
      </c>
      <c r="W3114">
        <v>0</v>
      </c>
    </row>
    <row r="3115" spans="20:23" x14ac:dyDescent="0.2">
      <c r="T3115">
        <v>3114</v>
      </c>
      <c r="U3115">
        <v>161.84515103183188</v>
      </c>
      <c r="V3115">
        <v>0</v>
      </c>
      <c r="W3115">
        <v>18.154848968168125</v>
      </c>
    </row>
    <row r="3116" spans="20:23" x14ac:dyDescent="0.2">
      <c r="T3116">
        <v>3115</v>
      </c>
      <c r="U3116">
        <v>236.22646229857747</v>
      </c>
      <c r="V3116">
        <v>56.226462298577474</v>
      </c>
      <c r="W3116">
        <v>0</v>
      </c>
    </row>
    <row r="3117" spans="20:23" x14ac:dyDescent="0.2">
      <c r="T3117">
        <v>3116</v>
      </c>
      <c r="U3117">
        <v>250.28080226925346</v>
      </c>
      <c r="V3117">
        <v>70.280802269253456</v>
      </c>
      <c r="W3117">
        <v>0</v>
      </c>
    </row>
    <row r="3118" spans="20:23" x14ac:dyDescent="0.2">
      <c r="T3118">
        <v>3117</v>
      </c>
      <c r="U3118">
        <v>222.86429575525179</v>
      </c>
      <c r="V3118">
        <v>42.864295755251788</v>
      </c>
      <c r="W3118">
        <v>0</v>
      </c>
    </row>
    <row r="3119" spans="20:23" x14ac:dyDescent="0.2">
      <c r="T3119">
        <v>3118</v>
      </c>
      <c r="U3119">
        <v>117.96404372695456</v>
      </c>
      <c r="V3119">
        <v>0</v>
      </c>
      <c r="W3119">
        <v>62.035956273045443</v>
      </c>
    </row>
    <row r="3120" spans="20:23" x14ac:dyDescent="0.2">
      <c r="T3120">
        <v>3119</v>
      </c>
      <c r="U3120">
        <v>136.50072492900955</v>
      </c>
      <c r="V3120">
        <v>0</v>
      </c>
      <c r="W3120">
        <v>43.49927507099045</v>
      </c>
    </row>
    <row r="3121" spans="20:23" x14ac:dyDescent="0.2">
      <c r="T3121">
        <v>3120</v>
      </c>
      <c r="U3121">
        <v>197.32011799894562</v>
      </c>
      <c r="V3121">
        <v>17.320117998945619</v>
      </c>
      <c r="W3121">
        <v>0</v>
      </c>
    </row>
    <row r="3122" spans="20:23" x14ac:dyDescent="0.2">
      <c r="T3122">
        <v>3121</v>
      </c>
      <c r="U3122">
        <v>155.08492270989171</v>
      </c>
      <c r="V3122">
        <v>0</v>
      </c>
      <c r="W3122">
        <v>24.915077290108286</v>
      </c>
    </row>
    <row r="3123" spans="20:23" x14ac:dyDescent="0.2">
      <c r="T3123">
        <v>3122</v>
      </c>
      <c r="U3123">
        <v>182.75092977340907</v>
      </c>
      <c r="V3123">
        <v>2.7509297734090694</v>
      </c>
      <c r="W3123">
        <v>0</v>
      </c>
    </row>
    <row r="3124" spans="20:23" x14ac:dyDescent="0.2">
      <c r="T3124">
        <v>3123</v>
      </c>
      <c r="U3124">
        <v>246.86679161058277</v>
      </c>
      <c r="V3124">
        <v>66.866791610582766</v>
      </c>
      <c r="W3124">
        <v>0</v>
      </c>
    </row>
    <row r="3125" spans="20:23" x14ac:dyDescent="0.2">
      <c r="T3125">
        <v>3124</v>
      </c>
      <c r="U3125">
        <v>149.84471664488836</v>
      </c>
      <c r="V3125">
        <v>0</v>
      </c>
      <c r="W3125">
        <v>30.155283355111635</v>
      </c>
    </row>
    <row r="3126" spans="20:23" x14ac:dyDescent="0.2">
      <c r="T3126">
        <v>3125</v>
      </c>
      <c r="U3126">
        <v>202.03614438250236</v>
      </c>
      <c r="V3126">
        <v>22.036144382502357</v>
      </c>
      <c r="W3126">
        <v>0</v>
      </c>
    </row>
    <row r="3127" spans="20:23" x14ac:dyDescent="0.2">
      <c r="T3127">
        <v>3126</v>
      </c>
      <c r="U3127">
        <v>163.00887127423476</v>
      </c>
      <c r="V3127">
        <v>0</v>
      </c>
      <c r="W3127">
        <v>16.991128725765236</v>
      </c>
    </row>
    <row r="3128" spans="20:23" x14ac:dyDescent="0.2">
      <c r="T3128">
        <v>3127</v>
      </c>
      <c r="U3128">
        <v>140.08449272271884</v>
      </c>
      <c r="V3128">
        <v>0</v>
      </c>
      <c r="W3128">
        <v>39.915507277281165</v>
      </c>
    </row>
    <row r="3129" spans="20:23" x14ac:dyDescent="0.2">
      <c r="T3129">
        <v>3128</v>
      </c>
      <c r="U3129">
        <v>174.61934697245957</v>
      </c>
      <c r="V3129">
        <v>0</v>
      </c>
      <c r="W3129">
        <v>5.3806530275404327</v>
      </c>
    </row>
    <row r="3130" spans="20:23" x14ac:dyDescent="0.2">
      <c r="T3130">
        <v>3129</v>
      </c>
      <c r="U3130">
        <v>254.94965437867859</v>
      </c>
      <c r="V3130">
        <v>74.949654378678588</v>
      </c>
      <c r="W3130">
        <v>0</v>
      </c>
    </row>
    <row r="3131" spans="20:23" x14ac:dyDescent="0.2">
      <c r="T3131">
        <v>3130</v>
      </c>
      <c r="U3131">
        <v>208.74607638285161</v>
      </c>
      <c r="V3131">
        <v>28.746076382851612</v>
      </c>
      <c r="W3131">
        <v>0</v>
      </c>
    </row>
    <row r="3132" spans="20:23" x14ac:dyDescent="0.2">
      <c r="T3132">
        <v>3131</v>
      </c>
      <c r="U3132">
        <v>171.27130150579441</v>
      </c>
      <c r="V3132">
        <v>0</v>
      </c>
      <c r="W3132">
        <v>8.7286984942055881</v>
      </c>
    </row>
    <row r="3133" spans="20:23" x14ac:dyDescent="0.2">
      <c r="T3133">
        <v>3132</v>
      </c>
      <c r="U3133">
        <v>208.66588359106376</v>
      </c>
      <c r="V3133">
        <v>28.665883591063761</v>
      </c>
      <c r="W3133">
        <v>0</v>
      </c>
    </row>
    <row r="3134" spans="20:23" x14ac:dyDescent="0.2">
      <c r="T3134">
        <v>3133</v>
      </c>
      <c r="U3134">
        <v>186.49184324624534</v>
      </c>
      <c r="V3134">
        <v>6.4918432462453382</v>
      </c>
      <c r="W3134">
        <v>0</v>
      </c>
    </row>
    <row r="3135" spans="20:23" x14ac:dyDescent="0.2">
      <c r="T3135">
        <v>3134</v>
      </c>
      <c r="U3135">
        <v>170.28185060147143</v>
      </c>
      <c r="V3135">
        <v>0</v>
      </c>
      <c r="W3135">
        <v>9.718149398528567</v>
      </c>
    </row>
    <row r="3136" spans="20:23" x14ac:dyDescent="0.2">
      <c r="T3136">
        <v>3135</v>
      </c>
      <c r="U3136">
        <v>176.42816713761979</v>
      </c>
      <c r="V3136">
        <v>0</v>
      </c>
      <c r="W3136">
        <v>3.5718328623802051</v>
      </c>
    </row>
    <row r="3137" spans="20:23" x14ac:dyDescent="0.2">
      <c r="T3137">
        <v>3136</v>
      </c>
      <c r="U3137">
        <v>138.59247400783681</v>
      </c>
      <c r="V3137">
        <v>0</v>
      </c>
      <c r="W3137">
        <v>41.407525992163187</v>
      </c>
    </row>
    <row r="3138" spans="20:23" x14ac:dyDescent="0.2">
      <c r="T3138">
        <v>3137</v>
      </c>
      <c r="U3138">
        <v>165.37738420582417</v>
      </c>
      <c r="V3138">
        <v>0</v>
      </c>
      <c r="W3138">
        <v>14.622615794175829</v>
      </c>
    </row>
    <row r="3139" spans="20:23" x14ac:dyDescent="0.2">
      <c r="T3139">
        <v>3138</v>
      </c>
      <c r="U3139">
        <v>139.64412146879155</v>
      </c>
      <c r="V3139">
        <v>0</v>
      </c>
      <c r="W3139">
        <v>40.355878531208447</v>
      </c>
    </row>
    <row r="3140" spans="20:23" x14ac:dyDescent="0.2">
      <c r="T3140">
        <v>3139</v>
      </c>
      <c r="U3140">
        <v>183.38032479881497</v>
      </c>
      <c r="V3140">
        <v>3.3803247988149678</v>
      </c>
      <c r="W3140">
        <v>0</v>
      </c>
    </row>
    <row r="3141" spans="20:23" x14ac:dyDescent="0.2">
      <c r="T3141">
        <v>3140</v>
      </c>
      <c r="U3141">
        <v>176.92373666096898</v>
      </c>
      <c r="V3141">
        <v>0</v>
      </c>
      <c r="W3141">
        <v>3.0762633390310157</v>
      </c>
    </row>
    <row r="3142" spans="20:23" x14ac:dyDescent="0.2">
      <c r="T3142">
        <v>3141</v>
      </c>
      <c r="U3142">
        <v>198.23623630948222</v>
      </c>
      <c r="V3142">
        <v>18.236236309482223</v>
      </c>
      <c r="W3142">
        <v>0</v>
      </c>
    </row>
    <row r="3143" spans="20:23" x14ac:dyDescent="0.2">
      <c r="T3143">
        <v>3142</v>
      </c>
      <c r="U3143">
        <v>246.99407111336137</v>
      </c>
      <c r="V3143">
        <v>66.994071113361372</v>
      </c>
      <c r="W3143">
        <v>0</v>
      </c>
    </row>
    <row r="3144" spans="20:23" x14ac:dyDescent="0.2">
      <c r="T3144">
        <v>3143</v>
      </c>
      <c r="U3144">
        <v>188.62893392473262</v>
      </c>
      <c r="V3144">
        <v>8.6289339247326211</v>
      </c>
      <c r="W3144">
        <v>0</v>
      </c>
    </row>
    <row r="3145" spans="20:23" x14ac:dyDescent="0.2">
      <c r="T3145">
        <v>3144</v>
      </c>
      <c r="U3145">
        <v>214.05222856071651</v>
      </c>
      <c r="V3145">
        <v>34.052228560716514</v>
      </c>
      <c r="W3145">
        <v>0</v>
      </c>
    </row>
    <row r="3146" spans="20:23" x14ac:dyDescent="0.2">
      <c r="T3146">
        <v>3145</v>
      </c>
      <c r="U3146">
        <v>169.46568304154536</v>
      </c>
      <c r="V3146">
        <v>0</v>
      </c>
      <c r="W3146">
        <v>10.534316958454639</v>
      </c>
    </row>
    <row r="3147" spans="20:23" x14ac:dyDescent="0.2">
      <c r="T3147">
        <v>3146</v>
      </c>
      <c r="U3147">
        <v>244.2735982433031</v>
      </c>
      <c r="V3147">
        <v>64.273598243303098</v>
      </c>
      <c r="W3147">
        <v>0</v>
      </c>
    </row>
    <row r="3148" spans="20:23" x14ac:dyDescent="0.2">
      <c r="T3148">
        <v>3147</v>
      </c>
      <c r="U3148">
        <v>191.20822896482366</v>
      </c>
      <c r="V3148">
        <v>11.208228964823661</v>
      </c>
      <c r="W3148">
        <v>0</v>
      </c>
    </row>
    <row r="3149" spans="20:23" x14ac:dyDescent="0.2">
      <c r="T3149">
        <v>3148</v>
      </c>
      <c r="U3149">
        <v>254.45398985942626</v>
      </c>
      <c r="V3149">
        <v>74.453989859426258</v>
      </c>
      <c r="W3149">
        <v>0</v>
      </c>
    </row>
    <row r="3150" spans="20:23" x14ac:dyDescent="0.2">
      <c r="T3150">
        <v>3149</v>
      </c>
      <c r="U3150">
        <v>177.95887555729377</v>
      </c>
      <c r="V3150">
        <v>0</v>
      </c>
      <c r="W3150">
        <v>2.0411244427062343</v>
      </c>
    </row>
    <row r="3151" spans="20:23" x14ac:dyDescent="0.2">
      <c r="T3151">
        <v>3150</v>
      </c>
      <c r="U3151">
        <v>155.94964275989258</v>
      </c>
      <c r="V3151">
        <v>0</v>
      </c>
      <c r="W3151">
        <v>24.050357240107417</v>
      </c>
    </row>
    <row r="3152" spans="20:23" x14ac:dyDescent="0.2">
      <c r="T3152">
        <v>3151</v>
      </c>
      <c r="U3152">
        <v>153.93166077643687</v>
      </c>
      <c r="V3152">
        <v>0</v>
      </c>
      <c r="W3152">
        <v>26.068339223563129</v>
      </c>
    </row>
    <row r="3153" spans="20:23" x14ac:dyDescent="0.2">
      <c r="T3153">
        <v>3152</v>
      </c>
      <c r="U3153">
        <v>241.10735258737409</v>
      </c>
      <c r="V3153">
        <v>61.107352587374095</v>
      </c>
      <c r="W3153">
        <v>0</v>
      </c>
    </row>
    <row r="3154" spans="20:23" x14ac:dyDescent="0.2">
      <c r="T3154">
        <v>3153</v>
      </c>
      <c r="U3154">
        <v>181.69342909924657</v>
      </c>
      <c r="V3154">
        <v>1.6934290992465719</v>
      </c>
      <c r="W3154">
        <v>0</v>
      </c>
    </row>
    <row r="3155" spans="20:23" x14ac:dyDescent="0.2">
      <c r="T3155">
        <v>3154</v>
      </c>
      <c r="U3155">
        <v>181.34848048853758</v>
      </c>
      <c r="V3155">
        <v>1.3484804885375752</v>
      </c>
      <c r="W3155">
        <v>0</v>
      </c>
    </row>
    <row r="3156" spans="20:23" x14ac:dyDescent="0.2">
      <c r="T3156">
        <v>3155</v>
      </c>
      <c r="U3156">
        <v>173.84246144856382</v>
      </c>
      <c r="V3156">
        <v>0</v>
      </c>
      <c r="W3156">
        <v>6.1575385514361756</v>
      </c>
    </row>
    <row r="3157" spans="20:23" x14ac:dyDescent="0.2">
      <c r="T3157">
        <v>3156</v>
      </c>
      <c r="U3157">
        <v>171.63167278861303</v>
      </c>
      <c r="V3157">
        <v>0</v>
      </c>
      <c r="W3157">
        <v>8.3683272113869691</v>
      </c>
    </row>
    <row r="3158" spans="20:23" x14ac:dyDescent="0.2">
      <c r="T3158">
        <v>3157</v>
      </c>
      <c r="U3158">
        <v>300.74774396436413</v>
      </c>
      <c r="V3158">
        <v>120.74774396436413</v>
      </c>
      <c r="W3158">
        <v>0</v>
      </c>
    </row>
    <row r="3159" spans="20:23" x14ac:dyDescent="0.2">
      <c r="T3159">
        <v>3158</v>
      </c>
      <c r="U3159">
        <v>189.96297869554778</v>
      </c>
      <c r="V3159">
        <v>9.9629786955477755</v>
      </c>
      <c r="W3159">
        <v>0</v>
      </c>
    </row>
    <row r="3160" spans="20:23" x14ac:dyDescent="0.2">
      <c r="T3160">
        <v>3159</v>
      </c>
      <c r="U3160">
        <v>215.18503171963943</v>
      </c>
      <c r="V3160">
        <v>35.185031719639426</v>
      </c>
      <c r="W3160">
        <v>0</v>
      </c>
    </row>
    <row r="3161" spans="20:23" x14ac:dyDescent="0.2">
      <c r="T3161">
        <v>3160</v>
      </c>
      <c r="U3161">
        <v>182.55271979230162</v>
      </c>
      <c r="V3161">
        <v>2.5527197923016161</v>
      </c>
      <c r="W3161">
        <v>0</v>
      </c>
    </row>
    <row r="3162" spans="20:23" x14ac:dyDescent="0.2">
      <c r="T3162">
        <v>3161</v>
      </c>
      <c r="U3162">
        <v>130.90678309708852</v>
      </c>
      <c r="V3162">
        <v>0</v>
      </c>
      <c r="W3162">
        <v>49.093216902911479</v>
      </c>
    </row>
    <row r="3163" spans="20:23" x14ac:dyDescent="0.2">
      <c r="T3163">
        <v>3162</v>
      </c>
      <c r="U3163">
        <v>170.96362836105001</v>
      </c>
      <c r="V3163">
        <v>0</v>
      </c>
      <c r="W3163">
        <v>9.0363716389499871</v>
      </c>
    </row>
    <row r="3164" spans="20:23" x14ac:dyDescent="0.2">
      <c r="T3164">
        <v>3163</v>
      </c>
      <c r="U3164">
        <v>208.92770405594553</v>
      </c>
      <c r="V3164">
        <v>28.927704055945526</v>
      </c>
      <c r="W3164">
        <v>0</v>
      </c>
    </row>
    <row r="3165" spans="20:23" x14ac:dyDescent="0.2">
      <c r="T3165">
        <v>3164</v>
      </c>
      <c r="U3165">
        <v>232.72969486717625</v>
      </c>
      <c r="V3165">
        <v>52.729694867176249</v>
      </c>
      <c r="W3165">
        <v>0</v>
      </c>
    </row>
    <row r="3166" spans="20:23" x14ac:dyDescent="0.2">
      <c r="T3166">
        <v>3165</v>
      </c>
      <c r="U3166">
        <v>174.8940384820234</v>
      </c>
      <c r="V3166">
        <v>0</v>
      </c>
      <c r="W3166">
        <v>5.1059615179765956</v>
      </c>
    </row>
    <row r="3167" spans="20:23" x14ac:dyDescent="0.2">
      <c r="T3167">
        <v>3166</v>
      </c>
      <c r="U3167">
        <v>260.48271088930869</v>
      </c>
      <c r="V3167">
        <v>80.482710889308692</v>
      </c>
      <c r="W3167">
        <v>0</v>
      </c>
    </row>
    <row r="3168" spans="20:23" x14ac:dyDescent="0.2">
      <c r="T3168">
        <v>3167</v>
      </c>
      <c r="U3168">
        <v>143.28924322727369</v>
      </c>
      <c r="V3168">
        <v>0</v>
      </c>
      <c r="W3168">
        <v>36.710756772726313</v>
      </c>
    </row>
    <row r="3169" spans="20:23" x14ac:dyDescent="0.2">
      <c r="T3169">
        <v>3168</v>
      </c>
      <c r="U3169">
        <v>224.50224151938315</v>
      </c>
      <c r="V3169">
        <v>44.502241519383148</v>
      </c>
      <c r="W3169">
        <v>0</v>
      </c>
    </row>
    <row r="3170" spans="20:23" x14ac:dyDescent="0.2">
      <c r="T3170">
        <v>3169</v>
      </c>
      <c r="U3170">
        <v>200.0977061460778</v>
      </c>
      <c r="V3170">
        <v>20.097706146077797</v>
      </c>
      <c r="W3170">
        <v>0</v>
      </c>
    </row>
    <row r="3171" spans="20:23" x14ac:dyDescent="0.2">
      <c r="T3171">
        <v>3170</v>
      </c>
      <c r="U3171">
        <v>273.45333980305446</v>
      </c>
      <c r="V3171">
        <v>93.453339803054462</v>
      </c>
      <c r="W3171">
        <v>0</v>
      </c>
    </row>
    <row r="3172" spans="20:23" x14ac:dyDescent="0.2">
      <c r="T3172">
        <v>3171</v>
      </c>
      <c r="U3172">
        <v>253.42589068356901</v>
      </c>
      <c r="V3172">
        <v>73.425890683569008</v>
      </c>
      <c r="W3172">
        <v>0</v>
      </c>
    </row>
    <row r="3173" spans="20:23" x14ac:dyDescent="0.2">
      <c r="T3173">
        <v>3172</v>
      </c>
      <c r="U3173">
        <v>102.11867823848765</v>
      </c>
      <c r="V3173">
        <v>0</v>
      </c>
      <c r="W3173">
        <v>77.881321761512353</v>
      </c>
    </row>
    <row r="3174" spans="20:23" x14ac:dyDescent="0.2">
      <c r="T3174">
        <v>3173</v>
      </c>
      <c r="U3174">
        <v>193.88542665616467</v>
      </c>
      <c r="V3174">
        <v>13.885426656164668</v>
      </c>
      <c r="W3174">
        <v>0</v>
      </c>
    </row>
    <row r="3175" spans="20:23" x14ac:dyDescent="0.2">
      <c r="T3175">
        <v>3174</v>
      </c>
      <c r="U3175">
        <v>164.55103034569501</v>
      </c>
      <c r="V3175">
        <v>0</v>
      </c>
      <c r="W3175">
        <v>15.448969654304989</v>
      </c>
    </row>
    <row r="3176" spans="20:23" x14ac:dyDescent="0.2">
      <c r="T3176">
        <v>3175</v>
      </c>
      <c r="U3176">
        <v>196.4240022881161</v>
      </c>
      <c r="V3176">
        <v>16.4240022881161</v>
      </c>
      <c r="W3176">
        <v>0</v>
      </c>
    </row>
    <row r="3177" spans="20:23" x14ac:dyDescent="0.2">
      <c r="T3177">
        <v>3176</v>
      </c>
      <c r="U3177">
        <v>236.61343068783557</v>
      </c>
      <c r="V3177">
        <v>56.613430687835574</v>
      </c>
      <c r="W3177">
        <v>0</v>
      </c>
    </row>
    <row r="3178" spans="20:23" x14ac:dyDescent="0.2">
      <c r="T3178">
        <v>3177</v>
      </c>
      <c r="U3178">
        <v>126.7373370211219</v>
      </c>
      <c r="V3178">
        <v>0</v>
      </c>
      <c r="W3178">
        <v>53.262662978878097</v>
      </c>
    </row>
    <row r="3179" spans="20:23" x14ac:dyDescent="0.2">
      <c r="T3179">
        <v>3178</v>
      </c>
      <c r="U3179">
        <v>297.18551008552282</v>
      </c>
      <c r="V3179">
        <v>117.18551008552282</v>
      </c>
      <c r="W3179">
        <v>0</v>
      </c>
    </row>
    <row r="3180" spans="20:23" x14ac:dyDescent="0.2">
      <c r="T3180">
        <v>3179</v>
      </c>
      <c r="U3180">
        <v>163.96763835359877</v>
      </c>
      <c r="V3180">
        <v>0</v>
      </c>
      <c r="W3180">
        <v>16.032361646401228</v>
      </c>
    </row>
    <row r="3181" spans="20:23" x14ac:dyDescent="0.2">
      <c r="T3181">
        <v>3180</v>
      </c>
      <c r="U3181">
        <v>154.5868503370375</v>
      </c>
      <c r="V3181">
        <v>0</v>
      </c>
      <c r="W3181">
        <v>25.413149662962496</v>
      </c>
    </row>
    <row r="3182" spans="20:23" x14ac:dyDescent="0.2">
      <c r="T3182">
        <v>3181</v>
      </c>
      <c r="U3182">
        <v>187.44254431723377</v>
      </c>
      <c r="V3182">
        <v>7.442544317233768</v>
      </c>
      <c r="W3182">
        <v>0</v>
      </c>
    </row>
    <row r="3183" spans="20:23" x14ac:dyDescent="0.2">
      <c r="T3183">
        <v>3182</v>
      </c>
      <c r="U3183">
        <v>157.26490457332653</v>
      </c>
      <c r="V3183">
        <v>0</v>
      </c>
      <c r="W3183">
        <v>22.735095426673468</v>
      </c>
    </row>
    <row r="3184" spans="20:23" x14ac:dyDescent="0.2">
      <c r="T3184">
        <v>3183</v>
      </c>
      <c r="U3184">
        <v>153.29581619800101</v>
      </c>
      <c r="V3184">
        <v>0</v>
      </c>
      <c r="W3184">
        <v>26.704183801998994</v>
      </c>
    </row>
    <row r="3185" spans="20:23" x14ac:dyDescent="0.2">
      <c r="T3185">
        <v>3184</v>
      </c>
      <c r="U3185">
        <v>220.95262335234167</v>
      </c>
      <c r="V3185">
        <v>40.952623352341675</v>
      </c>
      <c r="W3185">
        <v>0</v>
      </c>
    </row>
    <row r="3186" spans="20:23" x14ac:dyDescent="0.2">
      <c r="T3186">
        <v>3185</v>
      </c>
      <c r="U3186">
        <v>131.86743862604632</v>
      </c>
      <c r="V3186">
        <v>0</v>
      </c>
      <c r="W3186">
        <v>48.132561373953678</v>
      </c>
    </row>
    <row r="3187" spans="20:23" x14ac:dyDescent="0.2">
      <c r="T3187">
        <v>3186</v>
      </c>
      <c r="U3187">
        <v>276.13835865288434</v>
      </c>
      <c r="V3187">
        <v>96.138358652884335</v>
      </c>
      <c r="W3187">
        <v>0</v>
      </c>
    </row>
    <row r="3188" spans="20:23" x14ac:dyDescent="0.2">
      <c r="T3188">
        <v>3187</v>
      </c>
      <c r="U3188">
        <v>200.29059438210138</v>
      </c>
      <c r="V3188">
        <v>20.290594382101375</v>
      </c>
      <c r="W3188">
        <v>0</v>
      </c>
    </row>
    <row r="3189" spans="20:23" x14ac:dyDescent="0.2">
      <c r="T3189">
        <v>3188</v>
      </c>
      <c r="U3189">
        <v>181.73394908074434</v>
      </c>
      <c r="V3189">
        <v>1.7339490807443383</v>
      </c>
      <c r="W3189">
        <v>0</v>
      </c>
    </row>
    <row r="3190" spans="20:23" x14ac:dyDescent="0.2">
      <c r="T3190">
        <v>3189</v>
      </c>
      <c r="U3190">
        <v>223.93277254166128</v>
      </c>
      <c r="V3190">
        <v>43.932772541661279</v>
      </c>
      <c r="W3190">
        <v>0</v>
      </c>
    </row>
    <row r="3191" spans="20:23" x14ac:dyDescent="0.2">
      <c r="T3191">
        <v>3190</v>
      </c>
      <c r="U3191">
        <v>170.52705209196992</v>
      </c>
      <c r="V3191">
        <v>0</v>
      </c>
      <c r="W3191">
        <v>9.4729479080300791</v>
      </c>
    </row>
    <row r="3192" spans="20:23" x14ac:dyDescent="0.2">
      <c r="T3192">
        <v>3191</v>
      </c>
      <c r="U3192">
        <v>161.93962851403097</v>
      </c>
      <c r="V3192">
        <v>0</v>
      </c>
      <c r="W3192">
        <v>18.060371485969029</v>
      </c>
    </row>
    <row r="3193" spans="20:23" x14ac:dyDescent="0.2">
      <c r="T3193">
        <v>3192</v>
      </c>
      <c r="U3193">
        <v>183.60489529110265</v>
      </c>
      <c r="V3193">
        <v>3.6048952911026504</v>
      </c>
      <c r="W3193">
        <v>0</v>
      </c>
    </row>
    <row r="3194" spans="20:23" x14ac:dyDescent="0.2">
      <c r="T3194">
        <v>3193</v>
      </c>
      <c r="U3194">
        <v>192.87479299264334</v>
      </c>
      <c r="V3194">
        <v>12.874792992643336</v>
      </c>
      <c r="W3194">
        <v>0</v>
      </c>
    </row>
    <row r="3195" spans="20:23" x14ac:dyDescent="0.2">
      <c r="T3195">
        <v>3194</v>
      </c>
      <c r="U3195">
        <v>218.20505242296574</v>
      </c>
      <c r="V3195">
        <v>38.205052422965736</v>
      </c>
      <c r="W3195">
        <v>0</v>
      </c>
    </row>
    <row r="3196" spans="20:23" x14ac:dyDescent="0.2">
      <c r="T3196">
        <v>3195</v>
      </c>
      <c r="U3196">
        <v>260.02192276055354</v>
      </c>
      <c r="V3196">
        <v>80.021922760553537</v>
      </c>
      <c r="W3196">
        <v>0</v>
      </c>
    </row>
    <row r="3197" spans="20:23" x14ac:dyDescent="0.2">
      <c r="T3197">
        <v>3196</v>
      </c>
      <c r="U3197">
        <v>213.59834980240868</v>
      </c>
      <c r="V3197">
        <v>33.598349802408677</v>
      </c>
      <c r="W3197">
        <v>0</v>
      </c>
    </row>
    <row r="3198" spans="20:23" x14ac:dyDescent="0.2">
      <c r="T3198">
        <v>3197</v>
      </c>
      <c r="U3198">
        <v>157.51420078751175</v>
      </c>
      <c r="V3198">
        <v>0</v>
      </c>
      <c r="W3198">
        <v>22.485799212488246</v>
      </c>
    </row>
    <row r="3199" spans="20:23" x14ac:dyDescent="0.2">
      <c r="T3199">
        <v>3198</v>
      </c>
      <c r="U3199">
        <v>276.39363115099945</v>
      </c>
      <c r="V3199">
        <v>96.393631150999454</v>
      </c>
      <c r="W3199">
        <v>0</v>
      </c>
    </row>
    <row r="3200" spans="20:23" x14ac:dyDescent="0.2">
      <c r="T3200">
        <v>3199</v>
      </c>
      <c r="U3200">
        <v>204.28187514337759</v>
      </c>
      <c r="V3200">
        <v>24.28187514337759</v>
      </c>
      <c r="W3200">
        <v>0</v>
      </c>
    </row>
    <row r="3201" spans="20:23" x14ac:dyDescent="0.2">
      <c r="T3201">
        <v>3200</v>
      </c>
      <c r="U3201">
        <v>132.91100419620625</v>
      </c>
      <c r="V3201">
        <v>0</v>
      </c>
      <c r="W3201">
        <v>47.08899580379375</v>
      </c>
    </row>
    <row r="3202" spans="20:23" x14ac:dyDescent="0.2">
      <c r="T3202">
        <v>3201</v>
      </c>
      <c r="U3202">
        <v>120.39675565608145</v>
      </c>
      <c r="V3202">
        <v>0</v>
      </c>
      <c r="W3202">
        <v>59.603244343918547</v>
      </c>
    </row>
    <row r="3203" spans="20:23" x14ac:dyDescent="0.2">
      <c r="T3203">
        <v>3202</v>
      </c>
      <c r="U3203">
        <v>156.59964751336224</v>
      </c>
      <c r="V3203">
        <v>0</v>
      </c>
      <c r="W3203">
        <v>23.400352486637757</v>
      </c>
    </row>
    <row r="3204" spans="20:23" x14ac:dyDescent="0.2">
      <c r="T3204">
        <v>3203</v>
      </c>
      <c r="U3204">
        <v>179.715009133828</v>
      </c>
      <c r="V3204">
        <v>0</v>
      </c>
      <c r="W3204">
        <v>0.28499086617199509</v>
      </c>
    </row>
    <row r="3205" spans="20:23" x14ac:dyDescent="0.2">
      <c r="T3205">
        <v>3204</v>
      </c>
      <c r="U3205">
        <v>175.49915948697043</v>
      </c>
      <c r="V3205">
        <v>0</v>
      </c>
      <c r="W3205">
        <v>4.5008405130295728</v>
      </c>
    </row>
    <row r="3206" spans="20:23" x14ac:dyDescent="0.2">
      <c r="T3206">
        <v>3205</v>
      </c>
      <c r="U3206">
        <v>145.31918801175661</v>
      </c>
      <c r="V3206">
        <v>0</v>
      </c>
      <c r="W3206">
        <v>34.680811988243391</v>
      </c>
    </row>
    <row r="3207" spans="20:23" x14ac:dyDescent="0.2">
      <c r="T3207">
        <v>3206</v>
      </c>
      <c r="U3207">
        <v>165.78124501931165</v>
      </c>
      <c r="V3207">
        <v>0</v>
      </c>
      <c r="W3207">
        <v>14.218754980688345</v>
      </c>
    </row>
    <row r="3208" spans="20:23" x14ac:dyDescent="0.2">
      <c r="T3208">
        <v>3207</v>
      </c>
      <c r="U3208">
        <v>138.8649193519154</v>
      </c>
      <c r="V3208">
        <v>0</v>
      </c>
      <c r="W3208">
        <v>41.135080648084596</v>
      </c>
    </row>
    <row r="3209" spans="20:23" x14ac:dyDescent="0.2">
      <c r="T3209">
        <v>3208</v>
      </c>
      <c r="U3209">
        <v>153.46933242022578</v>
      </c>
      <c r="V3209">
        <v>0</v>
      </c>
      <c r="W3209">
        <v>26.530667579774217</v>
      </c>
    </row>
    <row r="3210" spans="20:23" x14ac:dyDescent="0.2">
      <c r="T3210">
        <v>3209</v>
      </c>
      <c r="U3210">
        <v>169.96763444168863</v>
      </c>
      <c r="V3210">
        <v>0</v>
      </c>
      <c r="W3210">
        <v>10.032365558311369</v>
      </c>
    </row>
    <row r="3211" spans="20:23" x14ac:dyDescent="0.2">
      <c r="T3211">
        <v>3210</v>
      </c>
      <c r="U3211">
        <v>157.62837681689308</v>
      </c>
      <c r="V3211">
        <v>0</v>
      </c>
      <c r="W3211">
        <v>22.371623183106919</v>
      </c>
    </row>
    <row r="3212" spans="20:23" x14ac:dyDescent="0.2">
      <c r="T3212">
        <v>3211</v>
      </c>
      <c r="U3212">
        <v>197.31978522204963</v>
      </c>
      <c r="V3212">
        <v>17.319785222049632</v>
      </c>
      <c r="W3212">
        <v>0</v>
      </c>
    </row>
    <row r="3213" spans="20:23" x14ac:dyDescent="0.2">
      <c r="T3213">
        <v>3212</v>
      </c>
      <c r="U3213">
        <v>209.06725826348438</v>
      </c>
      <c r="V3213">
        <v>29.067258263484376</v>
      </c>
      <c r="W3213">
        <v>0</v>
      </c>
    </row>
    <row r="3214" spans="20:23" x14ac:dyDescent="0.2">
      <c r="T3214">
        <v>3213</v>
      </c>
      <c r="U3214">
        <v>134.36464522092629</v>
      </c>
      <c r="V3214">
        <v>0</v>
      </c>
      <c r="W3214">
        <v>45.635354779073708</v>
      </c>
    </row>
    <row r="3215" spans="20:23" x14ac:dyDescent="0.2">
      <c r="T3215">
        <v>3214</v>
      </c>
      <c r="U3215">
        <v>165.81107225679878</v>
      </c>
      <c r="V3215">
        <v>0</v>
      </c>
      <c r="W3215">
        <v>14.188927743201219</v>
      </c>
    </row>
    <row r="3216" spans="20:23" x14ac:dyDescent="0.2">
      <c r="T3216">
        <v>3215</v>
      </c>
      <c r="U3216">
        <v>154.54530644971496</v>
      </c>
      <c r="V3216">
        <v>0</v>
      </c>
      <c r="W3216">
        <v>25.454693550285043</v>
      </c>
    </row>
    <row r="3217" spans="20:23" x14ac:dyDescent="0.2">
      <c r="T3217">
        <v>3216</v>
      </c>
      <c r="U3217">
        <v>255.95024074916796</v>
      </c>
      <c r="V3217">
        <v>75.950240749167961</v>
      </c>
      <c r="W3217">
        <v>0</v>
      </c>
    </row>
    <row r="3218" spans="20:23" x14ac:dyDescent="0.2">
      <c r="T3218">
        <v>3217</v>
      </c>
      <c r="U3218">
        <v>158.84722739078555</v>
      </c>
      <c r="V3218">
        <v>0</v>
      </c>
      <c r="W3218">
        <v>21.152772609214452</v>
      </c>
    </row>
    <row r="3219" spans="20:23" x14ac:dyDescent="0.2">
      <c r="T3219">
        <v>3218</v>
      </c>
      <c r="U3219">
        <v>203.16143817875755</v>
      </c>
      <c r="V3219">
        <v>23.16143817875755</v>
      </c>
      <c r="W3219">
        <v>0</v>
      </c>
    </row>
    <row r="3220" spans="20:23" x14ac:dyDescent="0.2">
      <c r="T3220">
        <v>3219</v>
      </c>
      <c r="U3220">
        <v>172.89491656806953</v>
      </c>
      <c r="V3220">
        <v>0</v>
      </c>
      <c r="W3220">
        <v>7.105083431930467</v>
      </c>
    </row>
    <row r="3221" spans="20:23" x14ac:dyDescent="0.2">
      <c r="T3221">
        <v>3220</v>
      </c>
      <c r="U3221">
        <v>184.70855216482204</v>
      </c>
      <c r="V3221">
        <v>4.7085521648220379</v>
      </c>
      <c r="W3221">
        <v>0</v>
      </c>
    </row>
    <row r="3222" spans="20:23" x14ac:dyDescent="0.2">
      <c r="T3222">
        <v>3221</v>
      </c>
      <c r="U3222">
        <v>154.39898014714223</v>
      </c>
      <c r="V3222">
        <v>0</v>
      </c>
      <c r="W3222">
        <v>25.601019852857775</v>
      </c>
    </row>
    <row r="3223" spans="20:23" x14ac:dyDescent="0.2">
      <c r="T3223">
        <v>3222</v>
      </c>
      <c r="U3223">
        <v>250.54805312552131</v>
      </c>
      <c r="V3223">
        <v>70.548053125521307</v>
      </c>
      <c r="W3223">
        <v>0</v>
      </c>
    </row>
    <row r="3224" spans="20:23" x14ac:dyDescent="0.2">
      <c r="T3224">
        <v>3223</v>
      </c>
      <c r="U3224">
        <v>201.55891658403601</v>
      </c>
      <c r="V3224">
        <v>21.558916584036012</v>
      </c>
      <c r="W3224">
        <v>0</v>
      </c>
    </row>
    <row r="3225" spans="20:23" x14ac:dyDescent="0.2">
      <c r="T3225">
        <v>3224</v>
      </c>
      <c r="U3225">
        <v>100.13179092880563</v>
      </c>
      <c r="V3225">
        <v>0</v>
      </c>
      <c r="W3225">
        <v>79.868209071194372</v>
      </c>
    </row>
    <row r="3226" spans="20:23" x14ac:dyDescent="0.2">
      <c r="T3226">
        <v>3225</v>
      </c>
      <c r="U3226">
        <v>138.85885968579981</v>
      </c>
      <c r="V3226">
        <v>0</v>
      </c>
      <c r="W3226">
        <v>41.141140314200186</v>
      </c>
    </row>
    <row r="3227" spans="20:23" x14ac:dyDescent="0.2">
      <c r="T3227">
        <v>3226</v>
      </c>
      <c r="U3227">
        <v>222.59378580701687</v>
      </c>
      <c r="V3227">
        <v>42.593785807016872</v>
      </c>
      <c r="W3227">
        <v>0</v>
      </c>
    </row>
    <row r="3228" spans="20:23" x14ac:dyDescent="0.2">
      <c r="T3228">
        <v>3227</v>
      </c>
      <c r="U3228">
        <v>194.38409853086435</v>
      </c>
      <c r="V3228">
        <v>14.38409853086435</v>
      </c>
      <c r="W3228">
        <v>0</v>
      </c>
    </row>
    <row r="3229" spans="20:23" x14ac:dyDescent="0.2">
      <c r="T3229">
        <v>3228</v>
      </c>
      <c r="U3229">
        <v>180.85769469635946</v>
      </c>
      <c r="V3229">
        <v>0.85769469635945939</v>
      </c>
      <c r="W3229">
        <v>0</v>
      </c>
    </row>
    <row r="3230" spans="20:23" x14ac:dyDescent="0.2">
      <c r="T3230">
        <v>3229</v>
      </c>
      <c r="U3230">
        <v>233.9907579605659</v>
      </c>
      <c r="V3230">
        <v>53.990757960565901</v>
      </c>
      <c r="W3230">
        <v>0</v>
      </c>
    </row>
    <row r="3231" spans="20:23" x14ac:dyDescent="0.2">
      <c r="T3231">
        <v>3230</v>
      </c>
      <c r="U3231">
        <v>202.41404953839634</v>
      </c>
      <c r="V3231">
        <v>22.414049538396341</v>
      </c>
      <c r="W3231">
        <v>0</v>
      </c>
    </row>
    <row r="3232" spans="20:23" x14ac:dyDescent="0.2">
      <c r="T3232">
        <v>3231</v>
      </c>
      <c r="U3232">
        <v>174.77857620958252</v>
      </c>
      <c r="V3232">
        <v>0</v>
      </c>
      <c r="W3232">
        <v>5.2214237904174752</v>
      </c>
    </row>
    <row r="3233" spans="20:23" x14ac:dyDescent="0.2">
      <c r="T3233">
        <v>3232</v>
      </c>
      <c r="U3233">
        <v>155.13956102325113</v>
      </c>
      <c r="V3233">
        <v>0</v>
      </c>
      <c r="W3233">
        <v>24.860438976748867</v>
      </c>
    </row>
    <row r="3234" spans="20:23" x14ac:dyDescent="0.2">
      <c r="T3234">
        <v>3233</v>
      </c>
      <c r="U3234">
        <v>201.24736228851222</v>
      </c>
      <c r="V3234">
        <v>21.247362288512221</v>
      </c>
      <c r="W3234">
        <v>0</v>
      </c>
    </row>
    <row r="3235" spans="20:23" x14ac:dyDescent="0.2">
      <c r="T3235">
        <v>3234</v>
      </c>
      <c r="U3235">
        <v>195.68961883623936</v>
      </c>
      <c r="V3235">
        <v>15.689618836239362</v>
      </c>
      <c r="W3235">
        <v>0</v>
      </c>
    </row>
    <row r="3236" spans="20:23" x14ac:dyDescent="0.2">
      <c r="T3236">
        <v>3235</v>
      </c>
      <c r="U3236">
        <v>213.77695464819939</v>
      </c>
      <c r="V3236">
        <v>33.776954648199393</v>
      </c>
      <c r="W3236">
        <v>0</v>
      </c>
    </row>
    <row r="3237" spans="20:23" x14ac:dyDescent="0.2">
      <c r="T3237">
        <v>3236</v>
      </c>
      <c r="U3237">
        <v>217.32390534443581</v>
      </c>
      <c r="V3237">
        <v>37.323905344435815</v>
      </c>
      <c r="W3237">
        <v>0</v>
      </c>
    </row>
    <row r="3238" spans="20:23" x14ac:dyDescent="0.2">
      <c r="T3238">
        <v>3237</v>
      </c>
      <c r="U3238">
        <v>136.97040367702661</v>
      </c>
      <c r="V3238">
        <v>0</v>
      </c>
      <c r="W3238">
        <v>43.02959632297339</v>
      </c>
    </row>
    <row r="3239" spans="20:23" x14ac:dyDescent="0.2">
      <c r="T3239">
        <v>3238</v>
      </c>
      <c r="U3239">
        <v>158.93286087711144</v>
      </c>
      <c r="V3239">
        <v>0</v>
      </c>
      <c r="W3239">
        <v>21.067139122888562</v>
      </c>
    </row>
    <row r="3240" spans="20:23" x14ac:dyDescent="0.2">
      <c r="T3240">
        <v>3239</v>
      </c>
      <c r="U3240">
        <v>125.81648299819302</v>
      </c>
      <c r="V3240">
        <v>0</v>
      </c>
      <c r="W3240">
        <v>54.183517001806976</v>
      </c>
    </row>
    <row r="3241" spans="20:23" x14ac:dyDescent="0.2">
      <c r="T3241">
        <v>3240</v>
      </c>
      <c r="U3241">
        <v>155.26664190756273</v>
      </c>
      <c r="V3241">
        <v>0</v>
      </c>
      <c r="W3241">
        <v>24.733358092437271</v>
      </c>
    </row>
    <row r="3242" spans="20:23" x14ac:dyDescent="0.2">
      <c r="T3242">
        <v>3241</v>
      </c>
      <c r="U3242">
        <v>216.30822954444687</v>
      </c>
      <c r="V3242">
        <v>36.308229544446874</v>
      </c>
      <c r="W3242">
        <v>0</v>
      </c>
    </row>
    <row r="3243" spans="20:23" x14ac:dyDescent="0.2">
      <c r="T3243">
        <v>3242</v>
      </c>
      <c r="U3243">
        <v>179.16721682488392</v>
      </c>
      <c r="V3243">
        <v>0</v>
      </c>
      <c r="W3243">
        <v>0.83278317511607725</v>
      </c>
    </row>
    <row r="3244" spans="20:23" x14ac:dyDescent="0.2">
      <c r="T3244">
        <v>3243</v>
      </c>
      <c r="U3244">
        <v>166.14483072763477</v>
      </c>
      <c r="V3244">
        <v>0</v>
      </c>
      <c r="W3244">
        <v>13.855169272365231</v>
      </c>
    </row>
    <row r="3245" spans="20:23" x14ac:dyDescent="0.2">
      <c r="T3245">
        <v>3244</v>
      </c>
      <c r="U3245">
        <v>193.45608997074254</v>
      </c>
      <c r="V3245">
        <v>13.456089970742539</v>
      </c>
      <c r="W3245">
        <v>0</v>
      </c>
    </row>
    <row r="3246" spans="20:23" x14ac:dyDescent="0.2">
      <c r="T3246">
        <v>3245</v>
      </c>
      <c r="U3246">
        <v>224.16162658322344</v>
      </c>
      <c r="V3246">
        <v>44.161626583223438</v>
      </c>
      <c r="W3246">
        <v>0</v>
      </c>
    </row>
    <row r="3247" spans="20:23" x14ac:dyDescent="0.2">
      <c r="T3247">
        <v>3246</v>
      </c>
      <c r="U3247">
        <v>211.37275886023411</v>
      </c>
      <c r="V3247">
        <v>31.372758860234114</v>
      </c>
      <c r="W3247">
        <v>0</v>
      </c>
    </row>
    <row r="3248" spans="20:23" x14ac:dyDescent="0.2">
      <c r="T3248">
        <v>3247</v>
      </c>
      <c r="U3248">
        <v>171.96238352550773</v>
      </c>
      <c r="V3248">
        <v>0</v>
      </c>
      <c r="W3248">
        <v>8.0376164744922676</v>
      </c>
    </row>
    <row r="3249" spans="20:23" x14ac:dyDescent="0.2">
      <c r="T3249">
        <v>3248</v>
      </c>
      <c r="U3249">
        <v>213.800398971129</v>
      </c>
      <c r="V3249">
        <v>33.800398971128999</v>
      </c>
      <c r="W3249">
        <v>0</v>
      </c>
    </row>
    <row r="3250" spans="20:23" x14ac:dyDescent="0.2">
      <c r="T3250">
        <v>3249</v>
      </c>
      <c r="U3250">
        <v>183.41427985047818</v>
      </c>
      <c r="V3250">
        <v>3.4142798504781808</v>
      </c>
      <c r="W3250">
        <v>0</v>
      </c>
    </row>
    <row r="3251" spans="20:23" x14ac:dyDescent="0.2">
      <c r="T3251">
        <v>3250</v>
      </c>
      <c r="U3251">
        <v>181.73528598353917</v>
      </c>
      <c r="V3251">
        <v>1.7352859835391712</v>
      </c>
      <c r="W3251">
        <v>0</v>
      </c>
    </row>
    <row r="3252" spans="20:23" x14ac:dyDescent="0.2">
      <c r="T3252">
        <v>3251</v>
      </c>
      <c r="U3252">
        <v>155.85852415697127</v>
      </c>
      <c r="V3252">
        <v>0</v>
      </c>
      <c r="W3252">
        <v>24.141475843028729</v>
      </c>
    </row>
    <row r="3253" spans="20:23" x14ac:dyDescent="0.2">
      <c r="T3253">
        <v>3252</v>
      </c>
      <c r="U3253">
        <v>183.10697797870935</v>
      </c>
      <c r="V3253">
        <v>3.1069779787093523</v>
      </c>
      <c r="W3253">
        <v>0</v>
      </c>
    </row>
    <row r="3254" spans="20:23" x14ac:dyDescent="0.2">
      <c r="T3254">
        <v>3253</v>
      </c>
      <c r="U3254">
        <v>267.56328248063909</v>
      </c>
      <c r="V3254">
        <v>87.563282480639089</v>
      </c>
      <c r="W3254">
        <v>0</v>
      </c>
    </row>
    <row r="3255" spans="20:23" x14ac:dyDescent="0.2">
      <c r="T3255">
        <v>3254</v>
      </c>
      <c r="U3255">
        <v>186.22559991617933</v>
      </c>
      <c r="V3255">
        <v>6.2255999161793341</v>
      </c>
      <c r="W3255">
        <v>0</v>
      </c>
    </row>
    <row r="3256" spans="20:23" x14ac:dyDescent="0.2">
      <c r="T3256">
        <v>3255</v>
      </c>
      <c r="U3256">
        <v>153.98845090808211</v>
      </c>
      <c r="V3256">
        <v>0</v>
      </c>
      <c r="W3256">
        <v>26.011549091917885</v>
      </c>
    </row>
    <row r="3257" spans="20:23" x14ac:dyDescent="0.2">
      <c r="T3257">
        <v>3256</v>
      </c>
      <c r="U3257">
        <v>176.12105633008912</v>
      </c>
      <c r="V3257">
        <v>0</v>
      </c>
      <c r="W3257">
        <v>3.8789436699108819</v>
      </c>
    </row>
    <row r="3258" spans="20:23" x14ac:dyDescent="0.2">
      <c r="T3258">
        <v>3257</v>
      </c>
      <c r="U3258">
        <v>222.41798186565001</v>
      </c>
      <c r="V3258">
        <v>42.417981865650006</v>
      </c>
      <c r="W3258">
        <v>0</v>
      </c>
    </row>
    <row r="3259" spans="20:23" x14ac:dyDescent="0.2">
      <c r="T3259">
        <v>3258</v>
      </c>
      <c r="U3259">
        <v>157.3908537545735</v>
      </c>
      <c r="V3259">
        <v>0</v>
      </c>
      <c r="W3259">
        <v>22.609146245426501</v>
      </c>
    </row>
    <row r="3260" spans="20:23" x14ac:dyDescent="0.2">
      <c r="T3260">
        <v>3259</v>
      </c>
      <c r="U3260">
        <v>177.19563929281514</v>
      </c>
      <c r="V3260">
        <v>0</v>
      </c>
      <c r="W3260">
        <v>2.8043607071848555</v>
      </c>
    </row>
    <row r="3261" spans="20:23" x14ac:dyDescent="0.2">
      <c r="T3261">
        <v>3260</v>
      </c>
      <c r="U3261">
        <v>128.07093032918056</v>
      </c>
      <c r="V3261">
        <v>0</v>
      </c>
      <c r="W3261">
        <v>51.929069670819445</v>
      </c>
    </row>
    <row r="3262" spans="20:23" x14ac:dyDescent="0.2">
      <c r="T3262">
        <v>3261</v>
      </c>
      <c r="U3262">
        <v>163.12673359917846</v>
      </c>
      <c r="V3262">
        <v>0</v>
      </c>
      <c r="W3262">
        <v>16.873266400821535</v>
      </c>
    </row>
    <row r="3263" spans="20:23" x14ac:dyDescent="0.2">
      <c r="T3263">
        <v>3262</v>
      </c>
      <c r="U3263">
        <v>176.04389122391987</v>
      </c>
      <c r="V3263">
        <v>0</v>
      </c>
      <c r="W3263">
        <v>3.9561087760801286</v>
      </c>
    </row>
    <row r="3264" spans="20:23" x14ac:dyDescent="0.2">
      <c r="T3264">
        <v>3263</v>
      </c>
      <c r="U3264">
        <v>170.92491521663129</v>
      </c>
      <c r="V3264">
        <v>0</v>
      </c>
      <c r="W3264">
        <v>9.0750847833687089</v>
      </c>
    </row>
    <row r="3265" spans="20:23" x14ac:dyDescent="0.2">
      <c r="T3265">
        <v>3264</v>
      </c>
      <c r="U3265">
        <v>228.49277577630491</v>
      </c>
      <c r="V3265">
        <v>48.49277577630491</v>
      </c>
      <c r="W3265">
        <v>0</v>
      </c>
    </row>
    <row r="3266" spans="20:23" x14ac:dyDescent="0.2">
      <c r="T3266">
        <v>3265</v>
      </c>
      <c r="U3266">
        <v>148.395853033224</v>
      </c>
      <c r="V3266">
        <v>0</v>
      </c>
      <c r="W3266">
        <v>31.604146966776</v>
      </c>
    </row>
    <row r="3267" spans="20:23" x14ac:dyDescent="0.2">
      <c r="T3267">
        <v>3266</v>
      </c>
      <c r="U3267">
        <v>118.37887486242846</v>
      </c>
      <c r="V3267">
        <v>0</v>
      </c>
      <c r="W3267">
        <v>61.621125137571539</v>
      </c>
    </row>
    <row r="3268" spans="20:23" x14ac:dyDescent="0.2">
      <c r="T3268">
        <v>3267</v>
      </c>
      <c r="U3268">
        <v>183.9764904188516</v>
      </c>
      <c r="V3268">
        <v>3.976490418851597</v>
      </c>
      <c r="W3268">
        <v>0</v>
      </c>
    </row>
    <row r="3269" spans="20:23" x14ac:dyDescent="0.2">
      <c r="T3269">
        <v>3268</v>
      </c>
      <c r="U3269">
        <v>148.91208813924609</v>
      </c>
      <c r="V3269">
        <v>0</v>
      </c>
      <c r="W3269">
        <v>31.087911860753906</v>
      </c>
    </row>
    <row r="3270" spans="20:23" x14ac:dyDescent="0.2">
      <c r="T3270">
        <v>3269</v>
      </c>
      <c r="U3270">
        <v>169.70169497561486</v>
      </c>
      <c r="V3270">
        <v>0</v>
      </c>
      <c r="W3270">
        <v>10.298305024385144</v>
      </c>
    </row>
    <row r="3271" spans="20:23" x14ac:dyDescent="0.2">
      <c r="T3271">
        <v>3270</v>
      </c>
      <c r="U3271">
        <v>170.10948701325029</v>
      </c>
      <c r="V3271">
        <v>0</v>
      </c>
      <c r="W3271">
        <v>9.8905129867497124</v>
      </c>
    </row>
    <row r="3272" spans="20:23" x14ac:dyDescent="0.2">
      <c r="T3272">
        <v>3271</v>
      </c>
      <c r="U3272">
        <v>193.98618409514259</v>
      </c>
      <c r="V3272">
        <v>13.98618409514259</v>
      </c>
      <c r="W3272">
        <v>0</v>
      </c>
    </row>
    <row r="3273" spans="20:23" x14ac:dyDescent="0.2">
      <c r="T3273">
        <v>3272</v>
      </c>
      <c r="U3273">
        <v>179.92817369859293</v>
      </c>
      <c r="V3273">
        <v>0</v>
      </c>
      <c r="W3273">
        <v>7.1826301407071469E-2</v>
      </c>
    </row>
    <row r="3274" spans="20:23" x14ac:dyDescent="0.2">
      <c r="T3274">
        <v>3273</v>
      </c>
      <c r="U3274">
        <v>206.32639163101666</v>
      </c>
      <c r="V3274">
        <v>26.326391631016662</v>
      </c>
      <c r="W3274">
        <v>0</v>
      </c>
    </row>
    <row r="3275" spans="20:23" x14ac:dyDescent="0.2">
      <c r="T3275">
        <v>3274</v>
      </c>
      <c r="U3275">
        <v>178.94535500584854</v>
      </c>
      <c r="V3275">
        <v>0</v>
      </c>
      <c r="W3275">
        <v>1.0546449941514595</v>
      </c>
    </row>
    <row r="3276" spans="20:23" x14ac:dyDescent="0.2">
      <c r="T3276">
        <v>3275</v>
      </c>
      <c r="U3276">
        <v>267.24417329892242</v>
      </c>
      <c r="V3276">
        <v>87.244173298922419</v>
      </c>
      <c r="W3276">
        <v>0</v>
      </c>
    </row>
    <row r="3277" spans="20:23" x14ac:dyDescent="0.2">
      <c r="T3277">
        <v>3276</v>
      </c>
      <c r="U3277">
        <v>222.51452434325401</v>
      </c>
      <c r="V3277">
        <v>42.51452434325401</v>
      </c>
      <c r="W3277">
        <v>0</v>
      </c>
    </row>
    <row r="3278" spans="20:23" x14ac:dyDescent="0.2">
      <c r="T3278">
        <v>3277</v>
      </c>
      <c r="U3278">
        <v>223.04731469256396</v>
      </c>
      <c r="V3278">
        <v>43.047314692563958</v>
      </c>
      <c r="W3278">
        <v>0</v>
      </c>
    </row>
    <row r="3279" spans="20:23" x14ac:dyDescent="0.2">
      <c r="T3279">
        <v>3278</v>
      </c>
      <c r="U3279">
        <v>227.07748378705944</v>
      </c>
      <c r="V3279">
        <v>47.077483787059435</v>
      </c>
      <c r="W3279">
        <v>0</v>
      </c>
    </row>
    <row r="3280" spans="20:23" x14ac:dyDescent="0.2">
      <c r="T3280">
        <v>3279</v>
      </c>
      <c r="U3280">
        <v>239.60449252031066</v>
      </c>
      <c r="V3280">
        <v>59.604492520310657</v>
      </c>
      <c r="W3280">
        <v>0</v>
      </c>
    </row>
    <row r="3281" spans="20:23" x14ac:dyDescent="0.2">
      <c r="T3281">
        <v>3280</v>
      </c>
      <c r="U3281">
        <v>234.20313001024329</v>
      </c>
      <c r="V3281">
        <v>54.203130010243285</v>
      </c>
      <c r="W3281">
        <v>0</v>
      </c>
    </row>
    <row r="3282" spans="20:23" x14ac:dyDescent="0.2">
      <c r="T3282">
        <v>3281</v>
      </c>
      <c r="U3282">
        <v>160.25052920018632</v>
      </c>
      <c r="V3282">
        <v>0</v>
      </c>
      <c r="W3282">
        <v>19.749470799813679</v>
      </c>
    </row>
    <row r="3283" spans="20:23" x14ac:dyDescent="0.2">
      <c r="T3283">
        <v>3282</v>
      </c>
      <c r="U3283">
        <v>145.00437547922573</v>
      </c>
      <c r="V3283">
        <v>0</v>
      </c>
      <c r="W3283">
        <v>34.995624520774271</v>
      </c>
    </row>
    <row r="3284" spans="20:23" x14ac:dyDescent="0.2">
      <c r="T3284">
        <v>3283</v>
      </c>
      <c r="U3284">
        <v>214.21240482967795</v>
      </c>
      <c r="V3284">
        <v>34.212404829677951</v>
      </c>
      <c r="W3284">
        <v>0</v>
      </c>
    </row>
    <row r="3285" spans="20:23" x14ac:dyDescent="0.2">
      <c r="T3285">
        <v>3284</v>
      </c>
      <c r="U3285">
        <v>179.8656191647986</v>
      </c>
      <c r="V3285">
        <v>0</v>
      </c>
      <c r="W3285">
        <v>0.13438083520139799</v>
      </c>
    </row>
    <row r="3286" spans="20:23" x14ac:dyDescent="0.2">
      <c r="T3286">
        <v>3285</v>
      </c>
      <c r="U3286">
        <v>126.33886074110846</v>
      </c>
      <c r="V3286">
        <v>0</v>
      </c>
      <c r="W3286">
        <v>53.661139258891538</v>
      </c>
    </row>
    <row r="3287" spans="20:23" x14ac:dyDescent="0.2">
      <c r="T3287">
        <v>3286</v>
      </c>
      <c r="U3287">
        <v>181.51425752811988</v>
      </c>
      <c r="V3287">
        <v>1.5142575281198845</v>
      </c>
      <c r="W3287">
        <v>0</v>
      </c>
    </row>
    <row r="3288" spans="20:23" x14ac:dyDescent="0.2">
      <c r="T3288">
        <v>3287</v>
      </c>
      <c r="U3288">
        <v>257.8584154205559</v>
      </c>
      <c r="V3288">
        <v>77.8584154205559</v>
      </c>
      <c r="W3288">
        <v>0</v>
      </c>
    </row>
    <row r="3289" spans="20:23" x14ac:dyDescent="0.2">
      <c r="T3289">
        <v>3288</v>
      </c>
      <c r="U3289">
        <v>173.3015100892203</v>
      </c>
      <c r="V3289">
        <v>0</v>
      </c>
      <c r="W3289">
        <v>6.6984899107796991</v>
      </c>
    </row>
    <row r="3290" spans="20:23" x14ac:dyDescent="0.2">
      <c r="T3290">
        <v>3289</v>
      </c>
      <c r="U3290">
        <v>163.26307775173927</v>
      </c>
      <c r="V3290">
        <v>0</v>
      </c>
      <c r="W3290">
        <v>16.736922248260726</v>
      </c>
    </row>
    <row r="3291" spans="20:23" x14ac:dyDescent="0.2">
      <c r="T3291">
        <v>3290</v>
      </c>
      <c r="U3291">
        <v>212.50668921709743</v>
      </c>
      <c r="V3291">
        <v>32.506689217097431</v>
      </c>
      <c r="W3291">
        <v>0</v>
      </c>
    </row>
    <row r="3292" spans="20:23" x14ac:dyDescent="0.2">
      <c r="T3292">
        <v>3291</v>
      </c>
      <c r="U3292">
        <v>135.97761597405344</v>
      </c>
      <c r="V3292">
        <v>0</v>
      </c>
      <c r="W3292">
        <v>44.022384025946565</v>
      </c>
    </row>
    <row r="3293" spans="20:23" x14ac:dyDescent="0.2">
      <c r="T3293">
        <v>3292</v>
      </c>
      <c r="U3293">
        <v>175.47625316485679</v>
      </c>
      <c r="V3293">
        <v>0</v>
      </c>
      <c r="W3293">
        <v>4.5237468351432142</v>
      </c>
    </row>
    <row r="3294" spans="20:23" x14ac:dyDescent="0.2">
      <c r="T3294">
        <v>3293</v>
      </c>
      <c r="U3294">
        <v>168.66327520402066</v>
      </c>
      <c r="V3294">
        <v>0</v>
      </c>
      <c r="W3294">
        <v>11.336724795979336</v>
      </c>
    </row>
    <row r="3295" spans="20:23" x14ac:dyDescent="0.2">
      <c r="T3295">
        <v>3294</v>
      </c>
      <c r="U3295">
        <v>177.32668176240389</v>
      </c>
      <c r="V3295">
        <v>0</v>
      </c>
      <c r="W3295">
        <v>2.6733182375961064</v>
      </c>
    </row>
    <row r="3296" spans="20:23" x14ac:dyDescent="0.2">
      <c r="T3296">
        <v>3295</v>
      </c>
      <c r="U3296">
        <v>207.61095422809402</v>
      </c>
      <c r="V3296">
        <v>27.610954228094016</v>
      </c>
      <c r="W3296">
        <v>0</v>
      </c>
    </row>
    <row r="3297" spans="20:23" x14ac:dyDescent="0.2">
      <c r="T3297">
        <v>3296</v>
      </c>
      <c r="U3297">
        <v>186.06023687815338</v>
      </c>
      <c r="V3297">
        <v>6.0602368781533755</v>
      </c>
      <c r="W3297">
        <v>0</v>
      </c>
    </row>
    <row r="3298" spans="20:23" x14ac:dyDescent="0.2">
      <c r="T3298">
        <v>3297</v>
      </c>
      <c r="U3298">
        <v>212.99584364934339</v>
      </c>
      <c r="V3298">
        <v>32.995843649343385</v>
      </c>
      <c r="W3298">
        <v>0</v>
      </c>
    </row>
    <row r="3299" spans="20:23" x14ac:dyDescent="0.2">
      <c r="T3299">
        <v>3298</v>
      </c>
      <c r="U3299">
        <v>139.33908708832652</v>
      </c>
      <c r="V3299">
        <v>0</v>
      </c>
      <c r="W3299">
        <v>40.660912911673478</v>
      </c>
    </row>
    <row r="3300" spans="20:23" x14ac:dyDescent="0.2">
      <c r="T3300">
        <v>3299</v>
      </c>
      <c r="U3300">
        <v>167.98217943456874</v>
      </c>
      <c r="V3300">
        <v>0</v>
      </c>
      <c r="W3300">
        <v>12.017820565431265</v>
      </c>
    </row>
    <row r="3301" spans="20:23" x14ac:dyDescent="0.2">
      <c r="T3301">
        <v>3300</v>
      </c>
      <c r="U3301">
        <v>181.34619280667314</v>
      </c>
      <c r="V3301">
        <v>1.3461928066731446</v>
      </c>
      <c r="W3301">
        <v>0</v>
      </c>
    </row>
    <row r="3302" spans="20:23" x14ac:dyDescent="0.2">
      <c r="T3302">
        <v>3301</v>
      </c>
      <c r="U3302">
        <v>244.04892158288411</v>
      </c>
      <c r="V3302">
        <v>64.048921582884105</v>
      </c>
      <c r="W3302">
        <v>0</v>
      </c>
    </row>
    <row r="3303" spans="20:23" x14ac:dyDescent="0.2">
      <c r="T3303">
        <v>3302</v>
      </c>
      <c r="U3303">
        <v>274.89072002107991</v>
      </c>
      <c r="V3303">
        <v>94.890720021079915</v>
      </c>
      <c r="W3303">
        <v>0</v>
      </c>
    </row>
    <row r="3304" spans="20:23" x14ac:dyDescent="0.2">
      <c r="T3304">
        <v>3303</v>
      </c>
      <c r="U3304">
        <v>134.52904959512489</v>
      </c>
      <c r="V3304">
        <v>0</v>
      </c>
      <c r="W3304">
        <v>45.470950404875111</v>
      </c>
    </row>
    <row r="3305" spans="20:23" x14ac:dyDescent="0.2">
      <c r="T3305">
        <v>3304</v>
      </c>
      <c r="U3305">
        <v>184.58455947495349</v>
      </c>
      <c r="V3305">
        <v>4.5845594749534939</v>
      </c>
      <c r="W3305">
        <v>0</v>
      </c>
    </row>
    <row r="3306" spans="20:23" x14ac:dyDescent="0.2">
      <c r="T3306">
        <v>3305</v>
      </c>
      <c r="U3306">
        <v>188.08653176245167</v>
      </c>
      <c r="V3306">
        <v>8.0865317624516706</v>
      </c>
      <c r="W3306">
        <v>0</v>
      </c>
    </row>
    <row r="3307" spans="20:23" x14ac:dyDescent="0.2">
      <c r="T3307">
        <v>3306</v>
      </c>
      <c r="U3307">
        <v>121.59776153558661</v>
      </c>
      <c r="V3307">
        <v>0</v>
      </c>
      <c r="W3307">
        <v>58.402238464413387</v>
      </c>
    </row>
    <row r="3308" spans="20:23" x14ac:dyDescent="0.2">
      <c r="T3308">
        <v>3307</v>
      </c>
      <c r="U3308">
        <v>155.86994521427096</v>
      </c>
      <c r="V3308">
        <v>0</v>
      </c>
      <c r="W3308">
        <v>24.130054785729044</v>
      </c>
    </row>
    <row r="3309" spans="20:23" x14ac:dyDescent="0.2">
      <c r="T3309">
        <v>3308</v>
      </c>
      <c r="U3309">
        <v>175.81448778588185</v>
      </c>
      <c r="V3309">
        <v>0</v>
      </c>
      <c r="W3309">
        <v>4.1855122141181482</v>
      </c>
    </row>
    <row r="3310" spans="20:23" x14ac:dyDescent="0.2">
      <c r="T3310">
        <v>3309</v>
      </c>
      <c r="U3310">
        <v>256.02456271649646</v>
      </c>
      <c r="V3310">
        <v>76.024562716496462</v>
      </c>
      <c r="W3310">
        <v>0</v>
      </c>
    </row>
    <row r="3311" spans="20:23" x14ac:dyDescent="0.2">
      <c r="T3311">
        <v>3310</v>
      </c>
      <c r="U3311">
        <v>229.39785734252823</v>
      </c>
      <c r="V3311">
        <v>49.397857342528226</v>
      </c>
      <c r="W3311">
        <v>0</v>
      </c>
    </row>
    <row r="3312" spans="20:23" x14ac:dyDescent="0.2">
      <c r="T3312">
        <v>3311</v>
      </c>
      <c r="U3312">
        <v>240.54301521874774</v>
      </c>
      <c r="V3312">
        <v>60.54301521874774</v>
      </c>
      <c r="W3312">
        <v>0</v>
      </c>
    </row>
    <row r="3313" spans="20:23" x14ac:dyDescent="0.2">
      <c r="T3313">
        <v>3312</v>
      </c>
      <c r="U3313">
        <v>212.83958469105747</v>
      </c>
      <c r="V3313">
        <v>32.839584691057468</v>
      </c>
      <c r="W3313">
        <v>0</v>
      </c>
    </row>
    <row r="3314" spans="20:23" x14ac:dyDescent="0.2">
      <c r="T3314">
        <v>3313</v>
      </c>
      <c r="U3314">
        <v>233.11691502968227</v>
      </c>
      <c r="V3314">
        <v>53.116915029682275</v>
      </c>
      <c r="W3314">
        <v>0</v>
      </c>
    </row>
    <row r="3315" spans="20:23" x14ac:dyDescent="0.2">
      <c r="T3315">
        <v>3314</v>
      </c>
      <c r="U3315">
        <v>168.99322343414565</v>
      </c>
      <c r="V3315">
        <v>0</v>
      </c>
      <c r="W3315">
        <v>11.006776565854352</v>
      </c>
    </row>
    <row r="3316" spans="20:23" x14ac:dyDescent="0.2">
      <c r="T3316">
        <v>3315</v>
      </c>
      <c r="U3316">
        <v>211.90861704144871</v>
      </c>
      <c r="V3316">
        <v>31.908617041448707</v>
      </c>
      <c r="W3316">
        <v>0</v>
      </c>
    </row>
    <row r="3317" spans="20:23" x14ac:dyDescent="0.2">
      <c r="T3317">
        <v>3316</v>
      </c>
      <c r="U3317">
        <v>177.83213737804616</v>
      </c>
      <c r="V3317">
        <v>0</v>
      </c>
      <c r="W3317">
        <v>2.1678626219538444</v>
      </c>
    </row>
    <row r="3318" spans="20:23" x14ac:dyDescent="0.2">
      <c r="T3318">
        <v>3317</v>
      </c>
      <c r="U3318">
        <v>163.36572670366365</v>
      </c>
      <c r="V3318">
        <v>0</v>
      </c>
      <c r="W3318">
        <v>16.634273296336346</v>
      </c>
    </row>
    <row r="3319" spans="20:23" x14ac:dyDescent="0.2">
      <c r="T3319">
        <v>3318</v>
      </c>
      <c r="U3319">
        <v>135.90780784376085</v>
      </c>
      <c r="V3319">
        <v>0</v>
      </c>
      <c r="W3319">
        <v>44.09219215623915</v>
      </c>
    </row>
    <row r="3320" spans="20:23" x14ac:dyDescent="0.2">
      <c r="T3320">
        <v>3319</v>
      </c>
      <c r="U3320">
        <v>141.39733589461903</v>
      </c>
      <c r="V3320">
        <v>0</v>
      </c>
      <c r="W3320">
        <v>38.602664105380967</v>
      </c>
    </row>
    <row r="3321" spans="20:23" x14ac:dyDescent="0.2">
      <c r="T3321">
        <v>3320</v>
      </c>
      <c r="U3321">
        <v>174.74756956322238</v>
      </c>
      <c r="V3321">
        <v>0</v>
      </c>
      <c r="W3321">
        <v>5.2524304367776153</v>
      </c>
    </row>
    <row r="3322" spans="20:23" x14ac:dyDescent="0.2">
      <c r="T3322">
        <v>3321</v>
      </c>
      <c r="U3322">
        <v>226.31076036152379</v>
      </c>
      <c r="V3322">
        <v>46.310760361523791</v>
      </c>
      <c r="W3322">
        <v>0</v>
      </c>
    </row>
    <row r="3323" spans="20:23" x14ac:dyDescent="0.2">
      <c r="T3323">
        <v>3322</v>
      </c>
      <c r="U3323">
        <v>159.81875528492367</v>
      </c>
      <c r="V3323">
        <v>0</v>
      </c>
      <c r="W3323">
        <v>20.181244715076332</v>
      </c>
    </row>
    <row r="3324" spans="20:23" x14ac:dyDescent="0.2">
      <c r="T3324">
        <v>3323</v>
      </c>
      <c r="U3324">
        <v>145.8639336051678</v>
      </c>
      <c r="V3324">
        <v>0</v>
      </c>
      <c r="W3324">
        <v>34.136066394832199</v>
      </c>
    </row>
    <row r="3325" spans="20:23" x14ac:dyDescent="0.2">
      <c r="T3325">
        <v>3324</v>
      </c>
      <c r="U3325">
        <v>205.56249447329481</v>
      </c>
      <c r="V3325">
        <v>25.562494473294805</v>
      </c>
      <c r="W3325">
        <v>0</v>
      </c>
    </row>
    <row r="3326" spans="20:23" x14ac:dyDescent="0.2">
      <c r="T3326">
        <v>3325</v>
      </c>
      <c r="U3326">
        <v>293.98913804637374</v>
      </c>
      <c r="V3326">
        <v>113.98913804637374</v>
      </c>
      <c r="W3326">
        <v>0</v>
      </c>
    </row>
    <row r="3327" spans="20:23" x14ac:dyDescent="0.2">
      <c r="T3327">
        <v>3326</v>
      </c>
      <c r="U3327">
        <v>127.84114410597294</v>
      </c>
      <c r="V3327">
        <v>0</v>
      </c>
      <c r="W3327">
        <v>52.158855894027056</v>
      </c>
    </row>
    <row r="3328" spans="20:23" x14ac:dyDescent="0.2">
      <c r="T3328">
        <v>3327</v>
      </c>
      <c r="U3328">
        <v>199.02698058531143</v>
      </c>
      <c r="V3328">
        <v>19.026980585311435</v>
      </c>
      <c r="W3328">
        <v>0</v>
      </c>
    </row>
    <row r="3329" spans="20:23" x14ac:dyDescent="0.2">
      <c r="T3329">
        <v>3328</v>
      </c>
      <c r="U3329">
        <v>213.15885849619971</v>
      </c>
      <c r="V3329">
        <v>33.158858496199713</v>
      </c>
      <c r="W3329">
        <v>0</v>
      </c>
    </row>
    <row r="3330" spans="20:23" x14ac:dyDescent="0.2">
      <c r="T3330">
        <v>3329</v>
      </c>
      <c r="U3330">
        <v>114.97275410292215</v>
      </c>
      <c r="V3330">
        <v>0</v>
      </c>
      <c r="W3330">
        <v>65.027245897077847</v>
      </c>
    </row>
    <row r="3331" spans="20:23" x14ac:dyDescent="0.2">
      <c r="T3331">
        <v>3330</v>
      </c>
      <c r="U3331">
        <v>198.31942947447953</v>
      </c>
      <c r="V3331">
        <v>18.319429474479534</v>
      </c>
      <c r="W3331">
        <v>0</v>
      </c>
    </row>
    <row r="3332" spans="20:23" x14ac:dyDescent="0.2">
      <c r="T3332">
        <v>3331</v>
      </c>
      <c r="U3332">
        <v>239.97665468650766</v>
      </c>
      <c r="V3332">
        <v>59.976654686507658</v>
      </c>
      <c r="W3332">
        <v>0</v>
      </c>
    </row>
    <row r="3333" spans="20:23" x14ac:dyDescent="0.2">
      <c r="T3333">
        <v>3332</v>
      </c>
      <c r="U3333">
        <v>228.4998743132571</v>
      </c>
      <c r="V3333">
        <v>48.499874313257095</v>
      </c>
      <c r="W3333">
        <v>0</v>
      </c>
    </row>
    <row r="3334" spans="20:23" x14ac:dyDescent="0.2">
      <c r="T3334">
        <v>3333</v>
      </c>
      <c r="U3334">
        <v>195.12755746784217</v>
      </c>
      <c r="V3334">
        <v>15.127557467842166</v>
      </c>
      <c r="W3334">
        <v>0</v>
      </c>
    </row>
    <row r="3335" spans="20:23" x14ac:dyDescent="0.2">
      <c r="T3335">
        <v>3334</v>
      </c>
      <c r="U3335">
        <v>165.75976920833969</v>
      </c>
      <c r="V3335">
        <v>0</v>
      </c>
      <c r="W3335">
        <v>14.240230791660309</v>
      </c>
    </row>
    <row r="3336" spans="20:23" x14ac:dyDescent="0.2">
      <c r="T3336">
        <v>3335</v>
      </c>
      <c r="U3336">
        <v>178.4604573778245</v>
      </c>
      <c r="V3336">
        <v>0</v>
      </c>
      <c r="W3336">
        <v>1.5395426221755031</v>
      </c>
    </row>
    <row r="3337" spans="20:23" x14ac:dyDescent="0.2">
      <c r="T3337">
        <v>3336</v>
      </c>
      <c r="U3337">
        <v>236.07923685207854</v>
      </c>
      <c r="V3337">
        <v>56.079236852078537</v>
      </c>
      <c r="W3337">
        <v>0</v>
      </c>
    </row>
    <row r="3338" spans="20:23" x14ac:dyDescent="0.2">
      <c r="T3338">
        <v>3337</v>
      </c>
      <c r="U3338">
        <v>203.34950460686247</v>
      </c>
      <c r="V3338">
        <v>23.349504606862467</v>
      </c>
      <c r="W3338">
        <v>0</v>
      </c>
    </row>
    <row r="3339" spans="20:23" x14ac:dyDescent="0.2">
      <c r="T3339">
        <v>3338</v>
      </c>
      <c r="U3339">
        <v>229.8929135972736</v>
      </c>
      <c r="V3339">
        <v>49.892913597273605</v>
      </c>
      <c r="W3339">
        <v>0</v>
      </c>
    </row>
    <row r="3340" spans="20:23" x14ac:dyDescent="0.2">
      <c r="T3340">
        <v>3339</v>
      </c>
      <c r="U3340">
        <v>209.08079998447121</v>
      </c>
      <c r="V3340">
        <v>29.080799984471213</v>
      </c>
      <c r="W3340">
        <v>0</v>
      </c>
    </row>
    <row r="3341" spans="20:23" x14ac:dyDescent="0.2">
      <c r="T3341">
        <v>3340</v>
      </c>
      <c r="U3341">
        <v>176.48627166542809</v>
      </c>
      <c r="V3341">
        <v>0</v>
      </c>
      <c r="W3341">
        <v>3.5137283345719084</v>
      </c>
    </row>
    <row r="3342" spans="20:23" x14ac:dyDescent="0.2">
      <c r="T3342">
        <v>3341</v>
      </c>
      <c r="U3342">
        <v>136.1636420047854</v>
      </c>
      <c r="V3342">
        <v>0</v>
      </c>
      <c r="W3342">
        <v>43.836357995214598</v>
      </c>
    </row>
    <row r="3343" spans="20:23" x14ac:dyDescent="0.2">
      <c r="T3343">
        <v>3342</v>
      </c>
      <c r="U3343">
        <v>139.25462431997394</v>
      </c>
      <c r="V3343">
        <v>0</v>
      </c>
      <c r="W3343">
        <v>40.745375680026058</v>
      </c>
    </row>
    <row r="3344" spans="20:23" x14ac:dyDescent="0.2">
      <c r="T3344">
        <v>3343</v>
      </c>
      <c r="U3344">
        <v>186.87746065076931</v>
      </c>
      <c r="V3344">
        <v>6.8774606507693079</v>
      </c>
      <c r="W3344">
        <v>0</v>
      </c>
    </row>
    <row r="3345" spans="20:23" x14ac:dyDescent="0.2">
      <c r="T3345">
        <v>3344</v>
      </c>
      <c r="U3345">
        <v>113.15473058406013</v>
      </c>
      <c r="V3345">
        <v>0</v>
      </c>
      <c r="W3345">
        <v>66.845269415939867</v>
      </c>
    </row>
    <row r="3346" spans="20:23" x14ac:dyDescent="0.2">
      <c r="T3346">
        <v>3345</v>
      </c>
      <c r="U3346">
        <v>214.73005214725686</v>
      </c>
      <c r="V3346">
        <v>34.730052147256856</v>
      </c>
      <c r="W3346">
        <v>0</v>
      </c>
    </row>
    <row r="3347" spans="20:23" x14ac:dyDescent="0.2">
      <c r="T3347">
        <v>3346</v>
      </c>
      <c r="U3347">
        <v>99.284113093646582</v>
      </c>
      <c r="V3347">
        <v>0</v>
      </c>
      <c r="W3347">
        <v>80.715886906353418</v>
      </c>
    </row>
    <row r="3348" spans="20:23" x14ac:dyDescent="0.2">
      <c r="T3348">
        <v>3347</v>
      </c>
      <c r="U3348">
        <v>220.64798440121666</v>
      </c>
      <c r="V3348">
        <v>40.647984401216661</v>
      </c>
      <c r="W3348">
        <v>0</v>
      </c>
    </row>
    <row r="3349" spans="20:23" x14ac:dyDescent="0.2">
      <c r="T3349">
        <v>3348</v>
      </c>
      <c r="U3349">
        <v>179.76416446808184</v>
      </c>
      <c r="V3349">
        <v>0</v>
      </c>
      <c r="W3349">
        <v>0.23583553191815554</v>
      </c>
    </row>
    <row r="3350" spans="20:23" x14ac:dyDescent="0.2">
      <c r="T3350">
        <v>3349</v>
      </c>
      <c r="U3350">
        <v>200.40194301013574</v>
      </c>
      <c r="V3350">
        <v>20.401943010135739</v>
      </c>
      <c r="W3350">
        <v>0</v>
      </c>
    </row>
    <row r="3351" spans="20:23" x14ac:dyDescent="0.2">
      <c r="T3351">
        <v>3350</v>
      </c>
      <c r="U3351">
        <v>184.17339191952638</v>
      </c>
      <c r="V3351">
        <v>4.1733919195263809</v>
      </c>
      <c r="W3351">
        <v>0</v>
      </c>
    </row>
    <row r="3352" spans="20:23" x14ac:dyDescent="0.2">
      <c r="T3352">
        <v>3351</v>
      </c>
      <c r="U3352">
        <v>216.18437737508651</v>
      </c>
      <c r="V3352">
        <v>36.184377375086513</v>
      </c>
      <c r="W3352">
        <v>0</v>
      </c>
    </row>
    <row r="3353" spans="20:23" x14ac:dyDescent="0.2">
      <c r="T3353">
        <v>3352</v>
      </c>
      <c r="U3353">
        <v>124.91485332331773</v>
      </c>
      <c r="V3353">
        <v>0</v>
      </c>
      <c r="W3353">
        <v>55.085146676682271</v>
      </c>
    </row>
    <row r="3354" spans="20:23" x14ac:dyDescent="0.2">
      <c r="T3354">
        <v>3353</v>
      </c>
      <c r="U3354">
        <v>248.82968512428971</v>
      </c>
      <c r="V3354">
        <v>68.829685124289711</v>
      </c>
      <c r="W3354">
        <v>0</v>
      </c>
    </row>
    <row r="3355" spans="20:23" x14ac:dyDescent="0.2">
      <c r="T3355">
        <v>3354</v>
      </c>
      <c r="U3355">
        <v>177.27612743889594</v>
      </c>
      <c r="V3355">
        <v>0</v>
      </c>
      <c r="W3355">
        <v>2.7238725611040593</v>
      </c>
    </row>
    <row r="3356" spans="20:23" x14ac:dyDescent="0.2">
      <c r="T3356">
        <v>3355</v>
      </c>
      <c r="U3356">
        <v>163.99704082663521</v>
      </c>
      <c r="V3356">
        <v>0</v>
      </c>
      <c r="W3356">
        <v>16.002959173364786</v>
      </c>
    </row>
    <row r="3357" spans="20:23" x14ac:dyDescent="0.2">
      <c r="T3357">
        <v>3356</v>
      </c>
      <c r="U3357">
        <v>261.67596818045212</v>
      </c>
      <c r="V3357">
        <v>81.675968180452116</v>
      </c>
      <c r="W3357">
        <v>0</v>
      </c>
    </row>
    <row r="3358" spans="20:23" x14ac:dyDescent="0.2">
      <c r="T3358">
        <v>3357</v>
      </c>
      <c r="U3358">
        <v>137.12454747618804</v>
      </c>
      <c r="V3358">
        <v>0</v>
      </c>
      <c r="W3358">
        <v>42.875452523811958</v>
      </c>
    </row>
    <row r="3359" spans="20:23" x14ac:dyDescent="0.2">
      <c r="T3359">
        <v>3358</v>
      </c>
      <c r="U3359">
        <v>176.91346573362736</v>
      </c>
      <c r="V3359">
        <v>0</v>
      </c>
      <c r="W3359">
        <v>3.0865342663726381</v>
      </c>
    </row>
    <row r="3360" spans="20:23" x14ac:dyDescent="0.2">
      <c r="T3360">
        <v>3359</v>
      </c>
      <c r="U3360">
        <v>166.02524869054659</v>
      </c>
      <c r="V3360">
        <v>0</v>
      </c>
      <c r="W3360">
        <v>13.97475130945341</v>
      </c>
    </row>
    <row r="3361" spans="20:23" x14ac:dyDescent="0.2">
      <c r="T3361">
        <v>3360</v>
      </c>
      <c r="U3361">
        <v>142.84718045116367</v>
      </c>
      <c r="V3361">
        <v>0</v>
      </c>
      <c r="W3361">
        <v>37.152819548836334</v>
      </c>
    </row>
    <row r="3362" spans="20:23" x14ac:dyDescent="0.2">
      <c r="T3362">
        <v>3361</v>
      </c>
      <c r="U3362">
        <v>154.05483316802236</v>
      </c>
      <c r="V3362">
        <v>0</v>
      </c>
      <c r="W3362">
        <v>25.945166831977645</v>
      </c>
    </row>
    <row r="3363" spans="20:23" x14ac:dyDescent="0.2">
      <c r="T3363">
        <v>3362</v>
      </c>
      <c r="U3363">
        <v>185.04387346523441</v>
      </c>
      <c r="V3363">
        <v>5.0438734652344124</v>
      </c>
      <c r="W3363">
        <v>0</v>
      </c>
    </row>
    <row r="3364" spans="20:23" x14ac:dyDescent="0.2">
      <c r="T3364">
        <v>3363</v>
      </c>
      <c r="U3364">
        <v>228.61256833708555</v>
      </c>
      <c r="V3364">
        <v>48.612568337085548</v>
      </c>
      <c r="W3364">
        <v>0</v>
      </c>
    </row>
    <row r="3365" spans="20:23" x14ac:dyDescent="0.2">
      <c r="T3365">
        <v>3364</v>
      </c>
      <c r="U3365">
        <v>163.49763968461662</v>
      </c>
      <c r="V3365">
        <v>0</v>
      </c>
      <c r="W3365">
        <v>16.502360315383385</v>
      </c>
    </row>
    <row r="3366" spans="20:23" x14ac:dyDescent="0.2">
      <c r="T3366">
        <v>3365</v>
      </c>
      <c r="U3366">
        <v>175.17687708244949</v>
      </c>
      <c r="V3366">
        <v>0</v>
      </c>
      <c r="W3366">
        <v>4.8231229175505064</v>
      </c>
    </row>
    <row r="3367" spans="20:23" x14ac:dyDescent="0.2">
      <c r="T3367">
        <v>3366</v>
      </c>
      <c r="U3367">
        <v>203.77293839137337</v>
      </c>
      <c r="V3367">
        <v>23.772938391373373</v>
      </c>
      <c r="W3367">
        <v>0</v>
      </c>
    </row>
    <row r="3368" spans="20:23" x14ac:dyDescent="0.2">
      <c r="T3368">
        <v>3367</v>
      </c>
      <c r="U3368">
        <v>120.54135014577207</v>
      </c>
      <c r="V3368">
        <v>0</v>
      </c>
      <c r="W3368">
        <v>59.458649854227929</v>
      </c>
    </row>
    <row r="3369" spans="20:23" x14ac:dyDescent="0.2">
      <c r="T3369">
        <v>3368</v>
      </c>
      <c r="U3369">
        <v>142.64135839758688</v>
      </c>
      <c r="V3369">
        <v>0</v>
      </c>
      <c r="W3369">
        <v>37.358641602413115</v>
      </c>
    </row>
    <row r="3370" spans="20:23" x14ac:dyDescent="0.2">
      <c r="T3370">
        <v>3369</v>
      </c>
      <c r="U3370">
        <v>188.11191086218699</v>
      </c>
      <c r="V3370">
        <v>8.1119108621869884</v>
      </c>
      <c r="W3370">
        <v>0</v>
      </c>
    </row>
    <row r="3371" spans="20:23" x14ac:dyDescent="0.2">
      <c r="T3371">
        <v>3370</v>
      </c>
      <c r="U3371">
        <v>222.95590904942713</v>
      </c>
      <c r="V3371">
        <v>42.955909049427135</v>
      </c>
      <c r="W3371">
        <v>0</v>
      </c>
    </row>
    <row r="3372" spans="20:23" x14ac:dyDescent="0.2">
      <c r="T3372">
        <v>3371</v>
      </c>
      <c r="U3372">
        <v>156.89873563817417</v>
      </c>
      <c r="V3372">
        <v>0</v>
      </c>
      <c r="W3372">
        <v>23.101264361825827</v>
      </c>
    </row>
    <row r="3373" spans="20:23" x14ac:dyDescent="0.2">
      <c r="T3373">
        <v>3372</v>
      </c>
      <c r="U3373">
        <v>235.01273507512994</v>
      </c>
      <c r="V3373">
        <v>55.012735075129939</v>
      </c>
      <c r="W3373">
        <v>0</v>
      </c>
    </row>
    <row r="3374" spans="20:23" x14ac:dyDescent="0.2">
      <c r="T3374">
        <v>3373</v>
      </c>
      <c r="U3374">
        <v>142.86090093671734</v>
      </c>
      <c r="V3374">
        <v>0</v>
      </c>
      <c r="W3374">
        <v>37.139099063282657</v>
      </c>
    </row>
    <row r="3375" spans="20:23" x14ac:dyDescent="0.2">
      <c r="T3375">
        <v>3374</v>
      </c>
      <c r="U3375">
        <v>212.52423266340767</v>
      </c>
      <c r="V3375">
        <v>32.524232663407673</v>
      </c>
      <c r="W3375">
        <v>0</v>
      </c>
    </row>
    <row r="3376" spans="20:23" x14ac:dyDescent="0.2">
      <c r="T3376">
        <v>3375</v>
      </c>
      <c r="U3376">
        <v>117.12017587715697</v>
      </c>
      <c r="V3376">
        <v>0</v>
      </c>
      <c r="W3376">
        <v>62.879824122843033</v>
      </c>
    </row>
    <row r="3377" spans="20:23" x14ac:dyDescent="0.2">
      <c r="T3377">
        <v>3376</v>
      </c>
      <c r="U3377">
        <v>135.44498787535761</v>
      </c>
      <c r="V3377">
        <v>0</v>
      </c>
      <c r="W3377">
        <v>44.555012124642388</v>
      </c>
    </row>
    <row r="3378" spans="20:23" x14ac:dyDescent="0.2">
      <c r="T3378">
        <v>3377</v>
      </c>
      <c r="U3378">
        <v>172.18157019529298</v>
      </c>
      <c r="V3378">
        <v>0</v>
      </c>
      <c r="W3378">
        <v>7.8184298047070229</v>
      </c>
    </row>
    <row r="3379" spans="20:23" x14ac:dyDescent="0.2">
      <c r="T3379">
        <v>3378</v>
      </c>
      <c r="U3379">
        <v>214.18279072383851</v>
      </c>
      <c r="V3379">
        <v>34.182790723838508</v>
      </c>
      <c r="W3379">
        <v>0</v>
      </c>
    </row>
    <row r="3380" spans="20:23" x14ac:dyDescent="0.2">
      <c r="T3380">
        <v>3379</v>
      </c>
      <c r="U3380">
        <v>191.8633764184805</v>
      </c>
      <c r="V3380">
        <v>11.863376418480499</v>
      </c>
      <c r="W3380">
        <v>0</v>
      </c>
    </row>
    <row r="3381" spans="20:23" x14ac:dyDescent="0.2">
      <c r="T3381">
        <v>3380</v>
      </c>
      <c r="U3381">
        <v>188.79453384358331</v>
      </c>
      <c r="V3381">
        <v>8.7945338435833094</v>
      </c>
      <c r="W3381">
        <v>0</v>
      </c>
    </row>
    <row r="3382" spans="20:23" x14ac:dyDescent="0.2">
      <c r="T3382">
        <v>3381</v>
      </c>
      <c r="U3382">
        <v>141.88707437584281</v>
      </c>
      <c r="V3382">
        <v>0</v>
      </c>
      <c r="W3382">
        <v>38.112925624157185</v>
      </c>
    </row>
    <row r="3383" spans="20:23" x14ac:dyDescent="0.2">
      <c r="T3383">
        <v>3382</v>
      </c>
      <c r="U3383">
        <v>150.64751809103126</v>
      </c>
      <c r="V3383">
        <v>0</v>
      </c>
      <c r="W3383">
        <v>29.352481908968741</v>
      </c>
    </row>
    <row r="3384" spans="20:23" x14ac:dyDescent="0.2">
      <c r="T3384">
        <v>3383</v>
      </c>
      <c r="U3384">
        <v>156.23037648290494</v>
      </c>
      <c r="V3384">
        <v>0</v>
      </c>
      <c r="W3384">
        <v>23.769623517095056</v>
      </c>
    </row>
    <row r="3385" spans="20:23" x14ac:dyDescent="0.2">
      <c r="T3385">
        <v>3384</v>
      </c>
      <c r="U3385">
        <v>205.02187679637495</v>
      </c>
      <c r="V3385">
        <v>25.021876796374954</v>
      </c>
      <c r="W3385">
        <v>0</v>
      </c>
    </row>
    <row r="3386" spans="20:23" x14ac:dyDescent="0.2">
      <c r="T3386">
        <v>3385</v>
      </c>
      <c r="U3386">
        <v>245.63146275721411</v>
      </c>
      <c r="V3386">
        <v>65.631462757214109</v>
      </c>
      <c r="W3386">
        <v>0</v>
      </c>
    </row>
    <row r="3387" spans="20:23" x14ac:dyDescent="0.2">
      <c r="T3387">
        <v>3386</v>
      </c>
      <c r="U3387">
        <v>147.10629933605688</v>
      </c>
      <c r="V3387">
        <v>0</v>
      </c>
      <c r="W3387">
        <v>32.893700663943122</v>
      </c>
    </row>
    <row r="3388" spans="20:23" x14ac:dyDescent="0.2">
      <c r="T3388">
        <v>3387</v>
      </c>
      <c r="U3388">
        <v>158.01571652945083</v>
      </c>
      <c r="V3388">
        <v>0</v>
      </c>
      <c r="W3388">
        <v>21.984283470549173</v>
      </c>
    </row>
    <row r="3389" spans="20:23" x14ac:dyDescent="0.2">
      <c r="T3389">
        <v>3388</v>
      </c>
      <c r="U3389">
        <v>146.80560925355971</v>
      </c>
      <c r="V3389">
        <v>0</v>
      </c>
      <c r="W3389">
        <v>33.194390746440291</v>
      </c>
    </row>
    <row r="3390" spans="20:23" x14ac:dyDescent="0.2">
      <c r="T3390">
        <v>3389</v>
      </c>
      <c r="U3390">
        <v>185.23345318130217</v>
      </c>
      <c r="V3390">
        <v>5.233453181302167</v>
      </c>
      <c r="W3390">
        <v>0</v>
      </c>
    </row>
    <row r="3391" spans="20:23" x14ac:dyDescent="0.2">
      <c r="T3391">
        <v>3390</v>
      </c>
      <c r="U3391">
        <v>108.26111003491623</v>
      </c>
      <c r="V3391">
        <v>0</v>
      </c>
      <c r="W3391">
        <v>71.738889965083771</v>
      </c>
    </row>
    <row r="3392" spans="20:23" x14ac:dyDescent="0.2">
      <c r="T3392">
        <v>3391</v>
      </c>
      <c r="U3392">
        <v>225.37334651533325</v>
      </c>
      <c r="V3392">
        <v>45.373346515333253</v>
      </c>
      <c r="W3392">
        <v>0</v>
      </c>
    </row>
    <row r="3393" spans="20:23" x14ac:dyDescent="0.2">
      <c r="T3393">
        <v>3392</v>
      </c>
      <c r="U3393">
        <v>132.98491999310147</v>
      </c>
      <c r="V3393">
        <v>0</v>
      </c>
      <c r="W3393">
        <v>47.015080006898529</v>
      </c>
    </row>
    <row r="3394" spans="20:23" x14ac:dyDescent="0.2">
      <c r="T3394">
        <v>3393</v>
      </c>
      <c r="U3394">
        <v>215.5191150157402</v>
      </c>
      <c r="V3394">
        <v>35.519115015740198</v>
      </c>
      <c r="W3394">
        <v>0</v>
      </c>
    </row>
    <row r="3395" spans="20:23" x14ac:dyDescent="0.2">
      <c r="T3395">
        <v>3394</v>
      </c>
      <c r="U3395">
        <v>179.02957593619746</v>
      </c>
      <c r="V3395">
        <v>0</v>
      </c>
      <c r="W3395">
        <v>0.97042406380253965</v>
      </c>
    </row>
    <row r="3396" spans="20:23" x14ac:dyDescent="0.2">
      <c r="T3396">
        <v>3395</v>
      </c>
      <c r="U3396">
        <v>231.45262166244601</v>
      </c>
      <c r="V3396">
        <v>51.452621662446006</v>
      </c>
      <c r="W3396">
        <v>0</v>
      </c>
    </row>
    <row r="3397" spans="20:23" x14ac:dyDescent="0.2">
      <c r="T3397">
        <v>3396</v>
      </c>
      <c r="U3397">
        <v>218.853618323859</v>
      </c>
      <c r="V3397">
        <v>38.853618323858996</v>
      </c>
      <c r="W3397">
        <v>0</v>
      </c>
    </row>
    <row r="3398" spans="20:23" x14ac:dyDescent="0.2">
      <c r="T3398">
        <v>3397</v>
      </c>
      <c r="U3398">
        <v>153.27995257923988</v>
      </c>
      <c r="V3398">
        <v>0</v>
      </c>
      <c r="W3398">
        <v>26.720047420760125</v>
      </c>
    </row>
    <row r="3399" spans="20:23" x14ac:dyDescent="0.2">
      <c r="T3399">
        <v>3398</v>
      </c>
      <c r="U3399">
        <v>175.11293188744986</v>
      </c>
      <c r="V3399">
        <v>0</v>
      </c>
      <c r="W3399">
        <v>4.8870681125501392</v>
      </c>
    </row>
    <row r="3400" spans="20:23" x14ac:dyDescent="0.2">
      <c r="T3400">
        <v>3399</v>
      </c>
      <c r="U3400">
        <v>223.03542619930596</v>
      </c>
      <c r="V3400">
        <v>43.035426199305959</v>
      </c>
      <c r="W3400">
        <v>0</v>
      </c>
    </row>
    <row r="3401" spans="20:23" x14ac:dyDescent="0.2">
      <c r="T3401">
        <v>3400</v>
      </c>
      <c r="U3401">
        <v>201.0025544081382</v>
      </c>
      <c r="V3401">
        <v>21.002554408138195</v>
      </c>
      <c r="W3401">
        <v>0</v>
      </c>
    </row>
    <row r="3402" spans="20:23" x14ac:dyDescent="0.2">
      <c r="T3402">
        <v>3401</v>
      </c>
      <c r="U3402">
        <v>186.10929786808867</v>
      </c>
      <c r="V3402">
        <v>6.1092978680886745</v>
      </c>
      <c r="W3402">
        <v>0</v>
      </c>
    </row>
    <row r="3403" spans="20:23" x14ac:dyDescent="0.2">
      <c r="T3403">
        <v>3402</v>
      </c>
      <c r="U3403">
        <v>201.38914499461029</v>
      </c>
      <c r="V3403">
        <v>21.389144994610291</v>
      </c>
      <c r="W3403">
        <v>0</v>
      </c>
    </row>
    <row r="3404" spans="20:23" x14ac:dyDescent="0.2">
      <c r="T3404">
        <v>3403</v>
      </c>
      <c r="U3404">
        <v>163.14361188318853</v>
      </c>
      <c r="V3404">
        <v>0</v>
      </c>
      <c r="W3404">
        <v>16.856388116811473</v>
      </c>
    </row>
    <row r="3405" spans="20:23" x14ac:dyDescent="0.2">
      <c r="T3405">
        <v>3404</v>
      </c>
      <c r="U3405">
        <v>218.47908903802926</v>
      </c>
      <c r="V3405">
        <v>38.479089038029258</v>
      </c>
      <c r="W3405">
        <v>0</v>
      </c>
    </row>
    <row r="3406" spans="20:23" x14ac:dyDescent="0.2">
      <c r="T3406">
        <v>3405</v>
      </c>
      <c r="U3406">
        <v>293.3118949688166</v>
      </c>
      <c r="V3406">
        <v>113.3118949688166</v>
      </c>
      <c r="W3406">
        <v>0</v>
      </c>
    </row>
    <row r="3407" spans="20:23" x14ac:dyDescent="0.2">
      <c r="T3407">
        <v>3406</v>
      </c>
      <c r="U3407">
        <v>158.10018709704735</v>
      </c>
      <c r="V3407">
        <v>0</v>
      </c>
      <c r="W3407">
        <v>21.899812902952647</v>
      </c>
    </row>
    <row r="3408" spans="20:23" x14ac:dyDescent="0.2">
      <c r="T3408">
        <v>3407</v>
      </c>
      <c r="U3408">
        <v>172.79305520383301</v>
      </c>
      <c r="V3408">
        <v>0</v>
      </c>
      <c r="W3408">
        <v>7.2069447961669937</v>
      </c>
    </row>
    <row r="3409" spans="20:23" x14ac:dyDescent="0.2">
      <c r="T3409">
        <v>3408</v>
      </c>
      <c r="U3409">
        <v>182.74623401999168</v>
      </c>
      <c r="V3409">
        <v>2.7462340199916753</v>
      </c>
      <c r="W3409">
        <v>0</v>
      </c>
    </row>
    <row r="3410" spans="20:23" x14ac:dyDescent="0.2">
      <c r="T3410">
        <v>3409</v>
      </c>
      <c r="U3410">
        <v>140.55762198304083</v>
      </c>
      <c r="V3410">
        <v>0</v>
      </c>
      <c r="W3410">
        <v>39.442378016959168</v>
      </c>
    </row>
    <row r="3411" spans="20:23" x14ac:dyDescent="0.2">
      <c r="T3411">
        <v>3410</v>
      </c>
      <c r="U3411">
        <v>186.34939823194307</v>
      </c>
      <c r="V3411">
        <v>6.34939823194307</v>
      </c>
      <c r="W3411">
        <v>0</v>
      </c>
    </row>
    <row r="3412" spans="20:23" x14ac:dyDescent="0.2">
      <c r="T3412">
        <v>3411</v>
      </c>
      <c r="U3412">
        <v>210.59335169106984</v>
      </c>
      <c r="V3412">
        <v>30.593351691069842</v>
      </c>
      <c r="W3412">
        <v>0</v>
      </c>
    </row>
    <row r="3413" spans="20:23" x14ac:dyDescent="0.2">
      <c r="T3413">
        <v>3412</v>
      </c>
      <c r="U3413">
        <v>212.53802707604297</v>
      </c>
      <c r="V3413">
        <v>32.538027076042965</v>
      </c>
      <c r="W3413">
        <v>0</v>
      </c>
    </row>
    <row r="3414" spans="20:23" x14ac:dyDescent="0.2">
      <c r="T3414">
        <v>3413</v>
      </c>
      <c r="U3414">
        <v>176.69032636158903</v>
      </c>
      <c r="V3414">
        <v>0</v>
      </c>
      <c r="W3414">
        <v>3.3096736384109704</v>
      </c>
    </row>
    <row r="3415" spans="20:23" x14ac:dyDescent="0.2">
      <c r="T3415">
        <v>3414</v>
      </c>
      <c r="U3415">
        <v>161.1288530416476</v>
      </c>
      <c r="V3415">
        <v>0</v>
      </c>
      <c r="W3415">
        <v>18.871146958352398</v>
      </c>
    </row>
    <row r="3416" spans="20:23" x14ac:dyDescent="0.2">
      <c r="T3416">
        <v>3415</v>
      </c>
      <c r="U3416">
        <v>182.59312961707687</v>
      </c>
      <c r="V3416">
        <v>2.593129617076869</v>
      </c>
      <c r="W3416">
        <v>0</v>
      </c>
    </row>
    <row r="3417" spans="20:23" x14ac:dyDescent="0.2">
      <c r="T3417">
        <v>3416</v>
      </c>
      <c r="U3417">
        <v>137.49513030548181</v>
      </c>
      <c r="V3417">
        <v>0</v>
      </c>
      <c r="W3417">
        <v>42.504869694518192</v>
      </c>
    </row>
    <row r="3418" spans="20:23" x14ac:dyDescent="0.2">
      <c r="T3418">
        <v>3417</v>
      </c>
      <c r="U3418">
        <v>158.15359321508481</v>
      </c>
      <c r="V3418">
        <v>0</v>
      </c>
      <c r="W3418">
        <v>21.846406784915189</v>
      </c>
    </row>
    <row r="3419" spans="20:23" x14ac:dyDescent="0.2">
      <c r="T3419">
        <v>3418</v>
      </c>
      <c r="U3419">
        <v>142.45511853343228</v>
      </c>
      <c r="V3419">
        <v>0</v>
      </c>
      <c r="W3419">
        <v>37.544881466567716</v>
      </c>
    </row>
    <row r="3420" spans="20:23" x14ac:dyDescent="0.2">
      <c r="T3420">
        <v>3419</v>
      </c>
      <c r="U3420">
        <v>190.85149498896004</v>
      </c>
      <c r="V3420">
        <v>10.851494988960042</v>
      </c>
      <c r="W3420">
        <v>0</v>
      </c>
    </row>
    <row r="3421" spans="20:23" x14ac:dyDescent="0.2">
      <c r="T3421">
        <v>3420</v>
      </c>
      <c r="U3421">
        <v>164.64830671574029</v>
      </c>
      <c r="V3421">
        <v>0</v>
      </c>
      <c r="W3421">
        <v>15.35169328425971</v>
      </c>
    </row>
    <row r="3422" spans="20:23" x14ac:dyDescent="0.2">
      <c r="T3422">
        <v>3421</v>
      </c>
      <c r="U3422">
        <v>162.63479642185087</v>
      </c>
      <c r="V3422">
        <v>0</v>
      </c>
      <c r="W3422">
        <v>17.365203578149135</v>
      </c>
    </row>
    <row r="3423" spans="20:23" x14ac:dyDescent="0.2">
      <c r="T3423">
        <v>3422</v>
      </c>
      <c r="U3423">
        <v>252.77246178015042</v>
      </c>
      <c r="V3423">
        <v>72.772461780150422</v>
      </c>
      <c r="W3423">
        <v>0</v>
      </c>
    </row>
    <row r="3424" spans="20:23" x14ac:dyDescent="0.2">
      <c r="T3424">
        <v>3423</v>
      </c>
      <c r="U3424">
        <v>173.97463503474114</v>
      </c>
      <c r="V3424">
        <v>0</v>
      </c>
      <c r="W3424">
        <v>6.0253649652588592</v>
      </c>
    </row>
    <row r="3425" spans="20:23" x14ac:dyDescent="0.2">
      <c r="T3425">
        <v>3424</v>
      </c>
      <c r="U3425">
        <v>147.25184509432495</v>
      </c>
      <c r="V3425">
        <v>0</v>
      </c>
      <c r="W3425">
        <v>32.748154905675051</v>
      </c>
    </row>
    <row r="3426" spans="20:23" x14ac:dyDescent="0.2">
      <c r="T3426">
        <v>3425</v>
      </c>
      <c r="U3426">
        <v>153.76037402255949</v>
      </c>
      <c r="V3426">
        <v>0</v>
      </c>
      <c r="W3426">
        <v>26.239625977440511</v>
      </c>
    </row>
    <row r="3427" spans="20:23" x14ac:dyDescent="0.2">
      <c r="T3427">
        <v>3426</v>
      </c>
      <c r="U3427">
        <v>159.21261447272457</v>
      </c>
      <c r="V3427">
        <v>0</v>
      </c>
      <c r="W3427">
        <v>20.787385527275433</v>
      </c>
    </row>
    <row r="3428" spans="20:23" x14ac:dyDescent="0.2">
      <c r="T3428">
        <v>3427</v>
      </c>
      <c r="U3428">
        <v>191.18337520637522</v>
      </c>
      <c r="V3428">
        <v>11.183375206375217</v>
      </c>
      <c r="W3428">
        <v>0</v>
      </c>
    </row>
    <row r="3429" spans="20:23" x14ac:dyDescent="0.2">
      <c r="T3429">
        <v>3428</v>
      </c>
      <c r="U3429">
        <v>178.28107672841693</v>
      </c>
      <c r="V3429">
        <v>0</v>
      </c>
      <c r="W3429">
        <v>1.7189232715830656</v>
      </c>
    </row>
    <row r="3430" spans="20:23" x14ac:dyDescent="0.2">
      <c r="T3430">
        <v>3429</v>
      </c>
      <c r="U3430">
        <v>223.24892563712444</v>
      </c>
      <c r="V3430">
        <v>43.248925637124444</v>
      </c>
      <c r="W3430">
        <v>0</v>
      </c>
    </row>
    <row r="3431" spans="20:23" x14ac:dyDescent="0.2">
      <c r="T3431">
        <v>3430</v>
      </c>
      <c r="U3431">
        <v>206.98802113118742</v>
      </c>
      <c r="V3431">
        <v>26.988021131187423</v>
      </c>
      <c r="W3431">
        <v>0</v>
      </c>
    </row>
    <row r="3432" spans="20:23" x14ac:dyDescent="0.2">
      <c r="T3432">
        <v>3431</v>
      </c>
      <c r="U3432">
        <v>144.97320705130105</v>
      </c>
      <c r="V3432">
        <v>0</v>
      </c>
      <c r="W3432">
        <v>35.026792948698954</v>
      </c>
    </row>
    <row r="3433" spans="20:23" x14ac:dyDescent="0.2">
      <c r="T3433">
        <v>3432</v>
      </c>
      <c r="U3433">
        <v>152.34489062308634</v>
      </c>
      <c r="V3433">
        <v>0</v>
      </c>
      <c r="W3433">
        <v>27.655109376913657</v>
      </c>
    </row>
    <row r="3434" spans="20:23" x14ac:dyDescent="0.2">
      <c r="T3434">
        <v>3433</v>
      </c>
      <c r="U3434">
        <v>134.09348212402148</v>
      </c>
      <c r="V3434">
        <v>0</v>
      </c>
      <c r="W3434">
        <v>45.906517875978523</v>
      </c>
    </row>
    <row r="3435" spans="20:23" x14ac:dyDescent="0.2">
      <c r="T3435">
        <v>3434</v>
      </c>
      <c r="U3435">
        <v>155.64249679892404</v>
      </c>
      <c r="V3435">
        <v>0</v>
      </c>
      <c r="W3435">
        <v>24.357503201075957</v>
      </c>
    </row>
    <row r="3436" spans="20:23" x14ac:dyDescent="0.2">
      <c r="T3436">
        <v>3435</v>
      </c>
      <c r="U3436">
        <v>191.85004766229969</v>
      </c>
      <c r="V3436">
        <v>11.850047662299687</v>
      </c>
      <c r="W3436">
        <v>0</v>
      </c>
    </row>
    <row r="3437" spans="20:23" x14ac:dyDescent="0.2">
      <c r="T3437">
        <v>3436</v>
      </c>
      <c r="U3437">
        <v>158.60999961028145</v>
      </c>
      <c r="V3437">
        <v>0</v>
      </c>
      <c r="W3437">
        <v>21.390000389718551</v>
      </c>
    </row>
    <row r="3438" spans="20:23" x14ac:dyDescent="0.2">
      <c r="T3438">
        <v>3437</v>
      </c>
      <c r="U3438">
        <v>189.45878591640908</v>
      </c>
      <c r="V3438">
        <v>9.4587859164090844</v>
      </c>
      <c r="W3438">
        <v>0</v>
      </c>
    </row>
    <row r="3439" spans="20:23" x14ac:dyDescent="0.2">
      <c r="T3439">
        <v>3438</v>
      </c>
      <c r="U3439">
        <v>208.03091997839542</v>
      </c>
      <c r="V3439">
        <v>28.030919978395417</v>
      </c>
      <c r="W3439">
        <v>0</v>
      </c>
    </row>
    <row r="3440" spans="20:23" x14ac:dyDescent="0.2">
      <c r="T3440">
        <v>3439</v>
      </c>
      <c r="U3440">
        <v>241.20748213033283</v>
      </c>
      <c r="V3440">
        <v>61.207482130332835</v>
      </c>
      <c r="W3440">
        <v>0</v>
      </c>
    </row>
    <row r="3441" spans="20:23" x14ac:dyDescent="0.2">
      <c r="T3441">
        <v>3440</v>
      </c>
      <c r="U3441">
        <v>230.99536446171467</v>
      </c>
      <c r="V3441">
        <v>50.995364461714672</v>
      </c>
      <c r="W3441">
        <v>0</v>
      </c>
    </row>
    <row r="3442" spans="20:23" x14ac:dyDescent="0.2">
      <c r="T3442">
        <v>3441</v>
      </c>
      <c r="U3442">
        <v>163.15487366473101</v>
      </c>
      <c r="V3442">
        <v>0</v>
      </c>
      <c r="W3442">
        <v>16.845126335268986</v>
      </c>
    </row>
    <row r="3443" spans="20:23" x14ac:dyDescent="0.2">
      <c r="T3443">
        <v>3442</v>
      </c>
      <c r="U3443">
        <v>132.74730505752106</v>
      </c>
      <c r="V3443">
        <v>0</v>
      </c>
      <c r="W3443">
        <v>47.252694942478939</v>
      </c>
    </row>
    <row r="3444" spans="20:23" x14ac:dyDescent="0.2">
      <c r="T3444">
        <v>3443</v>
      </c>
      <c r="U3444">
        <v>269.49465632515654</v>
      </c>
      <c r="V3444">
        <v>89.494656325156541</v>
      </c>
      <c r="W3444">
        <v>0</v>
      </c>
    </row>
    <row r="3445" spans="20:23" x14ac:dyDescent="0.2">
      <c r="T3445">
        <v>3444</v>
      </c>
      <c r="U3445">
        <v>144.75812452820014</v>
      </c>
      <c r="V3445">
        <v>0</v>
      </c>
      <c r="W3445">
        <v>35.241875471799858</v>
      </c>
    </row>
    <row r="3446" spans="20:23" x14ac:dyDescent="0.2">
      <c r="T3446">
        <v>3445</v>
      </c>
      <c r="U3446">
        <v>193.69928203421259</v>
      </c>
      <c r="V3446">
        <v>13.699282034212587</v>
      </c>
      <c r="W3446">
        <v>0</v>
      </c>
    </row>
    <row r="3447" spans="20:23" x14ac:dyDescent="0.2">
      <c r="T3447">
        <v>3446</v>
      </c>
      <c r="U3447">
        <v>144.04893058296005</v>
      </c>
      <c r="V3447">
        <v>0</v>
      </c>
      <c r="W3447">
        <v>35.951069417039946</v>
      </c>
    </row>
    <row r="3448" spans="20:23" x14ac:dyDescent="0.2">
      <c r="T3448">
        <v>3447</v>
      </c>
      <c r="U3448">
        <v>219.78827970066169</v>
      </c>
      <c r="V3448">
        <v>39.78827970066169</v>
      </c>
      <c r="W3448">
        <v>0</v>
      </c>
    </row>
    <row r="3449" spans="20:23" x14ac:dyDescent="0.2">
      <c r="T3449">
        <v>3448</v>
      </c>
      <c r="U3449">
        <v>190.56577819428287</v>
      </c>
      <c r="V3449">
        <v>10.565778194282871</v>
      </c>
      <c r="W3449">
        <v>0</v>
      </c>
    </row>
    <row r="3450" spans="20:23" x14ac:dyDescent="0.2">
      <c r="T3450">
        <v>3449</v>
      </c>
      <c r="U3450">
        <v>162.71213018282549</v>
      </c>
      <c r="V3450">
        <v>0</v>
      </c>
      <c r="W3450">
        <v>17.28786981717451</v>
      </c>
    </row>
    <row r="3451" spans="20:23" x14ac:dyDescent="0.2">
      <c r="T3451">
        <v>3450</v>
      </c>
      <c r="U3451">
        <v>145.55366132260843</v>
      </c>
      <c r="V3451">
        <v>0</v>
      </c>
      <c r="W3451">
        <v>34.446338677391566</v>
      </c>
    </row>
    <row r="3452" spans="20:23" x14ac:dyDescent="0.2">
      <c r="T3452">
        <v>3451</v>
      </c>
      <c r="U3452">
        <v>128.51992034565214</v>
      </c>
      <c r="V3452">
        <v>0</v>
      </c>
      <c r="W3452">
        <v>51.480079654347861</v>
      </c>
    </row>
    <row r="3453" spans="20:23" x14ac:dyDescent="0.2">
      <c r="T3453">
        <v>3452</v>
      </c>
      <c r="U3453">
        <v>181.97103771095584</v>
      </c>
      <c r="V3453">
        <v>1.9710377109558408</v>
      </c>
      <c r="W3453">
        <v>0</v>
      </c>
    </row>
    <row r="3454" spans="20:23" x14ac:dyDescent="0.2">
      <c r="T3454">
        <v>3453</v>
      </c>
      <c r="U3454">
        <v>156.56980675023047</v>
      </c>
      <c r="V3454">
        <v>0</v>
      </c>
      <c r="W3454">
        <v>23.43019324976953</v>
      </c>
    </row>
    <row r="3455" spans="20:23" x14ac:dyDescent="0.2">
      <c r="T3455">
        <v>3454</v>
      </c>
      <c r="U3455">
        <v>188.73433132238398</v>
      </c>
      <c r="V3455">
        <v>8.73433132238398</v>
      </c>
      <c r="W3455">
        <v>0</v>
      </c>
    </row>
    <row r="3456" spans="20:23" x14ac:dyDescent="0.2">
      <c r="T3456">
        <v>3455</v>
      </c>
      <c r="U3456">
        <v>150.13764906203681</v>
      </c>
      <c r="V3456">
        <v>0</v>
      </c>
      <c r="W3456">
        <v>29.862350937963186</v>
      </c>
    </row>
    <row r="3457" spans="20:23" x14ac:dyDescent="0.2">
      <c r="T3457">
        <v>3456</v>
      </c>
      <c r="U3457">
        <v>241.51624327394296</v>
      </c>
      <c r="V3457">
        <v>61.516243273942962</v>
      </c>
      <c r="W3457">
        <v>0</v>
      </c>
    </row>
    <row r="3458" spans="20:23" x14ac:dyDescent="0.2">
      <c r="T3458">
        <v>3457</v>
      </c>
      <c r="U3458">
        <v>216.41527948500115</v>
      </c>
      <c r="V3458">
        <v>36.41527948500115</v>
      </c>
      <c r="W3458">
        <v>0</v>
      </c>
    </row>
    <row r="3459" spans="20:23" x14ac:dyDescent="0.2">
      <c r="T3459">
        <v>3458</v>
      </c>
      <c r="U3459">
        <v>197.57755619427618</v>
      </c>
      <c r="V3459">
        <v>17.577556194276184</v>
      </c>
      <c r="W3459">
        <v>0</v>
      </c>
    </row>
    <row r="3460" spans="20:23" x14ac:dyDescent="0.2">
      <c r="T3460">
        <v>3459</v>
      </c>
      <c r="U3460">
        <v>200.43112032590827</v>
      </c>
      <c r="V3460">
        <v>20.431120325908267</v>
      </c>
      <c r="W3460">
        <v>0</v>
      </c>
    </row>
    <row r="3461" spans="20:23" x14ac:dyDescent="0.2">
      <c r="T3461">
        <v>3460</v>
      </c>
      <c r="U3461">
        <v>159.96285553068969</v>
      </c>
      <c r="V3461">
        <v>0</v>
      </c>
      <c r="W3461">
        <v>20.037144469310306</v>
      </c>
    </row>
    <row r="3462" spans="20:23" x14ac:dyDescent="0.2">
      <c r="T3462">
        <v>3461</v>
      </c>
      <c r="U3462">
        <v>161.93836473109096</v>
      </c>
      <c r="V3462">
        <v>0</v>
      </c>
      <c r="W3462">
        <v>18.061635268909043</v>
      </c>
    </row>
    <row r="3463" spans="20:23" x14ac:dyDescent="0.2">
      <c r="T3463">
        <v>3462</v>
      </c>
      <c r="U3463">
        <v>250.49579008898749</v>
      </c>
      <c r="V3463">
        <v>70.495790088987491</v>
      </c>
      <c r="W3463">
        <v>0</v>
      </c>
    </row>
    <row r="3464" spans="20:23" x14ac:dyDescent="0.2">
      <c r="T3464">
        <v>3463</v>
      </c>
      <c r="U3464">
        <v>120.94764525789704</v>
      </c>
      <c r="V3464">
        <v>0</v>
      </c>
      <c r="W3464">
        <v>59.052354742102963</v>
      </c>
    </row>
    <row r="3465" spans="20:23" x14ac:dyDescent="0.2">
      <c r="T3465">
        <v>3464</v>
      </c>
      <c r="U3465">
        <v>144.16255433047445</v>
      </c>
      <c r="V3465">
        <v>0</v>
      </c>
      <c r="W3465">
        <v>35.83744566952555</v>
      </c>
    </row>
    <row r="3466" spans="20:23" x14ac:dyDescent="0.2">
      <c r="T3466">
        <v>3465</v>
      </c>
      <c r="U3466">
        <v>181.20959300043805</v>
      </c>
      <c r="V3466">
        <v>1.2095930004380477</v>
      </c>
      <c r="W3466">
        <v>0</v>
      </c>
    </row>
    <row r="3467" spans="20:23" x14ac:dyDescent="0.2">
      <c r="T3467">
        <v>3466</v>
      </c>
      <c r="U3467">
        <v>152.45011845704903</v>
      </c>
      <c r="V3467">
        <v>0</v>
      </c>
      <c r="W3467">
        <v>27.54988154295097</v>
      </c>
    </row>
    <row r="3468" spans="20:23" x14ac:dyDescent="0.2">
      <c r="T3468">
        <v>3467</v>
      </c>
      <c r="U3468">
        <v>219.91023986854583</v>
      </c>
      <c r="V3468">
        <v>39.91023986854583</v>
      </c>
      <c r="W3468">
        <v>0</v>
      </c>
    </row>
    <row r="3469" spans="20:23" x14ac:dyDescent="0.2">
      <c r="T3469">
        <v>3468</v>
      </c>
      <c r="U3469">
        <v>155.15675951465747</v>
      </c>
      <c r="V3469">
        <v>0</v>
      </c>
      <c r="W3469">
        <v>24.843240485342534</v>
      </c>
    </row>
    <row r="3470" spans="20:23" x14ac:dyDescent="0.2">
      <c r="T3470">
        <v>3469</v>
      </c>
      <c r="U3470">
        <v>220.63247865790686</v>
      </c>
      <c r="V3470">
        <v>40.632478657906859</v>
      </c>
      <c r="W3470">
        <v>0</v>
      </c>
    </row>
    <row r="3471" spans="20:23" x14ac:dyDescent="0.2">
      <c r="T3471">
        <v>3470</v>
      </c>
      <c r="U3471">
        <v>189.42166784932687</v>
      </c>
      <c r="V3471">
        <v>9.421667849326866</v>
      </c>
      <c r="W3471">
        <v>0</v>
      </c>
    </row>
    <row r="3472" spans="20:23" x14ac:dyDescent="0.2">
      <c r="T3472">
        <v>3471</v>
      </c>
      <c r="U3472">
        <v>201.02266268711415</v>
      </c>
      <c r="V3472">
        <v>21.022662687114149</v>
      </c>
      <c r="W3472">
        <v>0</v>
      </c>
    </row>
    <row r="3473" spans="20:23" x14ac:dyDescent="0.2">
      <c r="T3473">
        <v>3472</v>
      </c>
      <c r="U3473">
        <v>200.76795958426189</v>
      </c>
      <c r="V3473">
        <v>20.767959584261888</v>
      </c>
      <c r="W3473">
        <v>0</v>
      </c>
    </row>
    <row r="3474" spans="20:23" x14ac:dyDescent="0.2">
      <c r="T3474">
        <v>3473</v>
      </c>
      <c r="U3474">
        <v>173.26058149730616</v>
      </c>
      <c r="V3474">
        <v>0</v>
      </c>
      <c r="W3474">
        <v>6.7394185026938374</v>
      </c>
    </row>
    <row r="3475" spans="20:23" x14ac:dyDescent="0.2">
      <c r="T3475">
        <v>3474</v>
      </c>
      <c r="U3475">
        <v>136.00291801873982</v>
      </c>
      <c r="V3475">
        <v>0</v>
      </c>
      <c r="W3475">
        <v>43.99708198126018</v>
      </c>
    </row>
    <row r="3476" spans="20:23" x14ac:dyDescent="0.2">
      <c r="T3476">
        <v>3475</v>
      </c>
      <c r="U3476">
        <v>225.47021991149597</v>
      </c>
      <c r="V3476">
        <v>45.470219911495974</v>
      </c>
      <c r="W3476">
        <v>0</v>
      </c>
    </row>
    <row r="3477" spans="20:23" x14ac:dyDescent="0.2">
      <c r="T3477">
        <v>3476</v>
      </c>
      <c r="U3477">
        <v>194.43601359545417</v>
      </c>
      <c r="V3477">
        <v>14.43601359545417</v>
      </c>
      <c r="W3477">
        <v>0</v>
      </c>
    </row>
    <row r="3478" spans="20:23" x14ac:dyDescent="0.2">
      <c r="T3478">
        <v>3477</v>
      </c>
      <c r="U3478">
        <v>186.0827913695903</v>
      </c>
      <c r="V3478">
        <v>6.0827913695902964</v>
      </c>
      <c r="W3478">
        <v>0</v>
      </c>
    </row>
    <row r="3479" spans="20:23" x14ac:dyDescent="0.2">
      <c r="T3479">
        <v>3478</v>
      </c>
      <c r="U3479">
        <v>314.75425669556256</v>
      </c>
      <c r="V3479">
        <v>134.75425669556256</v>
      </c>
      <c r="W3479">
        <v>0</v>
      </c>
    </row>
    <row r="3480" spans="20:23" x14ac:dyDescent="0.2">
      <c r="T3480">
        <v>3479</v>
      </c>
      <c r="U3480">
        <v>165.55574036154982</v>
      </c>
      <c r="V3480">
        <v>0</v>
      </c>
      <c r="W3480">
        <v>14.444259638450177</v>
      </c>
    </row>
    <row r="3481" spans="20:23" x14ac:dyDescent="0.2">
      <c r="T3481">
        <v>3480</v>
      </c>
      <c r="U3481">
        <v>218.99250883061941</v>
      </c>
      <c r="V3481">
        <v>38.992508830619414</v>
      </c>
      <c r="W3481">
        <v>0</v>
      </c>
    </row>
    <row r="3482" spans="20:23" x14ac:dyDescent="0.2">
      <c r="T3482">
        <v>3481</v>
      </c>
      <c r="U3482">
        <v>179.27673839122988</v>
      </c>
      <c r="V3482">
        <v>0</v>
      </c>
      <c r="W3482">
        <v>0.72326160877011603</v>
      </c>
    </row>
    <row r="3483" spans="20:23" x14ac:dyDescent="0.2">
      <c r="T3483">
        <v>3482</v>
      </c>
      <c r="U3483">
        <v>106.00588977671767</v>
      </c>
      <c r="V3483">
        <v>0</v>
      </c>
      <c r="W3483">
        <v>73.994110223282334</v>
      </c>
    </row>
    <row r="3484" spans="20:23" x14ac:dyDescent="0.2">
      <c r="T3484">
        <v>3483</v>
      </c>
      <c r="U3484">
        <v>153.61865263796773</v>
      </c>
      <c r="V3484">
        <v>0</v>
      </c>
      <c r="W3484">
        <v>26.381347362032272</v>
      </c>
    </row>
    <row r="3485" spans="20:23" x14ac:dyDescent="0.2">
      <c r="T3485">
        <v>3484</v>
      </c>
      <c r="U3485">
        <v>208.16532609536753</v>
      </c>
      <c r="V3485">
        <v>28.165326095367533</v>
      </c>
      <c r="W3485">
        <v>0</v>
      </c>
    </row>
    <row r="3486" spans="20:23" x14ac:dyDescent="0.2">
      <c r="T3486">
        <v>3485</v>
      </c>
      <c r="U3486">
        <v>159.63772871781038</v>
      </c>
      <c r="V3486">
        <v>0</v>
      </c>
      <c r="W3486">
        <v>20.362271282189624</v>
      </c>
    </row>
    <row r="3487" spans="20:23" x14ac:dyDescent="0.2">
      <c r="T3487">
        <v>3486</v>
      </c>
      <c r="U3487">
        <v>151.71848466975504</v>
      </c>
      <c r="V3487">
        <v>0</v>
      </c>
      <c r="W3487">
        <v>28.281515330244957</v>
      </c>
    </row>
    <row r="3488" spans="20:23" x14ac:dyDescent="0.2">
      <c r="T3488">
        <v>3487</v>
      </c>
      <c r="U3488">
        <v>160.17323948703188</v>
      </c>
      <c r="V3488">
        <v>0</v>
      </c>
      <c r="W3488">
        <v>19.826760512968121</v>
      </c>
    </row>
    <row r="3489" spans="20:23" x14ac:dyDescent="0.2">
      <c r="T3489">
        <v>3488</v>
      </c>
      <c r="U3489">
        <v>236.55189096590033</v>
      </c>
      <c r="V3489">
        <v>56.551890965900327</v>
      </c>
      <c r="W3489">
        <v>0</v>
      </c>
    </row>
    <row r="3490" spans="20:23" x14ac:dyDescent="0.2">
      <c r="T3490">
        <v>3489</v>
      </c>
      <c r="U3490">
        <v>126.77672786491014</v>
      </c>
      <c r="V3490">
        <v>0</v>
      </c>
      <c r="W3490">
        <v>53.223272135089857</v>
      </c>
    </row>
    <row r="3491" spans="20:23" x14ac:dyDescent="0.2">
      <c r="T3491">
        <v>3490</v>
      </c>
      <c r="U3491">
        <v>179.86221139991926</v>
      </c>
      <c r="V3491">
        <v>0</v>
      </c>
      <c r="W3491">
        <v>0.13778860008073934</v>
      </c>
    </row>
    <row r="3492" spans="20:23" x14ac:dyDescent="0.2">
      <c r="T3492">
        <v>3491</v>
      </c>
      <c r="U3492">
        <v>214.87429823612905</v>
      </c>
      <c r="V3492">
        <v>34.87429823612905</v>
      </c>
      <c r="W3492">
        <v>0</v>
      </c>
    </row>
    <row r="3493" spans="20:23" x14ac:dyDescent="0.2">
      <c r="T3493">
        <v>3492</v>
      </c>
      <c r="U3493">
        <v>158.22581280003951</v>
      </c>
      <c r="V3493">
        <v>0</v>
      </c>
      <c r="W3493">
        <v>21.774187199960494</v>
      </c>
    </row>
    <row r="3494" spans="20:23" x14ac:dyDescent="0.2">
      <c r="T3494">
        <v>3493</v>
      </c>
      <c r="U3494">
        <v>174.00027848423969</v>
      </c>
      <c r="V3494">
        <v>0</v>
      </c>
      <c r="W3494">
        <v>5.9997215157603137</v>
      </c>
    </row>
    <row r="3495" spans="20:23" x14ac:dyDescent="0.2">
      <c r="T3495">
        <v>3494</v>
      </c>
      <c r="U3495">
        <v>163.1468004453198</v>
      </c>
      <c r="V3495">
        <v>0</v>
      </c>
      <c r="W3495">
        <v>16.853199554680202</v>
      </c>
    </row>
    <row r="3496" spans="20:23" x14ac:dyDescent="0.2">
      <c r="T3496">
        <v>3495</v>
      </c>
      <c r="U3496">
        <v>196.72145646027536</v>
      </c>
      <c r="V3496">
        <v>16.721456460275363</v>
      </c>
      <c r="W3496">
        <v>0</v>
      </c>
    </row>
    <row r="3497" spans="20:23" x14ac:dyDescent="0.2">
      <c r="T3497">
        <v>3496</v>
      </c>
      <c r="U3497">
        <v>125.00252248008501</v>
      </c>
      <c r="V3497">
        <v>0</v>
      </c>
      <c r="W3497">
        <v>54.997477519914995</v>
      </c>
    </row>
    <row r="3498" spans="20:23" x14ac:dyDescent="0.2">
      <c r="T3498">
        <v>3497</v>
      </c>
      <c r="U3498">
        <v>161.45840447642109</v>
      </c>
      <c r="V3498">
        <v>0</v>
      </c>
      <c r="W3498">
        <v>18.541595523578906</v>
      </c>
    </row>
    <row r="3499" spans="20:23" x14ac:dyDescent="0.2">
      <c r="T3499">
        <v>3498</v>
      </c>
      <c r="U3499">
        <v>171.41648427293882</v>
      </c>
      <c r="V3499">
        <v>0</v>
      </c>
      <c r="W3499">
        <v>8.583515727061183</v>
      </c>
    </row>
    <row r="3500" spans="20:23" x14ac:dyDescent="0.2">
      <c r="T3500">
        <v>3499</v>
      </c>
      <c r="U3500">
        <v>191.49867003065006</v>
      </c>
      <c r="V3500">
        <v>11.498670030650061</v>
      </c>
      <c r="W3500">
        <v>0</v>
      </c>
    </row>
    <row r="3501" spans="20:23" x14ac:dyDescent="0.2">
      <c r="T3501">
        <v>3500</v>
      </c>
      <c r="U3501">
        <v>207.59527057956046</v>
      </c>
      <c r="V3501">
        <v>27.595270579560463</v>
      </c>
      <c r="W3501">
        <v>0</v>
      </c>
    </row>
    <row r="3502" spans="20:23" x14ac:dyDescent="0.2">
      <c r="T3502">
        <v>3501</v>
      </c>
      <c r="U3502">
        <v>193.36221876052471</v>
      </c>
      <c r="V3502">
        <v>13.362218760524712</v>
      </c>
      <c r="W3502">
        <v>0</v>
      </c>
    </row>
    <row r="3503" spans="20:23" x14ac:dyDescent="0.2">
      <c r="T3503">
        <v>3502</v>
      </c>
      <c r="U3503">
        <v>127.16972981376408</v>
      </c>
      <c r="V3503">
        <v>0</v>
      </c>
      <c r="W3503">
        <v>52.830270186235921</v>
      </c>
    </row>
    <row r="3504" spans="20:23" x14ac:dyDescent="0.2">
      <c r="T3504">
        <v>3503</v>
      </c>
      <c r="U3504">
        <v>235.78168920383388</v>
      </c>
      <c r="V3504">
        <v>55.781689203833878</v>
      </c>
      <c r="W3504">
        <v>0</v>
      </c>
    </row>
    <row r="3505" spans="20:23" x14ac:dyDescent="0.2">
      <c r="T3505">
        <v>3504</v>
      </c>
      <c r="U3505">
        <v>179.80936113078687</v>
      </c>
      <c r="V3505">
        <v>0</v>
      </c>
      <c r="W3505">
        <v>0.19063886921313156</v>
      </c>
    </row>
    <row r="3506" spans="20:23" x14ac:dyDescent="0.2">
      <c r="T3506">
        <v>3505</v>
      </c>
      <c r="U3506">
        <v>221.82526477427689</v>
      </c>
      <c r="V3506">
        <v>41.825264774276889</v>
      </c>
      <c r="W3506">
        <v>0</v>
      </c>
    </row>
    <row r="3507" spans="20:23" x14ac:dyDescent="0.2">
      <c r="T3507">
        <v>3506</v>
      </c>
      <c r="U3507">
        <v>171.03184704242048</v>
      </c>
      <c r="V3507">
        <v>0</v>
      </c>
      <c r="W3507">
        <v>8.9681529575795196</v>
      </c>
    </row>
    <row r="3508" spans="20:23" x14ac:dyDescent="0.2">
      <c r="T3508">
        <v>3507</v>
      </c>
      <c r="U3508">
        <v>140.82137375446891</v>
      </c>
      <c r="V3508">
        <v>0</v>
      </c>
      <c r="W3508">
        <v>39.178626245531092</v>
      </c>
    </row>
    <row r="3509" spans="20:23" x14ac:dyDescent="0.2">
      <c r="T3509">
        <v>3508</v>
      </c>
      <c r="U3509">
        <v>167.67337554022788</v>
      </c>
      <c r="V3509">
        <v>0</v>
      </c>
      <c r="W3509">
        <v>12.32662445977212</v>
      </c>
    </row>
    <row r="3510" spans="20:23" x14ac:dyDescent="0.2">
      <c r="T3510">
        <v>3509</v>
      </c>
      <c r="U3510">
        <v>144.46614830545155</v>
      </c>
      <c r="V3510">
        <v>0</v>
      </c>
      <c r="W3510">
        <v>35.533851694548446</v>
      </c>
    </row>
    <row r="3511" spans="20:23" x14ac:dyDescent="0.2">
      <c r="T3511">
        <v>3510</v>
      </c>
      <c r="U3511">
        <v>148.75516079221222</v>
      </c>
      <c r="V3511">
        <v>0</v>
      </c>
      <c r="W3511">
        <v>31.244839207787777</v>
      </c>
    </row>
    <row r="3512" spans="20:23" x14ac:dyDescent="0.2">
      <c r="T3512">
        <v>3511</v>
      </c>
      <c r="U3512">
        <v>148.81982796335473</v>
      </c>
      <c r="V3512">
        <v>0</v>
      </c>
      <c r="W3512">
        <v>31.180172036645274</v>
      </c>
    </row>
    <row r="3513" spans="20:23" x14ac:dyDescent="0.2">
      <c r="T3513">
        <v>3512</v>
      </c>
      <c r="U3513">
        <v>161.94660138856906</v>
      </c>
      <c r="V3513">
        <v>0</v>
      </c>
      <c r="W3513">
        <v>18.053398611430936</v>
      </c>
    </row>
    <row r="3514" spans="20:23" x14ac:dyDescent="0.2">
      <c r="T3514">
        <v>3513</v>
      </c>
      <c r="U3514">
        <v>154.12944271849597</v>
      </c>
      <c r="V3514">
        <v>0</v>
      </c>
      <c r="W3514">
        <v>25.870557281504034</v>
      </c>
    </row>
    <row r="3515" spans="20:23" x14ac:dyDescent="0.2">
      <c r="T3515">
        <v>3514</v>
      </c>
      <c r="U3515">
        <v>179.08778309975639</v>
      </c>
      <c r="V3515">
        <v>0</v>
      </c>
      <c r="W3515">
        <v>0.91221690024360669</v>
      </c>
    </row>
    <row r="3516" spans="20:23" x14ac:dyDescent="0.2">
      <c r="T3516">
        <v>3515</v>
      </c>
      <c r="U3516">
        <v>208.57263596321135</v>
      </c>
      <c r="V3516">
        <v>28.572635963211354</v>
      </c>
      <c r="W3516">
        <v>0</v>
      </c>
    </row>
    <row r="3517" spans="20:23" x14ac:dyDescent="0.2">
      <c r="T3517">
        <v>3516</v>
      </c>
      <c r="U3517">
        <v>138.2956959787999</v>
      </c>
      <c r="V3517">
        <v>0</v>
      </c>
      <c r="W3517">
        <v>41.704304021200102</v>
      </c>
    </row>
    <row r="3518" spans="20:23" x14ac:dyDescent="0.2">
      <c r="T3518">
        <v>3517</v>
      </c>
      <c r="U3518">
        <v>162.61187155956719</v>
      </c>
      <c r="V3518">
        <v>0</v>
      </c>
      <c r="W3518">
        <v>17.388128440432808</v>
      </c>
    </row>
    <row r="3519" spans="20:23" x14ac:dyDescent="0.2">
      <c r="T3519">
        <v>3518</v>
      </c>
      <c r="U3519">
        <v>128.97344733904643</v>
      </c>
      <c r="V3519">
        <v>0</v>
      </c>
      <c r="W3519">
        <v>51.02655266095357</v>
      </c>
    </row>
    <row r="3520" spans="20:23" x14ac:dyDescent="0.2">
      <c r="T3520">
        <v>3519</v>
      </c>
      <c r="U3520">
        <v>227.16062645562508</v>
      </c>
      <c r="V3520">
        <v>47.160626455625078</v>
      </c>
      <c r="W3520">
        <v>0</v>
      </c>
    </row>
    <row r="3521" spans="20:23" x14ac:dyDescent="0.2">
      <c r="T3521">
        <v>3520</v>
      </c>
      <c r="U3521">
        <v>193.79862496640652</v>
      </c>
      <c r="V3521">
        <v>13.798624966406521</v>
      </c>
      <c r="W3521">
        <v>0</v>
      </c>
    </row>
    <row r="3522" spans="20:23" x14ac:dyDescent="0.2">
      <c r="T3522">
        <v>3521</v>
      </c>
      <c r="U3522">
        <v>160.3681774871292</v>
      </c>
      <c r="V3522">
        <v>0</v>
      </c>
      <c r="W3522">
        <v>19.631822512870798</v>
      </c>
    </row>
    <row r="3523" spans="20:23" x14ac:dyDescent="0.2">
      <c r="T3523">
        <v>3522</v>
      </c>
      <c r="U3523">
        <v>180.71471031264522</v>
      </c>
      <c r="V3523">
        <v>0.71471031264522367</v>
      </c>
      <c r="W3523">
        <v>0</v>
      </c>
    </row>
    <row r="3524" spans="20:23" x14ac:dyDescent="0.2">
      <c r="T3524">
        <v>3523</v>
      </c>
      <c r="U3524">
        <v>189.28427763146883</v>
      </c>
      <c r="V3524">
        <v>9.2842776314688251</v>
      </c>
      <c r="W3524">
        <v>0</v>
      </c>
    </row>
    <row r="3525" spans="20:23" x14ac:dyDescent="0.2">
      <c r="T3525">
        <v>3524</v>
      </c>
      <c r="U3525">
        <v>176.27920315152303</v>
      </c>
      <c r="V3525">
        <v>0</v>
      </c>
      <c r="W3525">
        <v>3.7207968484769651</v>
      </c>
    </row>
    <row r="3526" spans="20:23" x14ac:dyDescent="0.2">
      <c r="T3526">
        <v>3525</v>
      </c>
      <c r="U3526">
        <v>148.36975124510889</v>
      </c>
      <c r="V3526">
        <v>0</v>
      </c>
      <c r="W3526">
        <v>31.630248754891113</v>
      </c>
    </row>
    <row r="3527" spans="20:23" x14ac:dyDescent="0.2">
      <c r="T3527">
        <v>3526</v>
      </c>
      <c r="U3527">
        <v>141.30205835019137</v>
      </c>
      <c r="V3527">
        <v>0</v>
      </c>
      <c r="W3527">
        <v>38.697941649808627</v>
      </c>
    </row>
    <row r="3528" spans="20:23" x14ac:dyDescent="0.2">
      <c r="T3528">
        <v>3527</v>
      </c>
      <c r="U3528">
        <v>155.53745935485352</v>
      </c>
      <c r="V3528">
        <v>0</v>
      </c>
      <c r="W3528">
        <v>24.462540645146476</v>
      </c>
    </row>
    <row r="3529" spans="20:23" x14ac:dyDescent="0.2">
      <c r="T3529">
        <v>3528</v>
      </c>
      <c r="U3529">
        <v>174.66544061543121</v>
      </c>
      <c r="V3529">
        <v>0</v>
      </c>
      <c r="W3529">
        <v>5.3345593845687915</v>
      </c>
    </row>
    <row r="3530" spans="20:23" x14ac:dyDescent="0.2">
      <c r="T3530">
        <v>3529</v>
      </c>
      <c r="U3530">
        <v>216.08272009626276</v>
      </c>
      <c r="V3530">
        <v>36.082720096262761</v>
      </c>
      <c r="W3530">
        <v>0</v>
      </c>
    </row>
    <row r="3531" spans="20:23" x14ac:dyDescent="0.2">
      <c r="T3531">
        <v>3530</v>
      </c>
      <c r="U3531">
        <v>190.72804014664007</v>
      </c>
      <c r="V3531">
        <v>10.728040146640069</v>
      </c>
      <c r="W3531">
        <v>0</v>
      </c>
    </row>
    <row r="3532" spans="20:23" x14ac:dyDescent="0.2">
      <c r="T3532">
        <v>3531</v>
      </c>
      <c r="U3532">
        <v>191.06713074785466</v>
      </c>
      <c r="V3532">
        <v>11.067130747854662</v>
      </c>
      <c r="W3532">
        <v>0</v>
      </c>
    </row>
    <row r="3533" spans="20:23" x14ac:dyDescent="0.2">
      <c r="T3533">
        <v>3532</v>
      </c>
      <c r="U3533">
        <v>230.79770186508441</v>
      </c>
      <c r="V3533">
        <v>50.797701865084406</v>
      </c>
      <c r="W3533">
        <v>0</v>
      </c>
    </row>
    <row r="3534" spans="20:23" x14ac:dyDescent="0.2">
      <c r="T3534">
        <v>3533</v>
      </c>
      <c r="U3534">
        <v>228.74328809601519</v>
      </c>
      <c r="V3534">
        <v>48.743288096015192</v>
      </c>
      <c r="W3534">
        <v>0</v>
      </c>
    </row>
    <row r="3535" spans="20:23" x14ac:dyDescent="0.2">
      <c r="T3535">
        <v>3534</v>
      </c>
      <c r="U3535">
        <v>169.06303061326167</v>
      </c>
      <c r="V3535">
        <v>0</v>
      </c>
      <c r="W3535">
        <v>10.936969386738326</v>
      </c>
    </row>
    <row r="3536" spans="20:23" x14ac:dyDescent="0.2">
      <c r="T3536">
        <v>3535</v>
      </c>
      <c r="U3536">
        <v>199.55828068031676</v>
      </c>
      <c r="V3536">
        <v>19.558280680316756</v>
      </c>
      <c r="W3536">
        <v>0</v>
      </c>
    </row>
    <row r="3537" spans="20:23" x14ac:dyDescent="0.2">
      <c r="T3537">
        <v>3536</v>
      </c>
      <c r="U3537">
        <v>212.36460362404313</v>
      </c>
      <c r="V3537">
        <v>32.364603624043127</v>
      </c>
      <c r="W3537">
        <v>0</v>
      </c>
    </row>
    <row r="3538" spans="20:23" x14ac:dyDescent="0.2">
      <c r="T3538">
        <v>3537</v>
      </c>
      <c r="U3538">
        <v>100.4287936160989</v>
      </c>
      <c r="V3538">
        <v>0</v>
      </c>
      <c r="W3538">
        <v>79.571206383901099</v>
      </c>
    </row>
    <row r="3539" spans="20:23" x14ac:dyDescent="0.2">
      <c r="T3539">
        <v>3538</v>
      </c>
      <c r="U3539">
        <v>212.38838399583901</v>
      </c>
      <c r="V3539">
        <v>32.388383995839007</v>
      </c>
      <c r="W3539">
        <v>0</v>
      </c>
    </row>
    <row r="3540" spans="20:23" x14ac:dyDescent="0.2">
      <c r="T3540">
        <v>3539</v>
      </c>
      <c r="U3540">
        <v>167.34927457292167</v>
      </c>
      <c r="V3540">
        <v>0</v>
      </c>
      <c r="W3540">
        <v>12.650725427078328</v>
      </c>
    </row>
    <row r="3541" spans="20:23" x14ac:dyDescent="0.2">
      <c r="T3541">
        <v>3540</v>
      </c>
      <c r="U3541">
        <v>162.45929127603247</v>
      </c>
      <c r="V3541">
        <v>0</v>
      </c>
      <c r="W3541">
        <v>17.540708723967526</v>
      </c>
    </row>
    <row r="3542" spans="20:23" x14ac:dyDescent="0.2">
      <c r="T3542">
        <v>3541</v>
      </c>
      <c r="U3542">
        <v>158.56728712025338</v>
      </c>
      <c r="V3542">
        <v>0</v>
      </c>
      <c r="W3542">
        <v>21.432712879746617</v>
      </c>
    </row>
    <row r="3543" spans="20:23" x14ac:dyDescent="0.2">
      <c r="T3543">
        <v>3542</v>
      </c>
      <c r="U3543">
        <v>240.06133175028754</v>
      </c>
      <c r="V3543">
        <v>60.061331750287536</v>
      </c>
      <c r="W3543">
        <v>0</v>
      </c>
    </row>
    <row r="3544" spans="20:23" x14ac:dyDescent="0.2">
      <c r="T3544">
        <v>3543</v>
      </c>
      <c r="U3544">
        <v>180.03755380399383</v>
      </c>
      <c r="V3544">
        <v>3.755380399383057E-2</v>
      </c>
      <c r="W3544">
        <v>0</v>
      </c>
    </row>
    <row r="3545" spans="20:23" x14ac:dyDescent="0.2">
      <c r="T3545">
        <v>3544</v>
      </c>
      <c r="U3545">
        <v>182.45971166263689</v>
      </c>
      <c r="V3545">
        <v>2.4597116626368916</v>
      </c>
      <c r="W3545">
        <v>0</v>
      </c>
    </row>
    <row r="3546" spans="20:23" x14ac:dyDescent="0.2">
      <c r="T3546">
        <v>3545</v>
      </c>
      <c r="U3546">
        <v>231.36171328163138</v>
      </c>
      <c r="V3546">
        <v>51.361713281631381</v>
      </c>
      <c r="W3546">
        <v>0</v>
      </c>
    </row>
    <row r="3547" spans="20:23" x14ac:dyDescent="0.2">
      <c r="T3547">
        <v>3546</v>
      </c>
      <c r="U3547">
        <v>168.75861114378282</v>
      </c>
      <c r="V3547">
        <v>0</v>
      </c>
      <c r="W3547">
        <v>11.241388856217185</v>
      </c>
    </row>
    <row r="3548" spans="20:23" x14ac:dyDescent="0.2">
      <c r="T3548">
        <v>3547</v>
      </c>
      <c r="U3548">
        <v>168.46756529312631</v>
      </c>
      <c r="V3548">
        <v>0</v>
      </c>
      <c r="W3548">
        <v>11.532434706873687</v>
      </c>
    </row>
    <row r="3549" spans="20:23" x14ac:dyDescent="0.2">
      <c r="T3549">
        <v>3548</v>
      </c>
      <c r="U3549">
        <v>183.57054815917311</v>
      </c>
      <c r="V3549">
        <v>3.5705481591731143</v>
      </c>
      <c r="W3549">
        <v>0</v>
      </c>
    </row>
    <row r="3550" spans="20:23" x14ac:dyDescent="0.2">
      <c r="T3550">
        <v>3549</v>
      </c>
      <c r="U3550">
        <v>156.61878341819292</v>
      </c>
      <c r="V3550">
        <v>0</v>
      </c>
      <c r="W3550">
        <v>23.381216581807081</v>
      </c>
    </row>
    <row r="3551" spans="20:23" x14ac:dyDescent="0.2">
      <c r="T3551">
        <v>3550</v>
      </c>
      <c r="U3551">
        <v>174.11709515179871</v>
      </c>
      <c r="V3551">
        <v>0</v>
      </c>
      <c r="W3551">
        <v>5.8829048482012922</v>
      </c>
    </row>
    <row r="3552" spans="20:23" x14ac:dyDescent="0.2">
      <c r="T3552">
        <v>3551</v>
      </c>
      <c r="U3552">
        <v>144.41344216040801</v>
      </c>
      <c r="V3552">
        <v>0</v>
      </c>
      <c r="W3552">
        <v>35.58655783959199</v>
      </c>
    </row>
    <row r="3553" spans="20:23" x14ac:dyDescent="0.2">
      <c r="T3553">
        <v>3552</v>
      </c>
      <c r="U3553">
        <v>194.07937723826419</v>
      </c>
      <c r="V3553">
        <v>14.079377238264186</v>
      </c>
      <c r="W3553">
        <v>0</v>
      </c>
    </row>
    <row r="3554" spans="20:23" x14ac:dyDescent="0.2">
      <c r="T3554">
        <v>3553</v>
      </c>
      <c r="U3554">
        <v>248.01012321643293</v>
      </c>
      <c r="V3554">
        <v>68.01012321643293</v>
      </c>
      <c r="W3554">
        <v>0</v>
      </c>
    </row>
    <row r="3555" spans="20:23" x14ac:dyDescent="0.2">
      <c r="T3555">
        <v>3554</v>
      </c>
      <c r="U3555">
        <v>179.03317327901161</v>
      </c>
      <c r="V3555">
        <v>0</v>
      </c>
      <c r="W3555">
        <v>0.96682672098839362</v>
      </c>
    </row>
    <row r="3556" spans="20:23" x14ac:dyDescent="0.2">
      <c r="T3556">
        <v>3555</v>
      </c>
      <c r="U3556">
        <v>202.15944637052311</v>
      </c>
      <c r="V3556">
        <v>22.159446370523114</v>
      </c>
      <c r="W3556">
        <v>0</v>
      </c>
    </row>
    <row r="3557" spans="20:23" x14ac:dyDescent="0.2">
      <c r="T3557">
        <v>3556</v>
      </c>
      <c r="U3557">
        <v>233.08417191321431</v>
      </c>
      <c r="V3557">
        <v>53.084171913214306</v>
      </c>
      <c r="W3557">
        <v>0</v>
      </c>
    </row>
    <row r="3558" spans="20:23" x14ac:dyDescent="0.2">
      <c r="T3558">
        <v>3557</v>
      </c>
      <c r="U3558">
        <v>172.15740984801846</v>
      </c>
      <c r="V3558">
        <v>0</v>
      </c>
      <c r="W3558">
        <v>7.8425901519815397</v>
      </c>
    </row>
    <row r="3559" spans="20:23" x14ac:dyDescent="0.2">
      <c r="T3559">
        <v>3558</v>
      </c>
      <c r="U3559">
        <v>193.754335592258</v>
      </c>
      <c r="V3559">
        <v>13.754335592258002</v>
      </c>
      <c r="W3559">
        <v>0</v>
      </c>
    </row>
    <row r="3560" spans="20:23" x14ac:dyDescent="0.2">
      <c r="T3560">
        <v>3559</v>
      </c>
      <c r="U3560">
        <v>224.61323211512195</v>
      </c>
      <c r="V3560">
        <v>44.613232115121946</v>
      </c>
      <c r="W3560">
        <v>0</v>
      </c>
    </row>
    <row r="3561" spans="20:23" x14ac:dyDescent="0.2">
      <c r="T3561">
        <v>3560</v>
      </c>
      <c r="U3561">
        <v>226.37449368449859</v>
      </c>
      <c r="V3561">
        <v>46.374493684498589</v>
      </c>
      <c r="W3561">
        <v>0</v>
      </c>
    </row>
    <row r="3562" spans="20:23" x14ac:dyDescent="0.2">
      <c r="T3562">
        <v>3561</v>
      </c>
      <c r="U3562">
        <v>180.01836991948855</v>
      </c>
      <c r="V3562">
        <v>1.8369919488549158E-2</v>
      </c>
      <c r="W3562">
        <v>0</v>
      </c>
    </row>
    <row r="3563" spans="20:23" x14ac:dyDescent="0.2">
      <c r="T3563">
        <v>3562</v>
      </c>
      <c r="U3563">
        <v>190.99271013009459</v>
      </c>
      <c r="V3563">
        <v>10.992710130094594</v>
      </c>
      <c r="W3563">
        <v>0</v>
      </c>
    </row>
    <row r="3564" spans="20:23" x14ac:dyDescent="0.2">
      <c r="T3564">
        <v>3563</v>
      </c>
      <c r="U3564">
        <v>178.77775188888631</v>
      </c>
      <c r="V3564">
        <v>0</v>
      </c>
      <c r="W3564">
        <v>1.2222481111136858</v>
      </c>
    </row>
    <row r="3565" spans="20:23" x14ac:dyDescent="0.2">
      <c r="T3565">
        <v>3564</v>
      </c>
      <c r="U3565">
        <v>195.15048221899366</v>
      </c>
      <c r="V3565">
        <v>15.150482218993659</v>
      </c>
      <c r="W3565">
        <v>0</v>
      </c>
    </row>
    <row r="3566" spans="20:23" x14ac:dyDescent="0.2">
      <c r="T3566">
        <v>3565</v>
      </c>
      <c r="U3566">
        <v>179.31895268703113</v>
      </c>
      <c r="V3566">
        <v>0</v>
      </c>
      <c r="W3566">
        <v>0.68104731296887167</v>
      </c>
    </row>
    <row r="3567" spans="20:23" x14ac:dyDescent="0.2">
      <c r="T3567">
        <v>3566</v>
      </c>
      <c r="U3567">
        <v>227.59828404428853</v>
      </c>
      <c r="V3567">
        <v>47.598284044288533</v>
      </c>
      <c r="W3567">
        <v>0</v>
      </c>
    </row>
    <row r="3568" spans="20:23" x14ac:dyDescent="0.2">
      <c r="T3568">
        <v>3567</v>
      </c>
      <c r="U3568">
        <v>153.9109212265719</v>
      </c>
      <c r="V3568">
        <v>0</v>
      </c>
      <c r="W3568">
        <v>26.089078773428099</v>
      </c>
    </row>
    <row r="3569" spans="20:23" x14ac:dyDescent="0.2">
      <c r="T3569">
        <v>3568</v>
      </c>
      <c r="U3569">
        <v>144.28846841501317</v>
      </c>
      <c r="V3569">
        <v>0</v>
      </c>
      <c r="W3569">
        <v>35.71153158498683</v>
      </c>
    </row>
    <row r="3570" spans="20:23" x14ac:dyDescent="0.2">
      <c r="T3570">
        <v>3569</v>
      </c>
      <c r="U3570">
        <v>160.75331581127867</v>
      </c>
      <c r="V3570">
        <v>0</v>
      </c>
      <c r="W3570">
        <v>19.246684188721332</v>
      </c>
    </row>
    <row r="3571" spans="20:23" x14ac:dyDescent="0.2">
      <c r="T3571">
        <v>3570</v>
      </c>
      <c r="U3571">
        <v>130.67312225070125</v>
      </c>
      <c r="V3571">
        <v>0</v>
      </c>
      <c r="W3571">
        <v>49.326877749298745</v>
      </c>
    </row>
    <row r="3572" spans="20:23" x14ac:dyDescent="0.2">
      <c r="T3572">
        <v>3571</v>
      </c>
      <c r="U3572">
        <v>158.84788903649198</v>
      </c>
      <c r="V3572">
        <v>0</v>
      </c>
      <c r="W3572">
        <v>21.152110963508022</v>
      </c>
    </row>
    <row r="3573" spans="20:23" x14ac:dyDescent="0.2">
      <c r="T3573">
        <v>3572</v>
      </c>
      <c r="U3573">
        <v>180.94224779333081</v>
      </c>
      <c r="V3573">
        <v>0.94224779333080733</v>
      </c>
      <c r="W3573">
        <v>0</v>
      </c>
    </row>
    <row r="3574" spans="20:23" x14ac:dyDescent="0.2">
      <c r="T3574">
        <v>3573</v>
      </c>
      <c r="U3574">
        <v>221.41270753210421</v>
      </c>
      <c r="V3574">
        <v>41.412707532104207</v>
      </c>
      <c r="W3574">
        <v>0</v>
      </c>
    </row>
    <row r="3575" spans="20:23" x14ac:dyDescent="0.2">
      <c r="T3575">
        <v>3574</v>
      </c>
      <c r="U3575">
        <v>184.54355029494474</v>
      </c>
      <c r="V3575">
        <v>4.5435502949447368</v>
      </c>
      <c r="W3575">
        <v>0</v>
      </c>
    </row>
    <row r="3576" spans="20:23" x14ac:dyDescent="0.2">
      <c r="T3576">
        <v>3575</v>
      </c>
      <c r="U3576">
        <v>178.14513677181401</v>
      </c>
      <c r="V3576">
        <v>0</v>
      </c>
      <c r="W3576">
        <v>1.8548632281859909</v>
      </c>
    </row>
    <row r="3577" spans="20:23" x14ac:dyDescent="0.2">
      <c r="T3577">
        <v>3576</v>
      </c>
      <c r="U3577">
        <v>129.64800119118627</v>
      </c>
      <c r="V3577">
        <v>0</v>
      </c>
      <c r="W3577">
        <v>50.351998808813732</v>
      </c>
    </row>
    <row r="3578" spans="20:23" x14ac:dyDescent="0.2">
      <c r="T3578">
        <v>3577</v>
      </c>
      <c r="U3578">
        <v>241.07847359938586</v>
      </c>
      <c r="V3578">
        <v>61.078473599385859</v>
      </c>
      <c r="W3578">
        <v>0</v>
      </c>
    </row>
    <row r="3579" spans="20:23" x14ac:dyDescent="0.2">
      <c r="T3579">
        <v>3578</v>
      </c>
      <c r="U3579">
        <v>174.68629984949359</v>
      </c>
      <c r="V3579">
        <v>0</v>
      </c>
      <c r="W3579">
        <v>5.3137001505064063</v>
      </c>
    </row>
    <row r="3580" spans="20:23" x14ac:dyDescent="0.2">
      <c r="T3580">
        <v>3579</v>
      </c>
      <c r="U3580">
        <v>196.75891957210587</v>
      </c>
      <c r="V3580">
        <v>16.758919572105867</v>
      </c>
      <c r="W3580">
        <v>0</v>
      </c>
    </row>
    <row r="3581" spans="20:23" x14ac:dyDescent="0.2">
      <c r="T3581">
        <v>3580</v>
      </c>
      <c r="U3581">
        <v>143.19274229153959</v>
      </c>
      <c r="V3581">
        <v>0</v>
      </c>
      <c r="W3581">
        <v>36.807257708460412</v>
      </c>
    </row>
    <row r="3582" spans="20:23" x14ac:dyDescent="0.2">
      <c r="T3582">
        <v>3581</v>
      </c>
      <c r="U3582">
        <v>289.66890088636882</v>
      </c>
      <c r="V3582">
        <v>109.66890088636882</v>
      </c>
      <c r="W3582">
        <v>0</v>
      </c>
    </row>
    <row r="3583" spans="20:23" x14ac:dyDescent="0.2">
      <c r="T3583">
        <v>3582</v>
      </c>
      <c r="U3583">
        <v>192.27074028627649</v>
      </c>
      <c r="V3583">
        <v>12.270740286276492</v>
      </c>
      <c r="W3583">
        <v>0</v>
      </c>
    </row>
    <row r="3584" spans="20:23" x14ac:dyDescent="0.2">
      <c r="T3584">
        <v>3583</v>
      </c>
      <c r="U3584">
        <v>153.0035746636899</v>
      </c>
      <c r="V3584">
        <v>0</v>
      </c>
      <c r="W3584">
        <v>26.996425336310097</v>
      </c>
    </row>
    <row r="3585" spans="20:23" x14ac:dyDescent="0.2">
      <c r="T3585">
        <v>3584</v>
      </c>
      <c r="U3585">
        <v>176.02749764011094</v>
      </c>
      <c r="V3585">
        <v>0</v>
      </c>
      <c r="W3585">
        <v>3.972502359889063</v>
      </c>
    </row>
    <row r="3586" spans="20:23" x14ac:dyDescent="0.2">
      <c r="T3586">
        <v>3585</v>
      </c>
      <c r="U3586">
        <v>175.18455791609313</v>
      </c>
      <c r="V3586">
        <v>0</v>
      </c>
      <c r="W3586">
        <v>4.8154420839068734</v>
      </c>
    </row>
    <row r="3587" spans="20:23" x14ac:dyDescent="0.2">
      <c r="T3587">
        <v>3586</v>
      </c>
      <c r="U3587">
        <v>154.5383969892568</v>
      </c>
      <c r="V3587">
        <v>0</v>
      </c>
      <c r="W3587">
        <v>25.461603010743204</v>
      </c>
    </row>
    <row r="3588" spans="20:23" x14ac:dyDescent="0.2">
      <c r="T3588">
        <v>3587</v>
      </c>
      <c r="U3588">
        <v>217.72858968207501</v>
      </c>
      <c r="V3588">
        <v>37.728589682075011</v>
      </c>
      <c r="W3588">
        <v>0</v>
      </c>
    </row>
    <row r="3589" spans="20:23" x14ac:dyDescent="0.2">
      <c r="T3589">
        <v>3588</v>
      </c>
      <c r="U3589">
        <v>192.12600149667679</v>
      </c>
      <c r="V3589">
        <v>12.126001496676793</v>
      </c>
      <c r="W3589">
        <v>0</v>
      </c>
    </row>
    <row r="3590" spans="20:23" x14ac:dyDescent="0.2">
      <c r="T3590">
        <v>3589</v>
      </c>
      <c r="U3590">
        <v>133.47659353570549</v>
      </c>
      <c r="V3590">
        <v>0</v>
      </c>
      <c r="W3590">
        <v>46.52340646429451</v>
      </c>
    </row>
    <row r="3591" spans="20:23" x14ac:dyDescent="0.2">
      <c r="T3591">
        <v>3590</v>
      </c>
      <c r="U3591">
        <v>149.72031488989742</v>
      </c>
      <c r="V3591">
        <v>0</v>
      </c>
      <c r="W3591">
        <v>30.279685110102577</v>
      </c>
    </row>
    <row r="3592" spans="20:23" x14ac:dyDescent="0.2">
      <c r="T3592">
        <v>3591</v>
      </c>
      <c r="U3592">
        <v>203.44226458200882</v>
      </c>
      <c r="V3592">
        <v>23.442264582008818</v>
      </c>
      <c r="W3592">
        <v>0</v>
      </c>
    </row>
    <row r="3593" spans="20:23" x14ac:dyDescent="0.2">
      <c r="T3593">
        <v>3592</v>
      </c>
      <c r="U3593">
        <v>226.2330779217771</v>
      </c>
      <c r="V3593">
        <v>46.233077921777095</v>
      </c>
      <c r="W3593">
        <v>0</v>
      </c>
    </row>
    <row r="3594" spans="20:23" x14ac:dyDescent="0.2">
      <c r="T3594">
        <v>3593</v>
      </c>
      <c r="U3594">
        <v>204.44378459382992</v>
      </c>
      <c r="V3594">
        <v>24.443784593829918</v>
      </c>
      <c r="W3594">
        <v>0</v>
      </c>
    </row>
    <row r="3595" spans="20:23" x14ac:dyDescent="0.2">
      <c r="T3595">
        <v>3594</v>
      </c>
      <c r="U3595">
        <v>151.19987375955304</v>
      </c>
      <c r="V3595">
        <v>0</v>
      </c>
      <c r="W3595">
        <v>28.800126240446957</v>
      </c>
    </row>
    <row r="3596" spans="20:23" x14ac:dyDescent="0.2">
      <c r="T3596">
        <v>3595</v>
      </c>
      <c r="U3596">
        <v>228.39516065329238</v>
      </c>
      <c r="V3596">
        <v>48.395160653292379</v>
      </c>
      <c r="W3596">
        <v>0</v>
      </c>
    </row>
    <row r="3597" spans="20:23" x14ac:dyDescent="0.2">
      <c r="T3597">
        <v>3596</v>
      </c>
      <c r="U3597">
        <v>135.61843521442941</v>
      </c>
      <c r="V3597">
        <v>0</v>
      </c>
      <c r="W3597">
        <v>44.381564785570589</v>
      </c>
    </row>
    <row r="3598" spans="20:23" x14ac:dyDescent="0.2">
      <c r="T3598">
        <v>3597</v>
      </c>
      <c r="U3598">
        <v>167.91294644400401</v>
      </c>
      <c r="V3598">
        <v>0</v>
      </c>
      <c r="W3598">
        <v>12.087053555995993</v>
      </c>
    </row>
    <row r="3599" spans="20:23" x14ac:dyDescent="0.2">
      <c r="T3599">
        <v>3598</v>
      </c>
      <c r="U3599">
        <v>219.02085688735903</v>
      </c>
      <c r="V3599">
        <v>39.020856887359031</v>
      </c>
      <c r="W3599">
        <v>0</v>
      </c>
    </row>
    <row r="3600" spans="20:23" x14ac:dyDescent="0.2">
      <c r="T3600">
        <v>3599</v>
      </c>
      <c r="U3600">
        <v>192.43579494085321</v>
      </c>
      <c r="V3600">
        <v>12.435794940853214</v>
      </c>
      <c r="W3600">
        <v>0</v>
      </c>
    </row>
    <row r="3601" spans="20:23" x14ac:dyDescent="0.2">
      <c r="T3601">
        <v>3600</v>
      </c>
      <c r="U3601">
        <v>127.98742463931558</v>
      </c>
      <c r="V3601">
        <v>0</v>
      </c>
      <c r="W3601">
        <v>52.012575360684423</v>
      </c>
    </row>
    <row r="3602" spans="20:23" x14ac:dyDescent="0.2">
      <c r="T3602">
        <v>3601</v>
      </c>
      <c r="U3602">
        <v>139.44039000405292</v>
      </c>
      <c r="V3602">
        <v>0</v>
      </c>
      <c r="W3602">
        <v>40.559609995947085</v>
      </c>
    </row>
    <row r="3603" spans="20:23" x14ac:dyDescent="0.2">
      <c r="T3603">
        <v>3602</v>
      </c>
      <c r="U3603">
        <v>254.62369402029955</v>
      </c>
      <c r="V3603">
        <v>74.623694020299553</v>
      </c>
      <c r="W3603">
        <v>0</v>
      </c>
    </row>
    <row r="3604" spans="20:23" x14ac:dyDescent="0.2">
      <c r="T3604">
        <v>3603</v>
      </c>
      <c r="U3604">
        <v>179.44338360790459</v>
      </c>
      <c r="V3604">
        <v>0</v>
      </c>
      <c r="W3604">
        <v>0.55661639209540681</v>
      </c>
    </row>
    <row r="3605" spans="20:23" x14ac:dyDescent="0.2">
      <c r="T3605">
        <v>3604</v>
      </c>
      <c r="U3605">
        <v>110.10055300509229</v>
      </c>
      <c r="V3605">
        <v>0</v>
      </c>
      <c r="W3605">
        <v>69.899446994907706</v>
      </c>
    </row>
    <row r="3606" spans="20:23" x14ac:dyDescent="0.2">
      <c r="T3606">
        <v>3605</v>
      </c>
      <c r="U3606">
        <v>213.77653268240417</v>
      </c>
      <c r="V3606">
        <v>33.776532682404167</v>
      </c>
      <c r="W3606">
        <v>0</v>
      </c>
    </row>
    <row r="3607" spans="20:23" x14ac:dyDescent="0.2">
      <c r="T3607">
        <v>3606</v>
      </c>
      <c r="U3607">
        <v>163.85250911051182</v>
      </c>
      <c r="V3607">
        <v>0</v>
      </c>
      <c r="W3607">
        <v>16.147490889488182</v>
      </c>
    </row>
    <row r="3608" spans="20:23" x14ac:dyDescent="0.2">
      <c r="T3608">
        <v>3607</v>
      </c>
      <c r="U3608">
        <v>158.70653197977202</v>
      </c>
      <c r="V3608">
        <v>0</v>
      </c>
      <c r="W3608">
        <v>21.293468020227976</v>
      </c>
    </row>
    <row r="3609" spans="20:23" x14ac:dyDescent="0.2">
      <c r="T3609">
        <v>3608</v>
      </c>
      <c r="U3609">
        <v>171.85602735339751</v>
      </c>
      <c r="V3609">
        <v>0</v>
      </c>
      <c r="W3609">
        <v>8.1439726466024922</v>
      </c>
    </row>
    <row r="3610" spans="20:23" x14ac:dyDescent="0.2">
      <c r="T3610">
        <v>3609</v>
      </c>
      <c r="U3610">
        <v>202.83659179058611</v>
      </c>
      <c r="V3610">
        <v>22.836591790586112</v>
      </c>
      <c r="W3610">
        <v>0</v>
      </c>
    </row>
    <row r="3611" spans="20:23" x14ac:dyDescent="0.2">
      <c r="T3611">
        <v>3610</v>
      </c>
      <c r="U3611">
        <v>177.42996458739415</v>
      </c>
      <c r="V3611">
        <v>0</v>
      </c>
      <c r="W3611">
        <v>2.5700354126058471</v>
      </c>
    </row>
    <row r="3612" spans="20:23" x14ac:dyDescent="0.2">
      <c r="T3612">
        <v>3611</v>
      </c>
      <c r="U3612">
        <v>164.95515557588783</v>
      </c>
      <c r="V3612">
        <v>0</v>
      </c>
      <c r="W3612">
        <v>15.044844424112171</v>
      </c>
    </row>
    <row r="3613" spans="20:23" x14ac:dyDescent="0.2">
      <c r="T3613">
        <v>3612</v>
      </c>
      <c r="U3613">
        <v>230.57103262639629</v>
      </c>
      <c r="V3613">
        <v>50.571032626396288</v>
      </c>
      <c r="W3613">
        <v>0</v>
      </c>
    </row>
    <row r="3614" spans="20:23" x14ac:dyDescent="0.2">
      <c r="T3614">
        <v>3613</v>
      </c>
      <c r="U3614">
        <v>176.80978064101367</v>
      </c>
      <c r="V3614">
        <v>0</v>
      </c>
      <c r="W3614">
        <v>3.1902193589863259</v>
      </c>
    </row>
    <row r="3615" spans="20:23" x14ac:dyDescent="0.2">
      <c r="T3615">
        <v>3614</v>
      </c>
      <c r="U3615">
        <v>236.99507271306206</v>
      </c>
      <c r="V3615">
        <v>56.995072713062058</v>
      </c>
      <c r="W3615">
        <v>0</v>
      </c>
    </row>
    <row r="3616" spans="20:23" x14ac:dyDescent="0.2">
      <c r="T3616">
        <v>3615</v>
      </c>
      <c r="U3616">
        <v>157.45900181232233</v>
      </c>
      <c r="V3616">
        <v>0</v>
      </c>
      <c r="W3616">
        <v>22.540998187677673</v>
      </c>
    </row>
    <row r="3617" spans="20:23" x14ac:dyDescent="0.2">
      <c r="T3617">
        <v>3616</v>
      </c>
      <c r="U3617">
        <v>189.47877840066957</v>
      </c>
      <c r="V3617">
        <v>9.4787784006695688</v>
      </c>
      <c r="W3617">
        <v>0</v>
      </c>
    </row>
    <row r="3618" spans="20:23" x14ac:dyDescent="0.2">
      <c r="T3618">
        <v>3617</v>
      </c>
      <c r="U3618">
        <v>150.04516631907549</v>
      </c>
      <c r="V3618">
        <v>0</v>
      </c>
      <c r="W3618">
        <v>29.954833680924509</v>
      </c>
    </row>
    <row r="3619" spans="20:23" x14ac:dyDescent="0.2">
      <c r="T3619">
        <v>3618</v>
      </c>
      <c r="U3619">
        <v>179.3462014125106</v>
      </c>
      <c r="V3619">
        <v>0</v>
      </c>
      <c r="W3619">
        <v>0.65379858748940478</v>
      </c>
    </row>
    <row r="3620" spans="20:23" x14ac:dyDescent="0.2">
      <c r="T3620">
        <v>3619</v>
      </c>
      <c r="U3620">
        <v>188.20085080254498</v>
      </c>
      <c r="V3620">
        <v>8.2008508025449771</v>
      </c>
      <c r="W3620">
        <v>0</v>
      </c>
    </row>
    <row r="3621" spans="20:23" x14ac:dyDescent="0.2">
      <c r="T3621">
        <v>3620</v>
      </c>
      <c r="U3621">
        <v>195.64128672636511</v>
      </c>
      <c r="V3621">
        <v>15.641286726365109</v>
      </c>
      <c r="W3621">
        <v>0</v>
      </c>
    </row>
    <row r="3622" spans="20:23" x14ac:dyDescent="0.2">
      <c r="T3622">
        <v>3621</v>
      </c>
      <c r="U3622">
        <v>128.40264623844408</v>
      </c>
      <c r="V3622">
        <v>0</v>
      </c>
      <c r="W3622">
        <v>51.597353761555922</v>
      </c>
    </row>
    <row r="3623" spans="20:23" x14ac:dyDescent="0.2">
      <c r="T3623">
        <v>3622</v>
      </c>
      <c r="U3623">
        <v>92.775489314798406</v>
      </c>
      <c r="V3623">
        <v>0</v>
      </c>
      <c r="W3623">
        <v>87.224510685201594</v>
      </c>
    </row>
    <row r="3624" spans="20:23" x14ac:dyDescent="0.2">
      <c r="T3624">
        <v>3623</v>
      </c>
      <c r="U3624">
        <v>266.50970451053922</v>
      </c>
      <c r="V3624">
        <v>86.509704510539223</v>
      </c>
      <c r="W3624">
        <v>0</v>
      </c>
    </row>
    <row r="3625" spans="20:23" x14ac:dyDescent="0.2">
      <c r="T3625">
        <v>3624</v>
      </c>
      <c r="U3625">
        <v>259.69747526320481</v>
      </c>
      <c r="V3625">
        <v>79.697475263204808</v>
      </c>
      <c r="W3625">
        <v>0</v>
      </c>
    </row>
    <row r="3626" spans="20:23" x14ac:dyDescent="0.2">
      <c r="T3626">
        <v>3625</v>
      </c>
      <c r="U3626">
        <v>245.37646904041316</v>
      </c>
      <c r="V3626">
        <v>65.376469040413156</v>
      </c>
      <c r="W3626">
        <v>0</v>
      </c>
    </row>
    <row r="3627" spans="20:23" x14ac:dyDescent="0.2">
      <c r="T3627">
        <v>3626</v>
      </c>
      <c r="U3627">
        <v>142.57235598576136</v>
      </c>
      <c r="V3627">
        <v>0</v>
      </c>
      <c r="W3627">
        <v>37.427644014238638</v>
      </c>
    </row>
    <row r="3628" spans="20:23" x14ac:dyDescent="0.2">
      <c r="T3628">
        <v>3627</v>
      </c>
      <c r="U3628">
        <v>177.24284202962272</v>
      </c>
      <c r="V3628">
        <v>0</v>
      </c>
      <c r="W3628">
        <v>2.7571579703772784</v>
      </c>
    </row>
    <row r="3629" spans="20:23" x14ac:dyDescent="0.2">
      <c r="T3629">
        <v>3628</v>
      </c>
      <c r="U3629">
        <v>151.65981369613988</v>
      </c>
      <c r="V3629">
        <v>0</v>
      </c>
      <c r="W3629">
        <v>28.340186303860122</v>
      </c>
    </row>
    <row r="3630" spans="20:23" x14ac:dyDescent="0.2">
      <c r="T3630">
        <v>3629</v>
      </c>
      <c r="U3630">
        <v>171.83187457230622</v>
      </c>
      <c r="V3630">
        <v>0</v>
      </c>
      <c r="W3630">
        <v>8.1681254276937807</v>
      </c>
    </row>
    <row r="3631" spans="20:23" x14ac:dyDescent="0.2">
      <c r="T3631">
        <v>3630</v>
      </c>
      <c r="U3631">
        <v>182.58340460826872</v>
      </c>
      <c r="V3631">
        <v>2.5834046082687223</v>
      </c>
      <c r="W3631">
        <v>0</v>
      </c>
    </row>
    <row r="3632" spans="20:23" x14ac:dyDescent="0.2">
      <c r="T3632">
        <v>3631</v>
      </c>
      <c r="U3632">
        <v>137.85337074692504</v>
      </c>
      <c r="V3632">
        <v>0</v>
      </c>
      <c r="W3632">
        <v>42.146629253074963</v>
      </c>
    </row>
    <row r="3633" spans="20:23" x14ac:dyDescent="0.2">
      <c r="T3633">
        <v>3632</v>
      </c>
      <c r="U3633">
        <v>131.41418374789035</v>
      </c>
      <c r="V3633">
        <v>0</v>
      </c>
      <c r="W3633">
        <v>48.585816252109652</v>
      </c>
    </row>
    <row r="3634" spans="20:23" x14ac:dyDescent="0.2">
      <c r="T3634">
        <v>3633</v>
      </c>
      <c r="U3634">
        <v>223.30137517069463</v>
      </c>
      <c r="V3634">
        <v>43.301375170694627</v>
      </c>
      <c r="W3634">
        <v>0</v>
      </c>
    </row>
    <row r="3635" spans="20:23" x14ac:dyDescent="0.2">
      <c r="T3635">
        <v>3634</v>
      </c>
      <c r="U3635">
        <v>161.14038312655899</v>
      </c>
      <c r="V3635">
        <v>0</v>
      </c>
      <c r="W3635">
        <v>18.859616873441013</v>
      </c>
    </row>
    <row r="3636" spans="20:23" x14ac:dyDescent="0.2">
      <c r="T3636">
        <v>3635</v>
      </c>
      <c r="U3636">
        <v>199.38144881693725</v>
      </c>
      <c r="V3636">
        <v>19.381448816937251</v>
      </c>
      <c r="W3636">
        <v>0</v>
      </c>
    </row>
    <row r="3637" spans="20:23" x14ac:dyDescent="0.2">
      <c r="T3637">
        <v>3636</v>
      </c>
      <c r="U3637">
        <v>218.6440606639558</v>
      </c>
      <c r="V3637">
        <v>38.644060663955798</v>
      </c>
      <c r="W3637">
        <v>0</v>
      </c>
    </row>
    <row r="3638" spans="20:23" x14ac:dyDescent="0.2">
      <c r="T3638">
        <v>3637</v>
      </c>
      <c r="U3638">
        <v>124.20981127318113</v>
      </c>
      <c r="V3638">
        <v>0</v>
      </c>
      <c r="W3638">
        <v>55.790188726818869</v>
      </c>
    </row>
    <row r="3639" spans="20:23" x14ac:dyDescent="0.2">
      <c r="T3639">
        <v>3638</v>
      </c>
      <c r="U3639">
        <v>181.67740773503317</v>
      </c>
      <c r="V3639">
        <v>1.6774077350331709</v>
      </c>
      <c r="W3639">
        <v>0</v>
      </c>
    </row>
    <row r="3640" spans="20:23" x14ac:dyDescent="0.2">
      <c r="T3640">
        <v>3639</v>
      </c>
      <c r="U3640">
        <v>113.64380900220394</v>
      </c>
      <c r="V3640">
        <v>0</v>
      </c>
      <c r="W3640">
        <v>66.356190997796062</v>
      </c>
    </row>
    <row r="3641" spans="20:23" x14ac:dyDescent="0.2">
      <c r="T3641">
        <v>3640</v>
      </c>
      <c r="U3641">
        <v>142.69675493658426</v>
      </c>
      <c r="V3641">
        <v>0</v>
      </c>
      <c r="W3641">
        <v>37.303245063415744</v>
      </c>
    </row>
    <row r="3642" spans="20:23" x14ac:dyDescent="0.2">
      <c r="T3642">
        <v>3641</v>
      </c>
      <c r="U3642">
        <v>198.57073266778255</v>
      </c>
      <c r="V3642">
        <v>18.570732667782551</v>
      </c>
      <c r="W3642">
        <v>0</v>
      </c>
    </row>
    <row r="3643" spans="20:23" x14ac:dyDescent="0.2">
      <c r="T3643">
        <v>3642</v>
      </c>
      <c r="U3643">
        <v>156.96686798119177</v>
      </c>
      <c r="V3643">
        <v>0</v>
      </c>
      <c r="W3643">
        <v>23.033132018808232</v>
      </c>
    </row>
    <row r="3644" spans="20:23" x14ac:dyDescent="0.2">
      <c r="T3644">
        <v>3643</v>
      </c>
      <c r="U3644">
        <v>98.556291501888154</v>
      </c>
      <c r="V3644">
        <v>0</v>
      </c>
      <c r="W3644">
        <v>81.443708498111846</v>
      </c>
    </row>
    <row r="3645" spans="20:23" x14ac:dyDescent="0.2">
      <c r="T3645">
        <v>3644</v>
      </c>
      <c r="U3645">
        <v>224.77355602026213</v>
      </c>
      <c r="V3645">
        <v>44.773556020262134</v>
      </c>
      <c r="W3645">
        <v>0</v>
      </c>
    </row>
    <row r="3646" spans="20:23" x14ac:dyDescent="0.2">
      <c r="T3646">
        <v>3645</v>
      </c>
      <c r="U3646">
        <v>185.44669561624195</v>
      </c>
      <c r="V3646">
        <v>5.4466956162419535</v>
      </c>
      <c r="W3646">
        <v>0</v>
      </c>
    </row>
    <row r="3647" spans="20:23" x14ac:dyDescent="0.2">
      <c r="T3647">
        <v>3646</v>
      </c>
      <c r="U3647">
        <v>187.44084941146866</v>
      </c>
      <c r="V3647">
        <v>7.4408494114686619</v>
      </c>
      <c r="W3647">
        <v>0</v>
      </c>
    </row>
    <row r="3648" spans="20:23" x14ac:dyDescent="0.2">
      <c r="T3648">
        <v>3647</v>
      </c>
      <c r="U3648">
        <v>173.12730052469189</v>
      </c>
      <c r="V3648">
        <v>0</v>
      </c>
      <c r="W3648">
        <v>6.8726994753081101</v>
      </c>
    </row>
    <row r="3649" spans="20:23" x14ac:dyDescent="0.2">
      <c r="T3649">
        <v>3648</v>
      </c>
      <c r="U3649">
        <v>190.87915949947407</v>
      </c>
      <c r="V3649">
        <v>10.879159499474071</v>
      </c>
      <c r="W3649">
        <v>0</v>
      </c>
    </row>
    <row r="3650" spans="20:23" x14ac:dyDescent="0.2">
      <c r="T3650">
        <v>3649</v>
      </c>
      <c r="U3650">
        <v>185.88372311272332</v>
      </c>
      <c r="V3650">
        <v>5.8837231127233167</v>
      </c>
      <c r="W3650">
        <v>0</v>
      </c>
    </row>
    <row r="3651" spans="20:23" x14ac:dyDescent="0.2">
      <c r="T3651">
        <v>3650</v>
      </c>
      <c r="U3651">
        <v>134.97120907869396</v>
      </c>
      <c r="V3651">
        <v>0</v>
      </c>
      <c r="W3651">
        <v>45.02879092130604</v>
      </c>
    </row>
    <row r="3652" spans="20:23" x14ac:dyDescent="0.2">
      <c r="T3652">
        <v>3651</v>
      </c>
      <c r="U3652">
        <v>194.26778196217489</v>
      </c>
      <c r="V3652">
        <v>14.267781962174894</v>
      </c>
      <c r="W3652">
        <v>0</v>
      </c>
    </row>
    <row r="3653" spans="20:23" x14ac:dyDescent="0.2">
      <c r="T3653">
        <v>3652</v>
      </c>
      <c r="U3653">
        <v>124.88221038236301</v>
      </c>
      <c r="V3653">
        <v>0</v>
      </c>
      <c r="W3653">
        <v>55.117789617636987</v>
      </c>
    </row>
    <row r="3654" spans="20:23" x14ac:dyDescent="0.2">
      <c r="T3654">
        <v>3653</v>
      </c>
      <c r="U3654">
        <v>157.57764103883474</v>
      </c>
      <c r="V3654">
        <v>0</v>
      </c>
      <c r="W3654">
        <v>22.422358961165259</v>
      </c>
    </row>
    <row r="3655" spans="20:23" x14ac:dyDescent="0.2">
      <c r="T3655">
        <v>3654</v>
      </c>
      <c r="U3655">
        <v>170.91456544704423</v>
      </c>
      <c r="V3655">
        <v>0</v>
      </c>
      <c r="W3655">
        <v>9.0854345529557747</v>
      </c>
    </row>
    <row r="3656" spans="20:23" x14ac:dyDescent="0.2">
      <c r="T3656">
        <v>3655</v>
      </c>
      <c r="U3656">
        <v>208.18912928281691</v>
      </c>
      <c r="V3656">
        <v>28.189129282816907</v>
      </c>
      <c r="W3656">
        <v>0</v>
      </c>
    </row>
    <row r="3657" spans="20:23" x14ac:dyDescent="0.2">
      <c r="T3657">
        <v>3656</v>
      </c>
      <c r="U3657">
        <v>198.72861874478323</v>
      </c>
      <c r="V3657">
        <v>18.728618744783233</v>
      </c>
      <c r="W3657">
        <v>0</v>
      </c>
    </row>
    <row r="3658" spans="20:23" x14ac:dyDescent="0.2">
      <c r="T3658">
        <v>3657</v>
      </c>
      <c r="U3658">
        <v>181.50347485554676</v>
      </c>
      <c r="V3658">
        <v>1.5034748555467559</v>
      </c>
      <c r="W3658">
        <v>0</v>
      </c>
    </row>
    <row r="3659" spans="20:23" x14ac:dyDescent="0.2">
      <c r="T3659">
        <v>3658</v>
      </c>
      <c r="U3659">
        <v>150.94725323998478</v>
      </c>
      <c r="V3659">
        <v>0</v>
      </c>
      <c r="W3659">
        <v>29.052746760015225</v>
      </c>
    </row>
    <row r="3660" spans="20:23" x14ac:dyDescent="0.2">
      <c r="T3660">
        <v>3659</v>
      </c>
      <c r="U3660">
        <v>230.94711028516377</v>
      </c>
      <c r="V3660">
        <v>50.947110285163774</v>
      </c>
      <c r="W3660">
        <v>0</v>
      </c>
    </row>
    <row r="3661" spans="20:23" x14ac:dyDescent="0.2">
      <c r="T3661">
        <v>3660</v>
      </c>
      <c r="U3661">
        <v>124.9814539048575</v>
      </c>
      <c r="V3661">
        <v>0</v>
      </c>
      <c r="W3661">
        <v>55.018546095142497</v>
      </c>
    </row>
    <row r="3662" spans="20:23" x14ac:dyDescent="0.2">
      <c r="T3662">
        <v>3661</v>
      </c>
      <c r="U3662">
        <v>182.78870415685097</v>
      </c>
      <c r="V3662">
        <v>2.7887041568509687</v>
      </c>
      <c r="W3662">
        <v>0</v>
      </c>
    </row>
    <row r="3663" spans="20:23" x14ac:dyDescent="0.2">
      <c r="T3663">
        <v>3662</v>
      </c>
      <c r="U3663">
        <v>155.55386018274763</v>
      </c>
      <c r="V3663">
        <v>0</v>
      </c>
      <c r="W3663">
        <v>24.446139817252373</v>
      </c>
    </row>
    <row r="3664" spans="20:23" x14ac:dyDescent="0.2">
      <c r="T3664">
        <v>3663</v>
      </c>
      <c r="U3664">
        <v>207.32220975259838</v>
      </c>
      <c r="V3664">
        <v>27.322209752598383</v>
      </c>
      <c r="W3664">
        <v>0</v>
      </c>
    </row>
    <row r="3665" spans="20:23" x14ac:dyDescent="0.2">
      <c r="T3665">
        <v>3664</v>
      </c>
      <c r="U3665">
        <v>200.77993421880555</v>
      </c>
      <c r="V3665">
        <v>20.77993421880555</v>
      </c>
      <c r="W3665">
        <v>0</v>
      </c>
    </row>
    <row r="3666" spans="20:23" x14ac:dyDescent="0.2">
      <c r="T3666">
        <v>3665</v>
      </c>
      <c r="U3666">
        <v>258.05038039271352</v>
      </c>
      <c r="V3666">
        <v>78.050380392713521</v>
      </c>
      <c r="W3666">
        <v>0</v>
      </c>
    </row>
    <row r="3667" spans="20:23" x14ac:dyDescent="0.2">
      <c r="T3667">
        <v>3666</v>
      </c>
      <c r="U3667">
        <v>216.94020379840885</v>
      </c>
      <c r="V3667">
        <v>36.940203798408845</v>
      </c>
      <c r="W3667">
        <v>0</v>
      </c>
    </row>
    <row r="3668" spans="20:23" x14ac:dyDescent="0.2">
      <c r="T3668">
        <v>3667</v>
      </c>
      <c r="U3668">
        <v>182.64026099436609</v>
      </c>
      <c r="V3668">
        <v>2.6402609943660877</v>
      </c>
      <c r="W3668">
        <v>0</v>
      </c>
    </row>
    <row r="3669" spans="20:23" x14ac:dyDescent="0.2">
      <c r="T3669">
        <v>3668</v>
      </c>
      <c r="U3669">
        <v>116.50842652152016</v>
      </c>
      <c r="V3669">
        <v>0</v>
      </c>
      <c r="W3669">
        <v>63.491573478479836</v>
      </c>
    </row>
    <row r="3670" spans="20:23" x14ac:dyDescent="0.2">
      <c r="T3670">
        <v>3669</v>
      </c>
      <c r="U3670">
        <v>174.939851832258</v>
      </c>
      <c r="V3670">
        <v>0</v>
      </c>
      <c r="W3670">
        <v>5.0601481677419997</v>
      </c>
    </row>
    <row r="3671" spans="20:23" x14ac:dyDescent="0.2">
      <c r="T3671">
        <v>3670</v>
      </c>
      <c r="U3671">
        <v>173.54501435646154</v>
      </c>
      <c r="V3671">
        <v>0</v>
      </c>
      <c r="W3671">
        <v>6.454985643538464</v>
      </c>
    </row>
    <row r="3672" spans="20:23" x14ac:dyDescent="0.2">
      <c r="T3672">
        <v>3671</v>
      </c>
      <c r="U3672">
        <v>227.83287843482029</v>
      </c>
      <c r="V3672">
        <v>47.832878434820287</v>
      </c>
      <c r="W3672">
        <v>0</v>
      </c>
    </row>
    <row r="3673" spans="20:23" x14ac:dyDescent="0.2">
      <c r="T3673">
        <v>3672</v>
      </c>
      <c r="U3673">
        <v>203.6952193583879</v>
      </c>
      <c r="V3673">
        <v>23.695219358387902</v>
      </c>
      <c r="W3673">
        <v>0</v>
      </c>
    </row>
    <row r="3674" spans="20:23" x14ac:dyDescent="0.2">
      <c r="T3674">
        <v>3673</v>
      </c>
      <c r="U3674">
        <v>154.81038613212218</v>
      </c>
      <c r="V3674">
        <v>0</v>
      </c>
      <c r="W3674">
        <v>25.189613867877824</v>
      </c>
    </row>
    <row r="3675" spans="20:23" x14ac:dyDescent="0.2">
      <c r="T3675">
        <v>3674</v>
      </c>
      <c r="U3675">
        <v>184.61536193105616</v>
      </c>
      <c r="V3675">
        <v>4.6153619310561567</v>
      </c>
      <c r="W3675">
        <v>0</v>
      </c>
    </row>
    <row r="3676" spans="20:23" x14ac:dyDescent="0.2">
      <c r="T3676">
        <v>3675</v>
      </c>
      <c r="U3676">
        <v>166.47888467816662</v>
      </c>
      <c r="V3676">
        <v>0</v>
      </c>
      <c r="W3676">
        <v>13.521115321833378</v>
      </c>
    </row>
    <row r="3677" spans="20:23" x14ac:dyDescent="0.2">
      <c r="T3677">
        <v>3676</v>
      </c>
      <c r="U3677">
        <v>135.85704808648629</v>
      </c>
      <c r="V3677">
        <v>0</v>
      </c>
      <c r="W3677">
        <v>44.142951913513713</v>
      </c>
    </row>
    <row r="3678" spans="20:23" x14ac:dyDescent="0.2">
      <c r="T3678">
        <v>3677</v>
      </c>
      <c r="U3678">
        <v>150.39187922717829</v>
      </c>
      <c r="V3678">
        <v>0</v>
      </c>
      <c r="W3678">
        <v>29.608120772821707</v>
      </c>
    </row>
    <row r="3679" spans="20:23" x14ac:dyDescent="0.2">
      <c r="T3679">
        <v>3678</v>
      </c>
      <c r="U3679">
        <v>231.65918515081344</v>
      </c>
      <c r="V3679">
        <v>51.659185150813443</v>
      </c>
      <c r="W3679">
        <v>0</v>
      </c>
    </row>
    <row r="3680" spans="20:23" x14ac:dyDescent="0.2">
      <c r="T3680">
        <v>3679</v>
      </c>
      <c r="U3680">
        <v>226.56415770386002</v>
      </c>
      <c r="V3680">
        <v>46.564157703860019</v>
      </c>
      <c r="W3680">
        <v>0</v>
      </c>
    </row>
    <row r="3681" spans="20:23" x14ac:dyDescent="0.2">
      <c r="T3681">
        <v>3680</v>
      </c>
      <c r="U3681">
        <v>122.15339562541506</v>
      </c>
      <c r="V3681">
        <v>0</v>
      </c>
      <c r="W3681">
        <v>57.846604374584942</v>
      </c>
    </row>
    <row r="3682" spans="20:23" x14ac:dyDescent="0.2">
      <c r="T3682">
        <v>3681</v>
      </c>
      <c r="U3682">
        <v>293.6061703355183</v>
      </c>
      <c r="V3682">
        <v>113.6061703355183</v>
      </c>
      <c r="W3682">
        <v>0</v>
      </c>
    </row>
    <row r="3683" spans="20:23" x14ac:dyDescent="0.2">
      <c r="T3683">
        <v>3682</v>
      </c>
      <c r="U3683">
        <v>207.06259959556053</v>
      </c>
      <c r="V3683">
        <v>27.062599595560528</v>
      </c>
      <c r="W3683">
        <v>0</v>
      </c>
    </row>
    <row r="3684" spans="20:23" x14ac:dyDescent="0.2">
      <c r="T3684">
        <v>3683</v>
      </c>
      <c r="U3684">
        <v>196.36751324437355</v>
      </c>
      <c r="V3684">
        <v>16.367513244373555</v>
      </c>
      <c r="W3684">
        <v>0</v>
      </c>
    </row>
    <row r="3685" spans="20:23" x14ac:dyDescent="0.2">
      <c r="T3685">
        <v>3684</v>
      </c>
      <c r="U3685">
        <v>210.49334215082391</v>
      </c>
      <c r="V3685">
        <v>30.493342150823906</v>
      </c>
      <c r="W3685">
        <v>0</v>
      </c>
    </row>
    <row r="3686" spans="20:23" x14ac:dyDescent="0.2">
      <c r="T3686">
        <v>3685</v>
      </c>
      <c r="U3686">
        <v>188.5711316439141</v>
      </c>
      <c r="V3686">
        <v>8.5711316439141001</v>
      </c>
      <c r="W3686">
        <v>0</v>
      </c>
    </row>
    <row r="3687" spans="20:23" x14ac:dyDescent="0.2">
      <c r="T3687">
        <v>3686</v>
      </c>
      <c r="U3687">
        <v>193.62877425059284</v>
      </c>
      <c r="V3687">
        <v>13.628774250592841</v>
      </c>
      <c r="W3687">
        <v>0</v>
      </c>
    </row>
    <row r="3688" spans="20:23" x14ac:dyDescent="0.2">
      <c r="T3688">
        <v>3687</v>
      </c>
      <c r="U3688">
        <v>157.60686890684886</v>
      </c>
      <c r="V3688">
        <v>0</v>
      </c>
      <c r="W3688">
        <v>22.39313109315114</v>
      </c>
    </row>
    <row r="3689" spans="20:23" x14ac:dyDescent="0.2">
      <c r="T3689">
        <v>3688</v>
      </c>
      <c r="U3689">
        <v>186.27698959165292</v>
      </c>
      <c r="V3689">
        <v>6.2769895916529208</v>
      </c>
      <c r="W3689">
        <v>0</v>
      </c>
    </row>
    <row r="3690" spans="20:23" x14ac:dyDescent="0.2">
      <c r="T3690">
        <v>3689</v>
      </c>
      <c r="U3690">
        <v>224.89301260554026</v>
      </c>
      <c r="V3690">
        <v>44.893012605540264</v>
      </c>
      <c r="W3690">
        <v>0</v>
      </c>
    </row>
    <row r="3691" spans="20:23" x14ac:dyDescent="0.2">
      <c r="T3691">
        <v>3690</v>
      </c>
      <c r="U3691">
        <v>149.12200313854413</v>
      </c>
      <c r="V3691">
        <v>0</v>
      </c>
      <c r="W3691">
        <v>30.87799686145587</v>
      </c>
    </row>
    <row r="3692" spans="20:23" x14ac:dyDescent="0.2">
      <c r="T3692">
        <v>3691</v>
      </c>
      <c r="U3692">
        <v>216.00180514503319</v>
      </c>
      <c r="V3692">
        <v>36.001805145033188</v>
      </c>
      <c r="W3692">
        <v>0</v>
      </c>
    </row>
    <row r="3693" spans="20:23" x14ac:dyDescent="0.2">
      <c r="T3693">
        <v>3692</v>
      </c>
      <c r="U3693">
        <v>192.56098833349981</v>
      </c>
      <c r="V3693">
        <v>12.560988333499807</v>
      </c>
      <c r="W3693">
        <v>0</v>
      </c>
    </row>
    <row r="3694" spans="20:23" x14ac:dyDescent="0.2">
      <c r="T3694">
        <v>3693</v>
      </c>
      <c r="U3694">
        <v>193.11075804010503</v>
      </c>
      <c r="V3694">
        <v>13.110758040105026</v>
      </c>
      <c r="W3694">
        <v>0</v>
      </c>
    </row>
    <row r="3695" spans="20:23" x14ac:dyDescent="0.2">
      <c r="T3695">
        <v>3694</v>
      </c>
      <c r="U3695">
        <v>155.69148051715194</v>
      </c>
      <c r="V3695">
        <v>0</v>
      </c>
      <c r="W3695">
        <v>24.308519482848055</v>
      </c>
    </row>
    <row r="3696" spans="20:23" x14ac:dyDescent="0.2">
      <c r="T3696">
        <v>3695</v>
      </c>
      <c r="U3696">
        <v>211.36537434470651</v>
      </c>
      <c r="V3696">
        <v>31.36537434470651</v>
      </c>
      <c r="W3696">
        <v>0</v>
      </c>
    </row>
    <row r="3697" spans="20:23" x14ac:dyDescent="0.2">
      <c r="T3697">
        <v>3696</v>
      </c>
      <c r="U3697">
        <v>181.89992399621335</v>
      </c>
      <c r="V3697">
        <v>1.8999239962133458</v>
      </c>
      <c r="W3697">
        <v>0</v>
      </c>
    </row>
    <row r="3698" spans="20:23" x14ac:dyDescent="0.2">
      <c r="T3698">
        <v>3697</v>
      </c>
      <c r="U3698">
        <v>217.15678759939709</v>
      </c>
      <c r="V3698">
        <v>37.156787599397092</v>
      </c>
      <c r="W3698">
        <v>0</v>
      </c>
    </row>
    <row r="3699" spans="20:23" x14ac:dyDescent="0.2">
      <c r="T3699">
        <v>3698</v>
      </c>
      <c r="U3699">
        <v>166.52903445932995</v>
      </c>
      <c r="V3699">
        <v>0</v>
      </c>
      <c r="W3699">
        <v>13.470965540670051</v>
      </c>
    </row>
    <row r="3700" spans="20:23" x14ac:dyDescent="0.2">
      <c r="T3700">
        <v>3699</v>
      </c>
      <c r="U3700">
        <v>194.34497194896261</v>
      </c>
      <c r="V3700">
        <v>14.344971948962609</v>
      </c>
      <c r="W3700">
        <v>0</v>
      </c>
    </row>
    <row r="3701" spans="20:23" x14ac:dyDescent="0.2">
      <c r="T3701">
        <v>3700</v>
      </c>
      <c r="U3701">
        <v>188.20231795208721</v>
      </c>
      <c r="V3701">
        <v>8.2023179520872134</v>
      </c>
      <c r="W3701">
        <v>0</v>
      </c>
    </row>
    <row r="3702" spans="20:23" x14ac:dyDescent="0.2">
      <c r="T3702">
        <v>3701</v>
      </c>
      <c r="U3702">
        <v>243.88995541611118</v>
      </c>
      <c r="V3702">
        <v>63.889955416111178</v>
      </c>
      <c r="W3702">
        <v>0</v>
      </c>
    </row>
    <row r="3703" spans="20:23" x14ac:dyDescent="0.2">
      <c r="T3703">
        <v>3702</v>
      </c>
      <c r="U3703">
        <v>164.64334151844065</v>
      </c>
      <c r="V3703">
        <v>0</v>
      </c>
      <c r="W3703">
        <v>15.35665848155935</v>
      </c>
    </row>
    <row r="3704" spans="20:23" x14ac:dyDescent="0.2">
      <c r="T3704">
        <v>3703</v>
      </c>
      <c r="U3704">
        <v>120.90125787148804</v>
      </c>
      <c r="V3704">
        <v>0</v>
      </c>
      <c r="W3704">
        <v>59.098742128511958</v>
      </c>
    </row>
    <row r="3705" spans="20:23" x14ac:dyDescent="0.2">
      <c r="T3705">
        <v>3704</v>
      </c>
      <c r="U3705">
        <v>207.65848303955559</v>
      </c>
      <c r="V3705">
        <v>27.658483039555591</v>
      </c>
      <c r="W3705">
        <v>0</v>
      </c>
    </row>
    <row r="3706" spans="20:23" x14ac:dyDescent="0.2">
      <c r="T3706">
        <v>3705</v>
      </c>
      <c r="U3706">
        <v>205.2427817720735</v>
      </c>
      <c r="V3706">
        <v>25.242781772073499</v>
      </c>
      <c r="W3706">
        <v>0</v>
      </c>
    </row>
    <row r="3707" spans="20:23" x14ac:dyDescent="0.2">
      <c r="T3707">
        <v>3706</v>
      </c>
      <c r="U3707">
        <v>147.49207932740026</v>
      </c>
      <c r="V3707">
        <v>0</v>
      </c>
      <c r="W3707">
        <v>32.507920672599738</v>
      </c>
    </row>
    <row r="3708" spans="20:23" x14ac:dyDescent="0.2">
      <c r="T3708">
        <v>3707</v>
      </c>
      <c r="U3708">
        <v>116.59616139562878</v>
      </c>
      <c r="V3708">
        <v>0</v>
      </c>
      <c r="W3708">
        <v>63.403838604371217</v>
      </c>
    </row>
    <row r="3709" spans="20:23" x14ac:dyDescent="0.2">
      <c r="T3709">
        <v>3708</v>
      </c>
      <c r="U3709">
        <v>186.1295764067807</v>
      </c>
      <c r="V3709">
        <v>6.1295764067806999</v>
      </c>
      <c r="W3709">
        <v>0</v>
      </c>
    </row>
    <row r="3710" spans="20:23" x14ac:dyDescent="0.2">
      <c r="T3710">
        <v>3709</v>
      </c>
      <c r="U3710">
        <v>157.18927607320103</v>
      </c>
      <c r="V3710">
        <v>0</v>
      </c>
      <c r="W3710">
        <v>22.810723926798971</v>
      </c>
    </row>
    <row r="3711" spans="20:23" x14ac:dyDescent="0.2">
      <c r="T3711">
        <v>3710</v>
      </c>
      <c r="U3711">
        <v>146.52840498313628</v>
      </c>
      <c r="V3711">
        <v>0</v>
      </c>
      <c r="W3711">
        <v>33.471595016863716</v>
      </c>
    </row>
    <row r="3712" spans="20:23" x14ac:dyDescent="0.2">
      <c r="T3712">
        <v>3711</v>
      </c>
      <c r="U3712">
        <v>208.58839261332477</v>
      </c>
      <c r="V3712">
        <v>28.588392613324771</v>
      </c>
      <c r="W3712">
        <v>0</v>
      </c>
    </row>
    <row r="3713" spans="20:23" x14ac:dyDescent="0.2">
      <c r="T3713">
        <v>3712</v>
      </c>
      <c r="U3713">
        <v>168.79226942536889</v>
      </c>
      <c r="V3713">
        <v>0</v>
      </c>
      <c r="W3713">
        <v>11.207730574631114</v>
      </c>
    </row>
    <row r="3714" spans="20:23" x14ac:dyDescent="0.2">
      <c r="T3714">
        <v>3713</v>
      </c>
      <c r="U3714">
        <v>228.60481061992294</v>
      </c>
      <c r="V3714">
        <v>48.604810619922944</v>
      </c>
      <c r="W3714">
        <v>0</v>
      </c>
    </row>
    <row r="3715" spans="20:23" x14ac:dyDescent="0.2">
      <c r="T3715">
        <v>3714</v>
      </c>
      <c r="U3715">
        <v>163.76608399594215</v>
      </c>
      <c r="V3715">
        <v>0</v>
      </c>
      <c r="W3715">
        <v>16.233916004057846</v>
      </c>
    </row>
    <row r="3716" spans="20:23" x14ac:dyDescent="0.2">
      <c r="T3716">
        <v>3715</v>
      </c>
      <c r="U3716">
        <v>162.39590938786415</v>
      </c>
      <c r="V3716">
        <v>0</v>
      </c>
      <c r="W3716">
        <v>17.604090612135849</v>
      </c>
    </row>
    <row r="3717" spans="20:23" x14ac:dyDescent="0.2">
      <c r="T3717">
        <v>3716</v>
      </c>
      <c r="U3717">
        <v>242.65945947768773</v>
      </c>
      <c r="V3717">
        <v>62.659459477687733</v>
      </c>
      <c r="W3717">
        <v>0</v>
      </c>
    </row>
    <row r="3718" spans="20:23" x14ac:dyDescent="0.2">
      <c r="T3718">
        <v>3717</v>
      </c>
      <c r="U3718">
        <v>259.81624151485693</v>
      </c>
      <c r="V3718">
        <v>79.816241514856927</v>
      </c>
      <c r="W3718">
        <v>0</v>
      </c>
    </row>
    <row r="3719" spans="20:23" x14ac:dyDescent="0.2">
      <c r="T3719">
        <v>3718</v>
      </c>
      <c r="U3719">
        <v>117.30196503697144</v>
      </c>
      <c r="V3719">
        <v>0</v>
      </c>
      <c r="W3719">
        <v>62.698034963028562</v>
      </c>
    </row>
    <row r="3720" spans="20:23" x14ac:dyDescent="0.2">
      <c r="T3720">
        <v>3719</v>
      </c>
      <c r="U3720">
        <v>188.79669421054649</v>
      </c>
      <c r="V3720">
        <v>8.7966942105464909</v>
      </c>
      <c r="W3720">
        <v>0</v>
      </c>
    </row>
    <row r="3721" spans="20:23" x14ac:dyDescent="0.2">
      <c r="T3721">
        <v>3720</v>
      </c>
      <c r="U3721">
        <v>144.11506887715834</v>
      </c>
      <c r="V3721">
        <v>0</v>
      </c>
      <c r="W3721">
        <v>35.884931122841664</v>
      </c>
    </row>
    <row r="3722" spans="20:23" x14ac:dyDescent="0.2">
      <c r="T3722">
        <v>3721</v>
      </c>
      <c r="U3722">
        <v>171.54312527483782</v>
      </c>
      <c r="V3722">
        <v>0</v>
      </c>
      <c r="W3722">
        <v>8.4568747251621801</v>
      </c>
    </row>
    <row r="3723" spans="20:23" x14ac:dyDescent="0.2">
      <c r="T3723">
        <v>3722</v>
      </c>
      <c r="U3723">
        <v>222.56101438699616</v>
      </c>
      <c r="V3723">
        <v>42.561014386996163</v>
      </c>
      <c r="W3723">
        <v>0</v>
      </c>
    </row>
    <row r="3724" spans="20:23" x14ac:dyDescent="0.2">
      <c r="T3724">
        <v>3723</v>
      </c>
      <c r="U3724">
        <v>231.91558146305306</v>
      </c>
      <c r="V3724">
        <v>51.915581463053059</v>
      </c>
      <c r="W3724">
        <v>0</v>
      </c>
    </row>
    <row r="3725" spans="20:23" x14ac:dyDescent="0.2">
      <c r="T3725">
        <v>3724</v>
      </c>
      <c r="U3725">
        <v>113.38726061131588</v>
      </c>
      <c r="V3725">
        <v>0</v>
      </c>
      <c r="W3725">
        <v>66.612739388684119</v>
      </c>
    </row>
    <row r="3726" spans="20:23" x14ac:dyDescent="0.2">
      <c r="T3726">
        <v>3725</v>
      </c>
      <c r="U3726">
        <v>192.88965074259374</v>
      </c>
      <c r="V3726">
        <v>12.889650742593744</v>
      </c>
      <c r="W3726">
        <v>0</v>
      </c>
    </row>
    <row r="3727" spans="20:23" x14ac:dyDescent="0.2">
      <c r="T3727">
        <v>3726</v>
      </c>
      <c r="U3727">
        <v>214.94843028777834</v>
      </c>
      <c r="V3727">
        <v>34.948430287778336</v>
      </c>
      <c r="W3727">
        <v>0</v>
      </c>
    </row>
    <row r="3728" spans="20:23" x14ac:dyDescent="0.2">
      <c r="T3728">
        <v>3727</v>
      </c>
      <c r="U3728">
        <v>165.451072572903</v>
      </c>
      <c r="V3728">
        <v>0</v>
      </c>
      <c r="W3728">
        <v>14.548927427096999</v>
      </c>
    </row>
    <row r="3729" spans="20:23" x14ac:dyDescent="0.2">
      <c r="T3729">
        <v>3728</v>
      </c>
      <c r="U3729">
        <v>122.54438024582321</v>
      </c>
      <c r="V3729">
        <v>0</v>
      </c>
      <c r="W3729">
        <v>57.455619754176794</v>
      </c>
    </row>
    <row r="3730" spans="20:23" x14ac:dyDescent="0.2">
      <c r="T3730">
        <v>3729</v>
      </c>
      <c r="U3730">
        <v>220.77435928617507</v>
      </c>
      <c r="V3730">
        <v>40.77435928617507</v>
      </c>
      <c r="W3730">
        <v>0</v>
      </c>
    </row>
    <row r="3731" spans="20:23" x14ac:dyDescent="0.2">
      <c r="T3731">
        <v>3730</v>
      </c>
      <c r="U3731">
        <v>193.42912687994288</v>
      </c>
      <c r="V3731">
        <v>13.429126879942885</v>
      </c>
      <c r="W3731">
        <v>0</v>
      </c>
    </row>
    <row r="3732" spans="20:23" x14ac:dyDescent="0.2">
      <c r="T3732">
        <v>3731</v>
      </c>
      <c r="U3732">
        <v>201.43426789581051</v>
      </c>
      <c r="V3732">
        <v>21.434267895810507</v>
      </c>
      <c r="W3732">
        <v>0</v>
      </c>
    </row>
    <row r="3733" spans="20:23" x14ac:dyDescent="0.2">
      <c r="T3733">
        <v>3732</v>
      </c>
      <c r="U3733">
        <v>187.17568375333838</v>
      </c>
      <c r="V3733">
        <v>7.1756837533383759</v>
      </c>
      <c r="W3733">
        <v>0</v>
      </c>
    </row>
    <row r="3734" spans="20:23" x14ac:dyDescent="0.2">
      <c r="T3734">
        <v>3733</v>
      </c>
      <c r="U3734">
        <v>173.3345477274903</v>
      </c>
      <c r="V3734">
        <v>0</v>
      </c>
      <c r="W3734">
        <v>6.6654522725096967</v>
      </c>
    </row>
    <row r="3735" spans="20:23" x14ac:dyDescent="0.2">
      <c r="T3735">
        <v>3734</v>
      </c>
      <c r="U3735">
        <v>180.13323900961365</v>
      </c>
      <c r="V3735">
        <v>0.13323900961364643</v>
      </c>
      <c r="W3735">
        <v>0</v>
      </c>
    </row>
    <row r="3736" spans="20:23" x14ac:dyDescent="0.2">
      <c r="T3736">
        <v>3735</v>
      </c>
      <c r="U3736">
        <v>189.57088656210394</v>
      </c>
      <c r="V3736">
        <v>9.5708865621039365</v>
      </c>
      <c r="W3736">
        <v>0</v>
      </c>
    </row>
    <row r="3737" spans="20:23" x14ac:dyDescent="0.2">
      <c r="T3737">
        <v>3736</v>
      </c>
      <c r="U3737">
        <v>205.73692519019676</v>
      </c>
      <c r="V3737">
        <v>25.736925190196757</v>
      </c>
      <c r="W3737">
        <v>0</v>
      </c>
    </row>
    <row r="3738" spans="20:23" x14ac:dyDescent="0.2">
      <c r="T3738">
        <v>3737</v>
      </c>
      <c r="U3738">
        <v>194.4194939523305</v>
      </c>
      <c r="V3738">
        <v>14.419493952330498</v>
      </c>
      <c r="W3738">
        <v>0</v>
      </c>
    </row>
    <row r="3739" spans="20:23" x14ac:dyDescent="0.2">
      <c r="T3739">
        <v>3738</v>
      </c>
      <c r="U3739">
        <v>223.27000700273825</v>
      </c>
      <c r="V3739">
        <v>43.270007002738254</v>
      </c>
      <c r="W3739">
        <v>0</v>
      </c>
    </row>
    <row r="3740" spans="20:23" x14ac:dyDescent="0.2">
      <c r="T3740">
        <v>3739</v>
      </c>
      <c r="U3740">
        <v>196.60703557023521</v>
      </c>
      <c r="V3740">
        <v>16.607035570235212</v>
      </c>
      <c r="W3740">
        <v>0</v>
      </c>
    </row>
    <row r="3741" spans="20:23" x14ac:dyDescent="0.2">
      <c r="T3741">
        <v>3740</v>
      </c>
      <c r="U3741">
        <v>166.89776977236411</v>
      </c>
      <c r="V3741">
        <v>0</v>
      </c>
      <c r="W3741">
        <v>13.102230227635886</v>
      </c>
    </row>
    <row r="3742" spans="20:23" x14ac:dyDescent="0.2">
      <c r="T3742">
        <v>3741</v>
      </c>
      <c r="U3742">
        <v>195.2259945319467</v>
      </c>
      <c r="V3742">
        <v>15.225994531946696</v>
      </c>
      <c r="W3742">
        <v>0</v>
      </c>
    </row>
    <row r="3743" spans="20:23" x14ac:dyDescent="0.2">
      <c r="T3743">
        <v>3742</v>
      </c>
      <c r="U3743">
        <v>191.95034200041727</v>
      </c>
      <c r="V3743">
        <v>11.950342000417265</v>
      </c>
      <c r="W3743">
        <v>0</v>
      </c>
    </row>
    <row r="3744" spans="20:23" x14ac:dyDescent="0.2">
      <c r="T3744">
        <v>3743</v>
      </c>
      <c r="U3744">
        <v>158.18044195728734</v>
      </c>
      <c r="V3744">
        <v>0</v>
      </c>
      <c r="W3744">
        <v>21.819558042712657</v>
      </c>
    </row>
    <row r="3745" spans="20:23" x14ac:dyDescent="0.2">
      <c r="T3745">
        <v>3744</v>
      </c>
      <c r="U3745">
        <v>149.86085376315194</v>
      </c>
      <c r="V3745">
        <v>0</v>
      </c>
      <c r="W3745">
        <v>30.139146236848063</v>
      </c>
    </row>
    <row r="3746" spans="20:23" x14ac:dyDescent="0.2">
      <c r="T3746">
        <v>3745</v>
      </c>
      <c r="U3746">
        <v>193.24934819483499</v>
      </c>
      <c r="V3746">
        <v>13.249348194834994</v>
      </c>
      <c r="W3746">
        <v>0</v>
      </c>
    </row>
    <row r="3747" spans="20:23" x14ac:dyDescent="0.2">
      <c r="T3747">
        <v>3746</v>
      </c>
      <c r="U3747">
        <v>183.44688490340778</v>
      </c>
      <c r="V3747">
        <v>3.4468849034077778</v>
      </c>
      <c r="W3747">
        <v>0</v>
      </c>
    </row>
    <row r="3748" spans="20:23" x14ac:dyDescent="0.2">
      <c r="T3748">
        <v>3747</v>
      </c>
      <c r="U3748">
        <v>153.1742066606796</v>
      </c>
      <c r="V3748">
        <v>0</v>
      </c>
      <c r="W3748">
        <v>26.825793339320398</v>
      </c>
    </row>
    <row r="3749" spans="20:23" x14ac:dyDescent="0.2">
      <c r="T3749">
        <v>3748</v>
      </c>
      <c r="U3749">
        <v>181.85181573527538</v>
      </c>
      <c r="V3749">
        <v>1.8518157352753803</v>
      </c>
      <c r="W3749">
        <v>0</v>
      </c>
    </row>
    <row r="3750" spans="20:23" x14ac:dyDescent="0.2">
      <c r="T3750">
        <v>3749</v>
      </c>
      <c r="U3750">
        <v>161.36921622865</v>
      </c>
      <c r="V3750">
        <v>0</v>
      </c>
      <c r="W3750">
        <v>18.630783771349996</v>
      </c>
    </row>
    <row r="3751" spans="20:23" x14ac:dyDescent="0.2">
      <c r="T3751">
        <v>3750</v>
      </c>
      <c r="U3751">
        <v>214.2928292876617</v>
      </c>
      <c r="V3751">
        <v>34.292829287661704</v>
      </c>
      <c r="W3751">
        <v>0</v>
      </c>
    </row>
    <row r="3752" spans="20:23" x14ac:dyDescent="0.2">
      <c r="T3752">
        <v>3751</v>
      </c>
      <c r="U3752">
        <v>246.57040017369434</v>
      </c>
      <c r="V3752">
        <v>66.570400173694338</v>
      </c>
      <c r="W3752">
        <v>0</v>
      </c>
    </row>
    <row r="3753" spans="20:23" x14ac:dyDescent="0.2">
      <c r="T3753">
        <v>3752</v>
      </c>
      <c r="U3753">
        <v>238.16518555841532</v>
      </c>
      <c r="V3753">
        <v>58.165185558415317</v>
      </c>
      <c r="W3753">
        <v>0</v>
      </c>
    </row>
    <row r="3754" spans="20:23" x14ac:dyDescent="0.2">
      <c r="T3754">
        <v>3753</v>
      </c>
      <c r="U3754">
        <v>182.84571669058019</v>
      </c>
      <c r="V3754">
        <v>2.8457166905801898</v>
      </c>
      <c r="W3754">
        <v>0</v>
      </c>
    </row>
    <row r="3755" spans="20:23" x14ac:dyDescent="0.2">
      <c r="T3755">
        <v>3754</v>
      </c>
      <c r="U3755">
        <v>117.40354117651088</v>
      </c>
      <c r="V3755">
        <v>0</v>
      </c>
      <c r="W3755">
        <v>62.596458823489115</v>
      </c>
    </row>
    <row r="3756" spans="20:23" x14ac:dyDescent="0.2">
      <c r="T3756">
        <v>3755</v>
      </c>
      <c r="U3756">
        <v>211.27333566590045</v>
      </c>
      <c r="V3756">
        <v>31.273335665900447</v>
      </c>
      <c r="W3756">
        <v>0</v>
      </c>
    </row>
    <row r="3757" spans="20:23" x14ac:dyDescent="0.2">
      <c r="T3757">
        <v>3756</v>
      </c>
      <c r="U3757">
        <v>153.40329540782238</v>
      </c>
      <c r="V3757">
        <v>0</v>
      </c>
      <c r="W3757">
        <v>26.596704592177616</v>
      </c>
    </row>
    <row r="3758" spans="20:23" x14ac:dyDescent="0.2">
      <c r="T3758">
        <v>3757</v>
      </c>
      <c r="U3758">
        <v>173.79357742476665</v>
      </c>
      <c r="V3758">
        <v>0</v>
      </c>
      <c r="W3758">
        <v>6.2064225752333471</v>
      </c>
    </row>
    <row r="3759" spans="20:23" x14ac:dyDescent="0.2">
      <c r="T3759">
        <v>3758</v>
      </c>
      <c r="U3759">
        <v>157.31695602875337</v>
      </c>
      <c r="V3759">
        <v>0</v>
      </c>
      <c r="W3759">
        <v>22.683043971246633</v>
      </c>
    </row>
    <row r="3760" spans="20:23" x14ac:dyDescent="0.2">
      <c r="T3760">
        <v>3759</v>
      </c>
      <c r="U3760">
        <v>185.33663495811641</v>
      </c>
      <c r="V3760">
        <v>5.3366349581164059</v>
      </c>
      <c r="W3760">
        <v>0</v>
      </c>
    </row>
    <row r="3761" spans="20:23" x14ac:dyDescent="0.2">
      <c r="T3761">
        <v>3760</v>
      </c>
      <c r="U3761">
        <v>208.21495904760289</v>
      </c>
      <c r="V3761">
        <v>28.214959047602889</v>
      </c>
      <c r="W3761">
        <v>0</v>
      </c>
    </row>
    <row r="3762" spans="20:23" x14ac:dyDescent="0.2">
      <c r="T3762">
        <v>3761</v>
      </c>
      <c r="U3762">
        <v>174.20398345805125</v>
      </c>
      <c r="V3762">
        <v>0</v>
      </c>
      <c r="W3762">
        <v>5.7960165419487453</v>
      </c>
    </row>
    <row r="3763" spans="20:23" x14ac:dyDescent="0.2">
      <c r="T3763">
        <v>3762</v>
      </c>
      <c r="U3763">
        <v>178.43073210411356</v>
      </c>
      <c r="V3763">
        <v>0</v>
      </c>
      <c r="W3763">
        <v>1.5692678958864406</v>
      </c>
    </row>
    <row r="3764" spans="20:23" x14ac:dyDescent="0.2">
      <c r="T3764">
        <v>3763</v>
      </c>
      <c r="U3764">
        <v>169.10372200857574</v>
      </c>
      <c r="V3764">
        <v>0</v>
      </c>
      <c r="W3764">
        <v>10.896277991424256</v>
      </c>
    </row>
    <row r="3765" spans="20:23" x14ac:dyDescent="0.2">
      <c r="T3765">
        <v>3764</v>
      </c>
      <c r="U3765">
        <v>115.96732788912874</v>
      </c>
      <c r="V3765">
        <v>0</v>
      </c>
      <c r="W3765">
        <v>64.03267211087126</v>
      </c>
    </row>
    <row r="3766" spans="20:23" x14ac:dyDescent="0.2">
      <c r="T3766">
        <v>3765</v>
      </c>
      <c r="U3766">
        <v>214.53774372154243</v>
      </c>
      <c r="V3766">
        <v>34.537743721542427</v>
      </c>
      <c r="W3766">
        <v>0</v>
      </c>
    </row>
    <row r="3767" spans="20:23" x14ac:dyDescent="0.2">
      <c r="T3767">
        <v>3766</v>
      </c>
      <c r="U3767">
        <v>155.0496074995059</v>
      </c>
      <c r="V3767">
        <v>0</v>
      </c>
      <c r="W3767">
        <v>24.950392500494104</v>
      </c>
    </row>
    <row r="3768" spans="20:23" x14ac:dyDescent="0.2">
      <c r="T3768">
        <v>3767</v>
      </c>
      <c r="U3768">
        <v>208.04648096265075</v>
      </c>
      <c r="V3768">
        <v>28.046480962650747</v>
      </c>
      <c r="W3768">
        <v>0</v>
      </c>
    </row>
    <row r="3769" spans="20:23" x14ac:dyDescent="0.2">
      <c r="T3769">
        <v>3768</v>
      </c>
      <c r="U3769">
        <v>154.10194057082853</v>
      </c>
      <c r="V3769">
        <v>0</v>
      </c>
      <c r="W3769">
        <v>25.898059429171468</v>
      </c>
    </row>
    <row r="3770" spans="20:23" x14ac:dyDescent="0.2">
      <c r="T3770">
        <v>3769</v>
      </c>
      <c r="U3770">
        <v>166.52309312126491</v>
      </c>
      <c r="V3770">
        <v>0</v>
      </c>
      <c r="W3770">
        <v>13.476906878735093</v>
      </c>
    </row>
    <row r="3771" spans="20:23" x14ac:dyDescent="0.2">
      <c r="T3771">
        <v>3770</v>
      </c>
      <c r="U3771">
        <v>173.84861561188617</v>
      </c>
      <c r="V3771">
        <v>0</v>
      </c>
      <c r="W3771">
        <v>6.1513843881138257</v>
      </c>
    </row>
    <row r="3772" spans="20:23" x14ac:dyDescent="0.2">
      <c r="T3772">
        <v>3771</v>
      </c>
      <c r="U3772">
        <v>255.13645436565531</v>
      </c>
      <c r="V3772">
        <v>75.136454365655311</v>
      </c>
      <c r="W3772">
        <v>0</v>
      </c>
    </row>
    <row r="3773" spans="20:23" x14ac:dyDescent="0.2">
      <c r="T3773">
        <v>3772</v>
      </c>
      <c r="U3773">
        <v>177.55549451848148</v>
      </c>
      <c r="V3773">
        <v>0</v>
      </c>
      <c r="W3773">
        <v>2.4445054815185188</v>
      </c>
    </row>
    <row r="3774" spans="20:23" x14ac:dyDescent="0.2">
      <c r="T3774">
        <v>3773</v>
      </c>
      <c r="U3774">
        <v>163.54757442962978</v>
      </c>
      <c r="V3774">
        <v>0</v>
      </c>
      <c r="W3774">
        <v>16.452425570370224</v>
      </c>
    </row>
    <row r="3775" spans="20:23" x14ac:dyDescent="0.2">
      <c r="T3775">
        <v>3774</v>
      </c>
      <c r="U3775">
        <v>189.18778938984119</v>
      </c>
      <c r="V3775">
        <v>9.1877893898411855</v>
      </c>
      <c r="W3775">
        <v>0</v>
      </c>
    </row>
    <row r="3776" spans="20:23" x14ac:dyDescent="0.2">
      <c r="T3776">
        <v>3775</v>
      </c>
      <c r="U3776">
        <v>180.13506375456373</v>
      </c>
      <c r="V3776">
        <v>0.13506375456373121</v>
      </c>
      <c r="W3776">
        <v>0</v>
      </c>
    </row>
    <row r="3777" spans="20:23" x14ac:dyDescent="0.2">
      <c r="T3777">
        <v>3776</v>
      </c>
      <c r="U3777">
        <v>269.4633650749264</v>
      </c>
      <c r="V3777">
        <v>89.463365074926401</v>
      </c>
      <c r="W3777">
        <v>0</v>
      </c>
    </row>
    <row r="3778" spans="20:23" x14ac:dyDescent="0.2">
      <c r="T3778">
        <v>3777</v>
      </c>
      <c r="U3778">
        <v>195.64595567917078</v>
      </c>
      <c r="V3778">
        <v>15.645955679170783</v>
      </c>
      <c r="W3778">
        <v>0</v>
      </c>
    </row>
    <row r="3779" spans="20:23" x14ac:dyDescent="0.2">
      <c r="T3779">
        <v>3778</v>
      </c>
      <c r="U3779">
        <v>151.73157093905755</v>
      </c>
      <c r="V3779">
        <v>0</v>
      </c>
      <c r="W3779">
        <v>28.268429060942452</v>
      </c>
    </row>
    <row r="3780" spans="20:23" x14ac:dyDescent="0.2">
      <c r="T3780">
        <v>3779</v>
      </c>
      <c r="U3780">
        <v>127.70103846318575</v>
      </c>
      <c r="V3780">
        <v>0</v>
      </c>
      <c r="W3780">
        <v>52.298961536814247</v>
      </c>
    </row>
    <row r="3781" spans="20:23" x14ac:dyDescent="0.2">
      <c r="T3781">
        <v>3780</v>
      </c>
      <c r="U3781">
        <v>186.65649657321001</v>
      </c>
      <c r="V3781">
        <v>6.6564965732100063</v>
      </c>
      <c r="W3781">
        <v>0</v>
      </c>
    </row>
    <row r="3782" spans="20:23" x14ac:dyDescent="0.2">
      <c r="T3782">
        <v>3781</v>
      </c>
      <c r="U3782">
        <v>177.12834506137403</v>
      </c>
      <c r="V3782">
        <v>0</v>
      </c>
      <c r="W3782">
        <v>2.8716549386259658</v>
      </c>
    </row>
    <row r="3783" spans="20:23" x14ac:dyDescent="0.2">
      <c r="T3783">
        <v>3782</v>
      </c>
      <c r="U3783">
        <v>161.48836366455407</v>
      </c>
      <c r="V3783">
        <v>0</v>
      </c>
      <c r="W3783">
        <v>18.511636335445928</v>
      </c>
    </row>
    <row r="3784" spans="20:23" x14ac:dyDescent="0.2">
      <c r="T3784">
        <v>3783</v>
      </c>
      <c r="U3784">
        <v>176.54617816359703</v>
      </c>
      <c r="V3784">
        <v>0</v>
      </c>
      <c r="W3784">
        <v>3.453821836402966</v>
      </c>
    </row>
    <row r="3785" spans="20:23" x14ac:dyDescent="0.2">
      <c r="T3785">
        <v>3784</v>
      </c>
      <c r="U3785">
        <v>176.36880922953611</v>
      </c>
      <c r="V3785">
        <v>0</v>
      </c>
      <c r="W3785">
        <v>3.6311907704638884</v>
      </c>
    </row>
    <row r="3786" spans="20:23" x14ac:dyDescent="0.2">
      <c r="T3786">
        <v>3785</v>
      </c>
      <c r="U3786">
        <v>194.79556794767447</v>
      </c>
      <c r="V3786">
        <v>14.795567947674471</v>
      </c>
      <c r="W3786">
        <v>0</v>
      </c>
    </row>
    <row r="3787" spans="20:23" x14ac:dyDescent="0.2">
      <c r="T3787">
        <v>3786</v>
      </c>
      <c r="U3787">
        <v>174.89989189890963</v>
      </c>
      <c r="V3787">
        <v>0</v>
      </c>
      <c r="W3787">
        <v>5.1001081010903704</v>
      </c>
    </row>
    <row r="3788" spans="20:23" x14ac:dyDescent="0.2">
      <c r="T3788">
        <v>3787</v>
      </c>
      <c r="U3788">
        <v>145.65093364012898</v>
      </c>
      <c r="V3788">
        <v>0</v>
      </c>
      <c r="W3788">
        <v>34.349066359871017</v>
      </c>
    </row>
    <row r="3789" spans="20:23" x14ac:dyDescent="0.2">
      <c r="T3789">
        <v>3788</v>
      </c>
      <c r="U3789">
        <v>158.30880602566745</v>
      </c>
      <c r="V3789">
        <v>0</v>
      </c>
      <c r="W3789">
        <v>21.691193974332549</v>
      </c>
    </row>
    <row r="3790" spans="20:23" x14ac:dyDescent="0.2">
      <c r="T3790">
        <v>3789</v>
      </c>
      <c r="U3790">
        <v>240.52966926402226</v>
      </c>
      <c r="V3790">
        <v>60.52966926402226</v>
      </c>
      <c r="W3790">
        <v>0</v>
      </c>
    </row>
    <row r="3791" spans="20:23" x14ac:dyDescent="0.2">
      <c r="T3791">
        <v>3790</v>
      </c>
      <c r="U3791">
        <v>217.34127063823252</v>
      </c>
      <c r="V3791">
        <v>37.341270638232515</v>
      </c>
      <c r="W3791">
        <v>0</v>
      </c>
    </row>
    <row r="3792" spans="20:23" x14ac:dyDescent="0.2">
      <c r="T3792">
        <v>3791</v>
      </c>
      <c r="U3792">
        <v>190.27833057122231</v>
      </c>
      <c r="V3792">
        <v>10.278330571222313</v>
      </c>
      <c r="W3792">
        <v>0</v>
      </c>
    </row>
    <row r="3793" spans="20:23" x14ac:dyDescent="0.2">
      <c r="T3793">
        <v>3792</v>
      </c>
      <c r="U3793">
        <v>158.57106837437979</v>
      </c>
      <c r="V3793">
        <v>0</v>
      </c>
      <c r="W3793">
        <v>21.428931625620208</v>
      </c>
    </row>
    <row r="3794" spans="20:23" x14ac:dyDescent="0.2">
      <c r="T3794">
        <v>3793</v>
      </c>
      <c r="U3794">
        <v>290.74134768084025</v>
      </c>
      <c r="V3794">
        <v>110.74134768084025</v>
      </c>
      <c r="W3794">
        <v>0</v>
      </c>
    </row>
    <row r="3795" spans="20:23" x14ac:dyDescent="0.2">
      <c r="T3795">
        <v>3794</v>
      </c>
      <c r="U3795">
        <v>194.98907598306636</v>
      </c>
      <c r="V3795">
        <v>14.989075983066357</v>
      </c>
      <c r="W3795">
        <v>0</v>
      </c>
    </row>
    <row r="3796" spans="20:23" x14ac:dyDescent="0.2">
      <c r="T3796">
        <v>3795</v>
      </c>
      <c r="U3796">
        <v>161.81578780404965</v>
      </c>
      <c r="V3796">
        <v>0</v>
      </c>
      <c r="W3796">
        <v>18.184212195950352</v>
      </c>
    </row>
    <row r="3797" spans="20:23" x14ac:dyDescent="0.2">
      <c r="T3797">
        <v>3796</v>
      </c>
      <c r="U3797">
        <v>244.13693916581539</v>
      </c>
      <c r="V3797">
        <v>64.136939165815392</v>
      </c>
      <c r="W3797">
        <v>0</v>
      </c>
    </row>
    <row r="3798" spans="20:23" x14ac:dyDescent="0.2">
      <c r="T3798">
        <v>3797</v>
      </c>
      <c r="U3798">
        <v>322.95975706633982</v>
      </c>
      <c r="V3798">
        <v>142.95975706633982</v>
      </c>
      <c r="W3798">
        <v>0</v>
      </c>
    </row>
    <row r="3799" spans="20:23" x14ac:dyDescent="0.2">
      <c r="T3799">
        <v>3798</v>
      </c>
      <c r="U3799">
        <v>211.52520265116794</v>
      </c>
      <c r="V3799">
        <v>31.525202651167945</v>
      </c>
      <c r="W3799">
        <v>0</v>
      </c>
    </row>
    <row r="3800" spans="20:23" x14ac:dyDescent="0.2">
      <c r="T3800">
        <v>3799</v>
      </c>
      <c r="U3800">
        <v>197.02730654742953</v>
      </c>
      <c r="V3800">
        <v>17.027306547429532</v>
      </c>
      <c r="W3800">
        <v>0</v>
      </c>
    </row>
    <row r="3801" spans="20:23" x14ac:dyDescent="0.2">
      <c r="T3801">
        <v>3800</v>
      </c>
      <c r="U3801">
        <v>200.70065122245222</v>
      </c>
      <c r="V3801">
        <v>20.700651222452223</v>
      </c>
      <c r="W3801">
        <v>0</v>
      </c>
    </row>
    <row r="3802" spans="20:23" x14ac:dyDescent="0.2">
      <c r="T3802">
        <v>3801</v>
      </c>
      <c r="U3802">
        <v>156.90503078668223</v>
      </c>
      <c r="V3802">
        <v>0</v>
      </c>
      <c r="W3802">
        <v>23.094969213317768</v>
      </c>
    </row>
    <row r="3803" spans="20:23" x14ac:dyDescent="0.2">
      <c r="T3803">
        <v>3802</v>
      </c>
      <c r="U3803">
        <v>194.6887475676929</v>
      </c>
      <c r="V3803">
        <v>14.6887475676929</v>
      </c>
      <c r="W3803">
        <v>0</v>
      </c>
    </row>
    <row r="3804" spans="20:23" x14ac:dyDescent="0.2">
      <c r="T3804">
        <v>3803</v>
      </c>
      <c r="U3804">
        <v>184.47783564603438</v>
      </c>
      <c r="V3804">
        <v>4.4778356460343787</v>
      </c>
      <c r="W3804">
        <v>0</v>
      </c>
    </row>
    <row r="3805" spans="20:23" x14ac:dyDescent="0.2">
      <c r="T3805">
        <v>3804</v>
      </c>
      <c r="U3805">
        <v>252.25185693727548</v>
      </c>
      <c r="V3805">
        <v>72.251856937275477</v>
      </c>
      <c r="W3805">
        <v>0</v>
      </c>
    </row>
    <row r="3806" spans="20:23" x14ac:dyDescent="0.2">
      <c r="T3806">
        <v>3805</v>
      </c>
      <c r="U3806">
        <v>143.61236289536302</v>
      </c>
      <c r="V3806">
        <v>0</v>
      </c>
      <c r="W3806">
        <v>36.38763710463698</v>
      </c>
    </row>
    <row r="3807" spans="20:23" x14ac:dyDescent="0.2">
      <c r="T3807">
        <v>3806</v>
      </c>
      <c r="U3807">
        <v>166.72307210482276</v>
      </c>
      <c r="V3807">
        <v>0</v>
      </c>
      <c r="W3807">
        <v>13.276927895177238</v>
      </c>
    </row>
    <row r="3808" spans="20:23" x14ac:dyDescent="0.2">
      <c r="T3808">
        <v>3807</v>
      </c>
      <c r="U3808">
        <v>194.56474862050891</v>
      </c>
      <c r="V3808">
        <v>14.564748620508908</v>
      </c>
      <c r="W3808">
        <v>0</v>
      </c>
    </row>
    <row r="3809" spans="20:23" x14ac:dyDescent="0.2">
      <c r="T3809">
        <v>3808</v>
      </c>
      <c r="U3809">
        <v>162.62262933313349</v>
      </c>
      <c r="V3809">
        <v>0</v>
      </c>
      <c r="W3809">
        <v>17.377370666866511</v>
      </c>
    </row>
    <row r="3810" spans="20:23" x14ac:dyDescent="0.2">
      <c r="T3810">
        <v>3809</v>
      </c>
      <c r="U3810">
        <v>167.59721263207021</v>
      </c>
      <c r="V3810">
        <v>0</v>
      </c>
      <c r="W3810">
        <v>12.40278736792979</v>
      </c>
    </row>
    <row r="3811" spans="20:23" x14ac:dyDescent="0.2">
      <c r="T3811">
        <v>3810</v>
      </c>
      <c r="U3811">
        <v>135.35295168210584</v>
      </c>
      <c r="V3811">
        <v>0</v>
      </c>
      <c r="W3811">
        <v>44.647048317894161</v>
      </c>
    </row>
    <row r="3812" spans="20:23" x14ac:dyDescent="0.2">
      <c r="T3812">
        <v>3811</v>
      </c>
      <c r="U3812">
        <v>176.87131781966426</v>
      </c>
      <c r="V3812">
        <v>0</v>
      </c>
      <c r="W3812">
        <v>3.1286821803357441</v>
      </c>
    </row>
    <row r="3813" spans="20:23" x14ac:dyDescent="0.2">
      <c r="T3813">
        <v>3812</v>
      </c>
      <c r="U3813">
        <v>142.19707749543059</v>
      </c>
      <c r="V3813">
        <v>0</v>
      </c>
      <c r="W3813">
        <v>37.802922504569409</v>
      </c>
    </row>
    <row r="3814" spans="20:23" x14ac:dyDescent="0.2">
      <c r="T3814">
        <v>3813</v>
      </c>
      <c r="U3814">
        <v>171.18957744379955</v>
      </c>
      <c r="V3814">
        <v>0</v>
      </c>
      <c r="W3814">
        <v>8.8104225562004501</v>
      </c>
    </row>
    <row r="3815" spans="20:23" x14ac:dyDescent="0.2">
      <c r="T3815">
        <v>3814</v>
      </c>
      <c r="U3815">
        <v>206.51153172263727</v>
      </c>
      <c r="V3815">
        <v>26.511531722637272</v>
      </c>
      <c r="W3815">
        <v>0</v>
      </c>
    </row>
    <row r="3816" spans="20:23" x14ac:dyDescent="0.2">
      <c r="T3816">
        <v>3815</v>
      </c>
      <c r="U3816">
        <v>162.08937561666792</v>
      </c>
      <c r="V3816">
        <v>0</v>
      </c>
      <c r="W3816">
        <v>17.910624383332078</v>
      </c>
    </row>
    <row r="3817" spans="20:23" x14ac:dyDescent="0.2">
      <c r="T3817">
        <v>3816</v>
      </c>
      <c r="U3817">
        <v>160.12287685331867</v>
      </c>
      <c r="V3817">
        <v>0</v>
      </c>
      <c r="W3817">
        <v>19.877123146681328</v>
      </c>
    </row>
    <row r="3818" spans="20:23" x14ac:dyDescent="0.2">
      <c r="T3818">
        <v>3817</v>
      </c>
      <c r="U3818">
        <v>149.62520016908812</v>
      </c>
      <c r="V3818">
        <v>0</v>
      </c>
      <c r="W3818">
        <v>30.374799830911883</v>
      </c>
    </row>
    <row r="3819" spans="20:23" x14ac:dyDescent="0.2">
      <c r="T3819">
        <v>3818</v>
      </c>
      <c r="U3819">
        <v>234.31516708490645</v>
      </c>
      <c r="V3819">
        <v>54.315167084906449</v>
      </c>
      <c r="W3819">
        <v>0</v>
      </c>
    </row>
    <row r="3820" spans="20:23" x14ac:dyDescent="0.2">
      <c r="T3820">
        <v>3819</v>
      </c>
      <c r="U3820">
        <v>192.00339905431923</v>
      </c>
      <c r="V3820">
        <v>12.003399054319232</v>
      </c>
      <c r="W3820">
        <v>0</v>
      </c>
    </row>
    <row r="3821" spans="20:23" x14ac:dyDescent="0.2">
      <c r="T3821">
        <v>3820</v>
      </c>
      <c r="U3821">
        <v>150.80584309565069</v>
      </c>
      <c r="V3821">
        <v>0</v>
      </c>
      <c r="W3821">
        <v>29.194156904349313</v>
      </c>
    </row>
    <row r="3822" spans="20:23" x14ac:dyDescent="0.2">
      <c r="T3822">
        <v>3821</v>
      </c>
      <c r="U3822">
        <v>124.86790206101495</v>
      </c>
      <c r="V3822">
        <v>0</v>
      </c>
      <c r="W3822">
        <v>55.132097938985055</v>
      </c>
    </row>
    <row r="3823" spans="20:23" x14ac:dyDescent="0.2">
      <c r="T3823">
        <v>3822</v>
      </c>
      <c r="U3823">
        <v>217.07521029509959</v>
      </c>
      <c r="V3823">
        <v>37.075210295099595</v>
      </c>
      <c r="W3823">
        <v>0</v>
      </c>
    </row>
    <row r="3824" spans="20:23" x14ac:dyDescent="0.2">
      <c r="T3824">
        <v>3823</v>
      </c>
      <c r="U3824">
        <v>194.12754563997063</v>
      </c>
      <c r="V3824">
        <v>14.127545639970634</v>
      </c>
      <c r="W3824">
        <v>0</v>
      </c>
    </row>
    <row r="3825" spans="20:23" x14ac:dyDescent="0.2">
      <c r="T3825">
        <v>3824</v>
      </c>
      <c r="U3825">
        <v>128.91448822561793</v>
      </c>
      <c r="V3825">
        <v>0</v>
      </c>
      <c r="W3825">
        <v>51.08551177438207</v>
      </c>
    </row>
    <row r="3826" spans="20:23" x14ac:dyDescent="0.2">
      <c r="T3826">
        <v>3825</v>
      </c>
      <c r="U3826">
        <v>242.5392445614755</v>
      </c>
      <c r="V3826">
        <v>62.539244561475499</v>
      </c>
      <c r="W3826">
        <v>0</v>
      </c>
    </row>
    <row r="3827" spans="20:23" x14ac:dyDescent="0.2">
      <c r="T3827">
        <v>3826</v>
      </c>
      <c r="U3827">
        <v>245.16601536288314</v>
      </c>
      <c r="V3827">
        <v>65.166015362883144</v>
      </c>
      <c r="W3827">
        <v>0</v>
      </c>
    </row>
    <row r="3828" spans="20:23" x14ac:dyDescent="0.2">
      <c r="T3828">
        <v>3827</v>
      </c>
      <c r="U3828">
        <v>143.46993802186992</v>
      </c>
      <c r="V3828">
        <v>0</v>
      </c>
      <c r="W3828">
        <v>36.530061978130078</v>
      </c>
    </row>
    <row r="3829" spans="20:23" x14ac:dyDescent="0.2">
      <c r="T3829">
        <v>3828</v>
      </c>
      <c r="U3829">
        <v>168.70047918988774</v>
      </c>
      <c r="V3829">
        <v>0</v>
      </c>
      <c r="W3829">
        <v>11.299520810112256</v>
      </c>
    </row>
    <row r="3830" spans="20:23" x14ac:dyDescent="0.2">
      <c r="T3830">
        <v>3829</v>
      </c>
      <c r="U3830">
        <v>233.05884836507749</v>
      </c>
      <c r="V3830">
        <v>53.058848365077495</v>
      </c>
      <c r="W3830">
        <v>0</v>
      </c>
    </row>
    <row r="3831" spans="20:23" x14ac:dyDescent="0.2">
      <c r="T3831">
        <v>3830</v>
      </c>
      <c r="U3831">
        <v>177.31387756681519</v>
      </c>
      <c r="V3831">
        <v>0</v>
      </c>
      <c r="W3831">
        <v>2.6861224331848064</v>
      </c>
    </row>
    <row r="3832" spans="20:23" x14ac:dyDescent="0.2">
      <c r="T3832">
        <v>3831</v>
      </c>
      <c r="U3832">
        <v>178.53454358937933</v>
      </c>
      <c r="V3832">
        <v>0</v>
      </c>
      <c r="W3832">
        <v>1.4654564106206749</v>
      </c>
    </row>
    <row r="3833" spans="20:23" x14ac:dyDescent="0.2">
      <c r="T3833">
        <v>3832</v>
      </c>
      <c r="U3833">
        <v>205.03681203598694</v>
      </c>
      <c r="V3833">
        <v>25.036812035986941</v>
      </c>
      <c r="W3833">
        <v>0</v>
      </c>
    </row>
    <row r="3834" spans="20:23" x14ac:dyDescent="0.2">
      <c r="T3834">
        <v>3833</v>
      </c>
      <c r="U3834">
        <v>205.99676573898211</v>
      </c>
      <c r="V3834">
        <v>25.996765738982106</v>
      </c>
      <c r="W3834">
        <v>0</v>
      </c>
    </row>
    <row r="3835" spans="20:23" x14ac:dyDescent="0.2">
      <c r="T3835">
        <v>3834</v>
      </c>
      <c r="U3835">
        <v>162.7293020647254</v>
      </c>
      <c r="V3835">
        <v>0</v>
      </c>
      <c r="W3835">
        <v>17.270697935274598</v>
      </c>
    </row>
    <row r="3836" spans="20:23" x14ac:dyDescent="0.2">
      <c r="T3836">
        <v>3835</v>
      </c>
      <c r="U3836">
        <v>136.75183199815393</v>
      </c>
      <c r="V3836">
        <v>0</v>
      </c>
      <c r="W3836">
        <v>43.248168001846068</v>
      </c>
    </row>
    <row r="3837" spans="20:23" x14ac:dyDescent="0.2">
      <c r="T3837">
        <v>3836</v>
      </c>
      <c r="U3837">
        <v>218.82545923119733</v>
      </c>
      <c r="V3837">
        <v>38.825459231197328</v>
      </c>
      <c r="W3837">
        <v>0</v>
      </c>
    </row>
    <row r="3838" spans="20:23" x14ac:dyDescent="0.2">
      <c r="T3838">
        <v>3837</v>
      </c>
      <c r="U3838">
        <v>107.86602444871232</v>
      </c>
      <c r="V3838">
        <v>0</v>
      </c>
      <c r="W3838">
        <v>72.133975551287676</v>
      </c>
    </row>
    <row r="3839" spans="20:23" x14ac:dyDescent="0.2">
      <c r="T3839">
        <v>3838</v>
      </c>
      <c r="U3839">
        <v>148.03382067720372</v>
      </c>
      <c r="V3839">
        <v>0</v>
      </c>
      <c r="W3839">
        <v>31.966179322796279</v>
      </c>
    </row>
    <row r="3840" spans="20:23" x14ac:dyDescent="0.2">
      <c r="T3840">
        <v>3839</v>
      </c>
      <c r="U3840">
        <v>224.394846673975</v>
      </c>
      <c r="V3840">
        <v>44.394846673974996</v>
      </c>
      <c r="W3840">
        <v>0</v>
      </c>
    </row>
    <row r="3841" spans="20:23" x14ac:dyDescent="0.2">
      <c r="T3841">
        <v>3840</v>
      </c>
      <c r="U3841">
        <v>198.40446166107046</v>
      </c>
      <c r="V3841">
        <v>18.404461661070457</v>
      </c>
      <c r="W3841">
        <v>0</v>
      </c>
    </row>
    <row r="3842" spans="20:23" x14ac:dyDescent="0.2">
      <c r="T3842">
        <v>3841</v>
      </c>
      <c r="U3842">
        <v>145.07106478677184</v>
      </c>
      <c r="V3842">
        <v>0</v>
      </c>
      <c r="W3842">
        <v>34.928935213228158</v>
      </c>
    </row>
    <row r="3843" spans="20:23" x14ac:dyDescent="0.2">
      <c r="T3843">
        <v>3842</v>
      </c>
      <c r="U3843">
        <v>256.31474231180118</v>
      </c>
      <c r="V3843">
        <v>76.314742311801183</v>
      </c>
      <c r="W3843">
        <v>0</v>
      </c>
    </row>
    <row r="3844" spans="20:23" x14ac:dyDescent="0.2">
      <c r="T3844">
        <v>3843</v>
      </c>
      <c r="U3844">
        <v>142.72405079023011</v>
      </c>
      <c r="V3844">
        <v>0</v>
      </c>
      <c r="W3844">
        <v>37.275949209769891</v>
      </c>
    </row>
    <row r="3845" spans="20:23" x14ac:dyDescent="0.2">
      <c r="T3845">
        <v>3844</v>
      </c>
      <c r="U3845">
        <v>151.84606769675761</v>
      </c>
      <c r="V3845">
        <v>0</v>
      </c>
      <c r="W3845">
        <v>28.153932303242385</v>
      </c>
    </row>
    <row r="3846" spans="20:23" x14ac:dyDescent="0.2">
      <c r="T3846">
        <v>3845</v>
      </c>
      <c r="U3846">
        <v>301.01808337771695</v>
      </c>
      <c r="V3846">
        <v>121.01808337771695</v>
      </c>
      <c r="W3846">
        <v>0</v>
      </c>
    </row>
    <row r="3847" spans="20:23" x14ac:dyDescent="0.2">
      <c r="T3847">
        <v>3846</v>
      </c>
      <c r="U3847">
        <v>177.51548979211302</v>
      </c>
      <c r="V3847">
        <v>0</v>
      </c>
      <c r="W3847">
        <v>2.4845102078869843</v>
      </c>
    </row>
    <row r="3848" spans="20:23" x14ac:dyDescent="0.2">
      <c r="T3848">
        <v>3847</v>
      </c>
      <c r="U3848">
        <v>191.17643570215913</v>
      </c>
      <c r="V3848">
        <v>11.176435702159125</v>
      </c>
      <c r="W3848">
        <v>0</v>
      </c>
    </row>
    <row r="3849" spans="20:23" x14ac:dyDescent="0.2">
      <c r="T3849">
        <v>3848</v>
      </c>
      <c r="U3849">
        <v>235.87415058525775</v>
      </c>
      <c r="V3849">
        <v>55.874150585257752</v>
      </c>
      <c r="W3849">
        <v>0</v>
      </c>
    </row>
    <row r="3850" spans="20:23" x14ac:dyDescent="0.2">
      <c r="T3850">
        <v>3849</v>
      </c>
      <c r="U3850">
        <v>181.17562497246081</v>
      </c>
      <c r="V3850">
        <v>1.1756249724608097</v>
      </c>
      <c r="W3850">
        <v>0</v>
      </c>
    </row>
    <row r="3851" spans="20:23" x14ac:dyDescent="0.2">
      <c r="T3851">
        <v>3850</v>
      </c>
      <c r="U3851">
        <v>151.71687824983553</v>
      </c>
      <c r="V3851">
        <v>0</v>
      </c>
      <c r="W3851">
        <v>28.283121750164469</v>
      </c>
    </row>
    <row r="3852" spans="20:23" x14ac:dyDescent="0.2">
      <c r="T3852">
        <v>3851</v>
      </c>
      <c r="U3852">
        <v>228.78009376849357</v>
      </c>
      <c r="V3852">
        <v>48.780093768493572</v>
      </c>
      <c r="W3852">
        <v>0</v>
      </c>
    </row>
    <row r="3853" spans="20:23" x14ac:dyDescent="0.2">
      <c r="T3853">
        <v>3852</v>
      </c>
      <c r="U3853">
        <v>121.95698934403265</v>
      </c>
      <c r="V3853">
        <v>0</v>
      </c>
      <c r="W3853">
        <v>58.04301065596735</v>
      </c>
    </row>
    <row r="3854" spans="20:23" x14ac:dyDescent="0.2">
      <c r="T3854">
        <v>3853</v>
      </c>
      <c r="U3854">
        <v>195.50318147607803</v>
      </c>
      <c r="V3854">
        <v>15.503181476078026</v>
      </c>
      <c r="W3854">
        <v>0</v>
      </c>
    </row>
    <row r="3855" spans="20:23" x14ac:dyDescent="0.2">
      <c r="T3855">
        <v>3854</v>
      </c>
      <c r="U3855">
        <v>182.50628451243145</v>
      </c>
      <c r="V3855">
        <v>2.5062845124314492</v>
      </c>
      <c r="W3855">
        <v>0</v>
      </c>
    </row>
    <row r="3856" spans="20:23" x14ac:dyDescent="0.2">
      <c r="T3856">
        <v>3855</v>
      </c>
      <c r="U3856">
        <v>217.32243015866086</v>
      </c>
      <c r="V3856">
        <v>37.322430158660865</v>
      </c>
      <c r="W3856">
        <v>0</v>
      </c>
    </row>
    <row r="3857" spans="20:23" x14ac:dyDescent="0.2">
      <c r="T3857">
        <v>3856</v>
      </c>
      <c r="U3857">
        <v>195.27267266889854</v>
      </c>
      <c r="V3857">
        <v>15.272672668898537</v>
      </c>
      <c r="W3857">
        <v>0</v>
      </c>
    </row>
    <row r="3858" spans="20:23" x14ac:dyDescent="0.2">
      <c r="T3858">
        <v>3857</v>
      </c>
      <c r="U3858">
        <v>195.3564208420751</v>
      </c>
      <c r="V3858">
        <v>15.356420842075096</v>
      </c>
      <c r="W3858">
        <v>0</v>
      </c>
    </row>
    <row r="3859" spans="20:23" x14ac:dyDescent="0.2">
      <c r="T3859">
        <v>3858</v>
      </c>
      <c r="U3859">
        <v>142.15828284086953</v>
      </c>
      <c r="V3859">
        <v>0</v>
      </c>
      <c r="W3859">
        <v>37.841717159130468</v>
      </c>
    </row>
    <row r="3860" spans="20:23" x14ac:dyDescent="0.2">
      <c r="T3860">
        <v>3859</v>
      </c>
      <c r="U3860">
        <v>182.83324110436729</v>
      </c>
      <c r="V3860">
        <v>2.8332411043672892</v>
      </c>
      <c r="W3860">
        <v>0</v>
      </c>
    </row>
    <row r="3861" spans="20:23" x14ac:dyDescent="0.2">
      <c r="T3861">
        <v>3860</v>
      </c>
      <c r="U3861">
        <v>166.77556527784225</v>
      </c>
      <c r="V3861">
        <v>0</v>
      </c>
      <c r="W3861">
        <v>13.224434722157753</v>
      </c>
    </row>
    <row r="3862" spans="20:23" x14ac:dyDescent="0.2">
      <c r="T3862">
        <v>3861</v>
      </c>
      <c r="U3862">
        <v>173.15403709528428</v>
      </c>
      <c r="V3862">
        <v>0</v>
      </c>
      <c r="W3862">
        <v>6.8459629047157193</v>
      </c>
    </row>
    <row r="3863" spans="20:23" x14ac:dyDescent="0.2">
      <c r="T3863">
        <v>3862</v>
      </c>
      <c r="U3863">
        <v>184.26693134264357</v>
      </c>
      <c r="V3863">
        <v>4.2669313426435735</v>
      </c>
      <c r="W3863">
        <v>0</v>
      </c>
    </row>
    <row r="3864" spans="20:23" x14ac:dyDescent="0.2">
      <c r="T3864">
        <v>3863</v>
      </c>
      <c r="U3864">
        <v>166.58943246503094</v>
      </c>
      <c r="V3864">
        <v>0</v>
      </c>
      <c r="W3864">
        <v>13.410567534969061</v>
      </c>
    </row>
    <row r="3865" spans="20:23" x14ac:dyDescent="0.2">
      <c r="T3865">
        <v>3864</v>
      </c>
      <c r="U3865">
        <v>222.783299499554</v>
      </c>
      <c r="V3865">
        <v>42.783299499554005</v>
      </c>
      <c r="W3865">
        <v>0</v>
      </c>
    </row>
    <row r="3866" spans="20:23" x14ac:dyDescent="0.2">
      <c r="T3866">
        <v>3865</v>
      </c>
      <c r="U3866">
        <v>158.83557215882627</v>
      </c>
      <c r="V3866">
        <v>0</v>
      </c>
      <c r="W3866">
        <v>21.164427841173733</v>
      </c>
    </row>
    <row r="3867" spans="20:23" x14ac:dyDescent="0.2">
      <c r="T3867">
        <v>3866</v>
      </c>
      <c r="U3867">
        <v>149.30018808041137</v>
      </c>
      <c r="V3867">
        <v>0</v>
      </c>
      <c r="W3867">
        <v>30.699811919588626</v>
      </c>
    </row>
    <row r="3868" spans="20:23" x14ac:dyDescent="0.2">
      <c r="T3868">
        <v>3867</v>
      </c>
      <c r="U3868">
        <v>155.4586458186601</v>
      </c>
      <c r="V3868">
        <v>0</v>
      </c>
      <c r="W3868">
        <v>24.541354181339898</v>
      </c>
    </row>
    <row r="3869" spans="20:23" x14ac:dyDescent="0.2">
      <c r="T3869">
        <v>3868</v>
      </c>
      <c r="U3869">
        <v>145.33191204652508</v>
      </c>
      <c r="V3869">
        <v>0</v>
      </c>
      <c r="W3869">
        <v>34.668087953474924</v>
      </c>
    </row>
    <row r="3870" spans="20:23" x14ac:dyDescent="0.2">
      <c r="T3870">
        <v>3869</v>
      </c>
      <c r="U3870">
        <v>222.18891631082684</v>
      </c>
      <c r="V3870">
        <v>42.188916310826841</v>
      </c>
      <c r="W3870">
        <v>0</v>
      </c>
    </row>
    <row r="3871" spans="20:23" x14ac:dyDescent="0.2">
      <c r="T3871">
        <v>3870</v>
      </c>
      <c r="U3871">
        <v>164.1677455228251</v>
      </c>
      <c r="V3871">
        <v>0</v>
      </c>
      <c r="W3871">
        <v>15.832254477174899</v>
      </c>
    </row>
    <row r="3872" spans="20:23" x14ac:dyDescent="0.2">
      <c r="T3872">
        <v>3871</v>
      </c>
      <c r="U3872">
        <v>162.24482395103681</v>
      </c>
      <c r="V3872">
        <v>0</v>
      </c>
      <c r="W3872">
        <v>17.755176048963193</v>
      </c>
    </row>
    <row r="3873" spans="20:23" x14ac:dyDescent="0.2">
      <c r="T3873">
        <v>3872</v>
      </c>
      <c r="U3873">
        <v>194.94133563155924</v>
      </c>
      <c r="V3873">
        <v>14.941335631559241</v>
      </c>
      <c r="W3873">
        <v>0</v>
      </c>
    </row>
    <row r="3874" spans="20:23" x14ac:dyDescent="0.2">
      <c r="T3874">
        <v>3873</v>
      </c>
      <c r="U3874">
        <v>172.1351514121975</v>
      </c>
      <c r="V3874">
        <v>0</v>
      </c>
      <c r="W3874">
        <v>7.8648485878024985</v>
      </c>
    </row>
    <row r="3875" spans="20:23" x14ac:dyDescent="0.2">
      <c r="T3875">
        <v>3874</v>
      </c>
      <c r="U3875">
        <v>192.70208607288956</v>
      </c>
      <c r="V3875">
        <v>12.702086072889557</v>
      </c>
      <c r="W3875">
        <v>0</v>
      </c>
    </row>
    <row r="3876" spans="20:23" x14ac:dyDescent="0.2">
      <c r="T3876">
        <v>3875</v>
      </c>
      <c r="U3876">
        <v>197.74088658727834</v>
      </c>
      <c r="V3876">
        <v>17.740886587278339</v>
      </c>
      <c r="W3876">
        <v>0</v>
      </c>
    </row>
    <row r="3877" spans="20:23" x14ac:dyDescent="0.2">
      <c r="T3877">
        <v>3876</v>
      </c>
      <c r="U3877">
        <v>218.65852704273365</v>
      </c>
      <c r="V3877">
        <v>38.658527042733652</v>
      </c>
      <c r="W3877">
        <v>0</v>
      </c>
    </row>
    <row r="3878" spans="20:23" x14ac:dyDescent="0.2">
      <c r="T3878">
        <v>3877</v>
      </c>
      <c r="U3878">
        <v>148.13687025816634</v>
      </c>
      <c r="V3878">
        <v>0</v>
      </c>
      <c r="W3878">
        <v>31.86312974183366</v>
      </c>
    </row>
    <row r="3879" spans="20:23" x14ac:dyDescent="0.2">
      <c r="T3879">
        <v>3878</v>
      </c>
      <c r="U3879">
        <v>203.17898849225523</v>
      </c>
      <c r="V3879">
        <v>23.178988492255229</v>
      </c>
      <c r="W3879">
        <v>0</v>
      </c>
    </row>
    <row r="3880" spans="20:23" x14ac:dyDescent="0.2">
      <c r="T3880">
        <v>3879</v>
      </c>
      <c r="U3880">
        <v>186.59639964765768</v>
      </c>
      <c r="V3880">
        <v>6.5963996476576767</v>
      </c>
      <c r="W3880">
        <v>0</v>
      </c>
    </row>
    <row r="3881" spans="20:23" x14ac:dyDescent="0.2">
      <c r="T3881">
        <v>3880</v>
      </c>
      <c r="U3881">
        <v>230.31050092345654</v>
      </c>
      <c r="V3881">
        <v>50.310500923456544</v>
      </c>
      <c r="W3881">
        <v>0</v>
      </c>
    </row>
    <row r="3882" spans="20:23" x14ac:dyDescent="0.2">
      <c r="T3882">
        <v>3881</v>
      </c>
      <c r="U3882">
        <v>131.781763689434</v>
      </c>
      <c r="V3882">
        <v>0</v>
      </c>
      <c r="W3882">
        <v>48.218236310565999</v>
      </c>
    </row>
    <row r="3883" spans="20:23" x14ac:dyDescent="0.2">
      <c r="T3883">
        <v>3882</v>
      </c>
      <c r="U3883">
        <v>137.50446283507009</v>
      </c>
      <c r="V3883">
        <v>0</v>
      </c>
      <c r="W3883">
        <v>42.495537164929914</v>
      </c>
    </row>
    <row r="3884" spans="20:23" x14ac:dyDescent="0.2">
      <c r="T3884">
        <v>3883</v>
      </c>
      <c r="U3884">
        <v>187.62514353162297</v>
      </c>
      <c r="V3884">
        <v>7.6251435316229674</v>
      </c>
      <c r="W3884">
        <v>0</v>
      </c>
    </row>
    <row r="3885" spans="20:23" x14ac:dyDescent="0.2">
      <c r="T3885">
        <v>3884</v>
      </c>
      <c r="U3885">
        <v>214.54257667213253</v>
      </c>
      <c r="V3885">
        <v>34.542576672132526</v>
      </c>
      <c r="W3885">
        <v>0</v>
      </c>
    </row>
    <row r="3886" spans="20:23" x14ac:dyDescent="0.2">
      <c r="T3886">
        <v>3885</v>
      </c>
      <c r="U3886">
        <v>200.59516762448825</v>
      </c>
      <c r="V3886">
        <v>20.595167624488255</v>
      </c>
      <c r="W3886">
        <v>0</v>
      </c>
    </row>
    <row r="3887" spans="20:23" x14ac:dyDescent="0.2">
      <c r="T3887">
        <v>3886</v>
      </c>
      <c r="U3887">
        <v>153.29554229059872</v>
      </c>
      <c r="V3887">
        <v>0</v>
      </c>
      <c r="W3887">
        <v>26.704457709401282</v>
      </c>
    </row>
    <row r="3888" spans="20:23" x14ac:dyDescent="0.2">
      <c r="T3888">
        <v>3887</v>
      </c>
      <c r="U3888">
        <v>162.78821972561929</v>
      </c>
      <c r="V3888">
        <v>0</v>
      </c>
      <c r="W3888">
        <v>17.211780274380715</v>
      </c>
    </row>
    <row r="3889" spans="20:23" x14ac:dyDescent="0.2">
      <c r="T3889">
        <v>3888</v>
      </c>
      <c r="U3889">
        <v>191.24251135475262</v>
      </c>
      <c r="V3889">
        <v>11.242511354752622</v>
      </c>
      <c r="W3889">
        <v>0</v>
      </c>
    </row>
    <row r="3890" spans="20:23" x14ac:dyDescent="0.2">
      <c r="T3890">
        <v>3889</v>
      </c>
      <c r="U3890">
        <v>186.97792419801036</v>
      </c>
      <c r="V3890">
        <v>6.9779241980103563</v>
      </c>
      <c r="W3890">
        <v>0</v>
      </c>
    </row>
    <row r="3891" spans="20:23" x14ac:dyDescent="0.2">
      <c r="T3891">
        <v>3890</v>
      </c>
      <c r="U3891">
        <v>264.03042806590952</v>
      </c>
      <c r="V3891">
        <v>84.030428065909518</v>
      </c>
      <c r="W3891">
        <v>0</v>
      </c>
    </row>
    <row r="3892" spans="20:23" x14ac:dyDescent="0.2">
      <c r="T3892">
        <v>3891</v>
      </c>
      <c r="U3892">
        <v>146.98956615207641</v>
      </c>
      <c r="V3892">
        <v>0</v>
      </c>
      <c r="W3892">
        <v>33.010433847923593</v>
      </c>
    </row>
    <row r="3893" spans="20:23" x14ac:dyDescent="0.2">
      <c r="T3893">
        <v>3892</v>
      </c>
      <c r="U3893">
        <v>233.55392541681709</v>
      </c>
      <c r="V3893">
        <v>53.553925416817094</v>
      </c>
      <c r="W3893">
        <v>0</v>
      </c>
    </row>
    <row r="3894" spans="20:23" x14ac:dyDescent="0.2">
      <c r="T3894">
        <v>3893</v>
      </c>
      <c r="U3894">
        <v>176.97762964336286</v>
      </c>
      <c r="V3894">
        <v>0</v>
      </c>
      <c r="W3894">
        <v>3.0223703566371398</v>
      </c>
    </row>
    <row r="3895" spans="20:23" x14ac:dyDescent="0.2">
      <c r="T3895">
        <v>3894</v>
      </c>
      <c r="U3895">
        <v>162.23972322998077</v>
      </c>
      <c r="V3895">
        <v>0</v>
      </c>
      <c r="W3895">
        <v>17.760276770019232</v>
      </c>
    </row>
    <row r="3896" spans="20:23" x14ac:dyDescent="0.2">
      <c r="T3896">
        <v>3895</v>
      </c>
      <c r="U3896">
        <v>173.63516278431683</v>
      </c>
      <c r="V3896">
        <v>0</v>
      </c>
      <c r="W3896">
        <v>6.364837215683167</v>
      </c>
    </row>
    <row r="3897" spans="20:23" x14ac:dyDescent="0.2">
      <c r="T3897">
        <v>3896</v>
      </c>
      <c r="U3897">
        <v>187.81248012053658</v>
      </c>
      <c r="V3897">
        <v>7.812480120536577</v>
      </c>
      <c r="W3897">
        <v>0</v>
      </c>
    </row>
    <row r="3898" spans="20:23" x14ac:dyDescent="0.2">
      <c r="T3898">
        <v>3897</v>
      </c>
      <c r="U3898">
        <v>152.0453731157113</v>
      </c>
      <c r="V3898">
        <v>0</v>
      </c>
      <c r="W3898">
        <v>27.9546268842887</v>
      </c>
    </row>
    <row r="3899" spans="20:23" x14ac:dyDescent="0.2">
      <c r="T3899">
        <v>3898</v>
      </c>
      <c r="U3899">
        <v>126.04171250891243</v>
      </c>
      <c r="V3899">
        <v>0</v>
      </c>
      <c r="W3899">
        <v>53.958287491087574</v>
      </c>
    </row>
    <row r="3900" spans="20:23" x14ac:dyDescent="0.2">
      <c r="T3900">
        <v>3899</v>
      </c>
      <c r="U3900">
        <v>193.59435725979608</v>
      </c>
      <c r="V3900">
        <v>13.594357259796084</v>
      </c>
      <c r="W3900">
        <v>0</v>
      </c>
    </row>
    <row r="3901" spans="20:23" x14ac:dyDescent="0.2">
      <c r="T3901">
        <v>3900</v>
      </c>
      <c r="U3901">
        <v>234.53072340027657</v>
      </c>
      <c r="V3901">
        <v>54.530723400276571</v>
      </c>
      <c r="W3901">
        <v>0</v>
      </c>
    </row>
    <row r="3902" spans="20:23" x14ac:dyDescent="0.2">
      <c r="T3902">
        <v>3901</v>
      </c>
      <c r="U3902">
        <v>187.14069624847539</v>
      </c>
      <c r="V3902">
        <v>7.1406962484753933</v>
      </c>
      <c r="W3902">
        <v>0</v>
      </c>
    </row>
    <row r="3903" spans="20:23" x14ac:dyDescent="0.2">
      <c r="T3903">
        <v>3902</v>
      </c>
      <c r="U3903">
        <v>139.73191310202409</v>
      </c>
      <c r="V3903">
        <v>0</v>
      </c>
      <c r="W3903">
        <v>40.268086897975905</v>
      </c>
    </row>
    <row r="3904" spans="20:23" x14ac:dyDescent="0.2">
      <c r="T3904">
        <v>3903</v>
      </c>
      <c r="U3904">
        <v>141.33985562954427</v>
      </c>
      <c r="V3904">
        <v>0</v>
      </c>
      <c r="W3904">
        <v>38.660144370455725</v>
      </c>
    </row>
    <row r="3905" spans="20:23" x14ac:dyDescent="0.2">
      <c r="T3905">
        <v>3904</v>
      </c>
      <c r="U3905">
        <v>204.84066998591879</v>
      </c>
      <c r="V3905">
        <v>24.840669985918794</v>
      </c>
      <c r="W3905">
        <v>0</v>
      </c>
    </row>
    <row r="3906" spans="20:23" x14ac:dyDescent="0.2">
      <c r="T3906">
        <v>3905</v>
      </c>
      <c r="U3906">
        <v>187.04819279842354</v>
      </c>
      <c r="V3906">
        <v>7.0481927984235426</v>
      </c>
      <c r="W3906">
        <v>0</v>
      </c>
    </row>
    <row r="3907" spans="20:23" x14ac:dyDescent="0.2">
      <c r="T3907">
        <v>3906</v>
      </c>
      <c r="U3907">
        <v>224.84141005295382</v>
      </c>
      <c r="V3907">
        <v>44.841410052953819</v>
      </c>
      <c r="W3907">
        <v>0</v>
      </c>
    </row>
    <row r="3908" spans="20:23" x14ac:dyDescent="0.2">
      <c r="T3908">
        <v>3907</v>
      </c>
      <c r="U3908">
        <v>211.44442843366596</v>
      </c>
      <c r="V3908">
        <v>31.444428433665962</v>
      </c>
      <c r="W3908">
        <v>0</v>
      </c>
    </row>
    <row r="3909" spans="20:23" x14ac:dyDescent="0.2">
      <c r="T3909">
        <v>3908</v>
      </c>
      <c r="U3909">
        <v>132.3180342012927</v>
      </c>
      <c r="V3909">
        <v>0</v>
      </c>
      <c r="W3909">
        <v>47.681965798707296</v>
      </c>
    </row>
    <row r="3910" spans="20:23" x14ac:dyDescent="0.2">
      <c r="T3910">
        <v>3909</v>
      </c>
      <c r="U3910">
        <v>214.54686792236984</v>
      </c>
      <c r="V3910">
        <v>34.546867922369842</v>
      </c>
      <c r="W3910">
        <v>0</v>
      </c>
    </row>
    <row r="3911" spans="20:23" x14ac:dyDescent="0.2">
      <c r="T3911">
        <v>3910</v>
      </c>
      <c r="U3911">
        <v>213.40040414611832</v>
      </c>
      <c r="V3911">
        <v>33.400404146118319</v>
      </c>
      <c r="W3911">
        <v>0</v>
      </c>
    </row>
    <row r="3912" spans="20:23" x14ac:dyDescent="0.2">
      <c r="T3912">
        <v>3911</v>
      </c>
      <c r="U3912">
        <v>163.49026353067529</v>
      </c>
      <c r="V3912">
        <v>0</v>
      </c>
      <c r="W3912">
        <v>16.509736469324707</v>
      </c>
    </row>
    <row r="3913" spans="20:23" x14ac:dyDescent="0.2">
      <c r="T3913">
        <v>3912</v>
      </c>
      <c r="U3913">
        <v>205.6864736758466</v>
      </c>
      <c r="V3913">
        <v>25.686473675846599</v>
      </c>
      <c r="W3913">
        <v>0</v>
      </c>
    </row>
    <row r="3914" spans="20:23" x14ac:dyDescent="0.2">
      <c r="T3914">
        <v>3913</v>
      </c>
      <c r="U3914">
        <v>155.43846654803463</v>
      </c>
      <c r="V3914">
        <v>0</v>
      </c>
      <c r="W3914">
        <v>24.561533451965374</v>
      </c>
    </row>
    <row r="3915" spans="20:23" x14ac:dyDescent="0.2">
      <c r="T3915">
        <v>3914</v>
      </c>
      <c r="U3915">
        <v>168.51358767945035</v>
      </c>
      <c r="V3915">
        <v>0</v>
      </c>
      <c r="W3915">
        <v>11.486412320549647</v>
      </c>
    </row>
    <row r="3916" spans="20:23" x14ac:dyDescent="0.2">
      <c r="T3916">
        <v>3915</v>
      </c>
      <c r="U3916">
        <v>168.41660984288271</v>
      </c>
      <c r="V3916">
        <v>0</v>
      </c>
      <c r="W3916">
        <v>11.583390157117293</v>
      </c>
    </row>
    <row r="3917" spans="20:23" x14ac:dyDescent="0.2">
      <c r="T3917">
        <v>3916</v>
      </c>
      <c r="U3917">
        <v>186.19348450159782</v>
      </c>
      <c r="V3917">
        <v>6.1934845015978226</v>
      </c>
      <c r="W3917">
        <v>0</v>
      </c>
    </row>
    <row r="3918" spans="20:23" x14ac:dyDescent="0.2">
      <c r="T3918">
        <v>3917</v>
      </c>
      <c r="U3918">
        <v>135.61864765197808</v>
      </c>
      <c r="V3918">
        <v>0</v>
      </c>
      <c r="W3918">
        <v>44.38135234802192</v>
      </c>
    </row>
    <row r="3919" spans="20:23" x14ac:dyDescent="0.2">
      <c r="T3919">
        <v>3918</v>
      </c>
      <c r="U3919">
        <v>147.52609682675194</v>
      </c>
      <c r="V3919">
        <v>0</v>
      </c>
      <c r="W3919">
        <v>32.473903173248061</v>
      </c>
    </row>
    <row r="3920" spans="20:23" x14ac:dyDescent="0.2">
      <c r="T3920">
        <v>3919</v>
      </c>
      <c r="U3920">
        <v>156.53445463611126</v>
      </c>
      <c r="V3920">
        <v>0</v>
      </c>
      <c r="W3920">
        <v>23.465545363888737</v>
      </c>
    </row>
    <row r="3921" spans="20:23" x14ac:dyDescent="0.2">
      <c r="T3921">
        <v>3920</v>
      </c>
      <c r="U3921">
        <v>176.77937711916979</v>
      </c>
      <c r="V3921">
        <v>0</v>
      </c>
      <c r="W3921">
        <v>3.2206228808302058</v>
      </c>
    </row>
    <row r="3922" spans="20:23" x14ac:dyDescent="0.2">
      <c r="T3922">
        <v>3921</v>
      </c>
      <c r="U3922">
        <v>137.2351816178973</v>
      </c>
      <c r="V3922">
        <v>0</v>
      </c>
      <c r="W3922">
        <v>42.764818382102703</v>
      </c>
    </row>
    <row r="3923" spans="20:23" x14ac:dyDescent="0.2">
      <c r="T3923">
        <v>3922</v>
      </c>
      <c r="U3923">
        <v>160.72806038269889</v>
      </c>
      <c r="V3923">
        <v>0</v>
      </c>
      <c r="W3923">
        <v>19.271939617301115</v>
      </c>
    </row>
    <row r="3924" spans="20:23" x14ac:dyDescent="0.2">
      <c r="T3924">
        <v>3923</v>
      </c>
      <c r="U3924">
        <v>195.87302823753859</v>
      </c>
      <c r="V3924">
        <v>15.873028237538591</v>
      </c>
      <c r="W3924">
        <v>0</v>
      </c>
    </row>
    <row r="3925" spans="20:23" x14ac:dyDescent="0.2">
      <c r="T3925">
        <v>3924</v>
      </c>
      <c r="U3925">
        <v>132.72814350571358</v>
      </c>
      <c r="V3925">
        <v>0</v>
      </c>
      <c r="W3925">
        <v>47.271856494286425</v>
      </c>
    </row>
    <row r="3926" spans="20:23" x14ac:dyDescent="0.2">
      <c r="T3926">
        <v>3925</v>
      </c>
      <c r="U3926">
        <v>244.35064559349382</v>
      </c>
      <c r="V3926">
        <v>64.350645593493823</v>
      </c>
      <c r="W3926">
        <v>0</v>
      </c>
    </row>
    <row r="3927" spans="20:23" x14ac:dyDescent="0.2">
      <c r="T3927">
        <v>3926</v>
      </c>
      <c r="U3927">
        <v>116.40733790108972</v>
      </c>
      <c r="V3927">
        <v>0</v>
      </c>
      <c r="W3927">
        <v>63.592662098910282</v>
      </c>
    </row>
    <row r="3928" spans="20:23" x14ac:dyDescent="0.2">
      <c r="T3928">
        <v>3927</v>
      </c>
      <c r="U3928">
        <v>226.62934638611713</v>
      </c>
      <c r="V3928">
        <v>46.629346386117135</v>
      </c>
      <c r="W3928">
        <v>0</v>
      </c>
    </row>
    <row r="3929" spans="20:23" x14ac:dyDescent="0.2">
      <c r="T3929">
        <v>3928</v>
      </c>
      <c r="U3929">
        <v>175.69203926095494</v>
      </c>
      <c r="V3929">
        <v>0</v>
      </c>
      <c r="W3929">
        <v>4.3079607390450576</v>
      </c>
    </row>
    <row r="3930" spans="20:23" x14ac:dyDescent="0.2">
      <c r="T3930">
        <v>3929</v>
      </c>
      <c r="U3930">
        <v>253.25558058177126</v>
      </c>
      <c r="V3930">
        <v>73.255580581771255</v>
      </c>
      <c r="W3930">
        <v>0</v>
      </c>
    </row>
    <row r="3931" spans="20:23" x14ac:dyDescent="0.2">
      <c r="T3931">
        <v>3930</v>
      </c>
      <c r="U3931">
        <v>197.72173585158072</v>
      </c>
      <c r="V3931">
        <v>17.721735851580718</v>
      </c>
      <c r="W3931">
        <v>0</v>
      </c>
    </row>
    <row r="3932" spans="20:23" x14ac:dyDescent="0.2">
      <c r="T3932">
        <v>3931</v>
      </c>
      <c r="U3932">
        <v>261.52291279030385</v>
      </c>
      <c r="V3932">
        <v>81.522912790303849</v>
      </c>
      <c r="W3932">
        <v>0</v>
      </c>
    </row>
    <row r="3933" spans="20:23" x14ac:dyDescent="0.2">
      <c r="T3933">
        <v>3932</v>
      </c>
      <c r="U3933">
        <v>147.84452468365873</v>
      </c>
      <c r="V3933">
        <v>0</v>
      </c>
      <c r="W3933">
        <v>32.155475316341267</v>
      </c>
    </row>
    <row r="3934" spans="20:23" x14ac:dyDescent="0.2">
      <c r="T3934">
        <v>3933</v>
      </c>
      <c r="U3934">
        <v>135.57083136379759</v>
      </c>
      <c r="V3934">
        <v>0</v>
      </c>
      <c r="W3934">
        <v>44.429168636202405</v>
      </c>
    </row>
    <row r="3935" spans="20:23" x14ac:dyDescent="0.2">
      <c r="T3935">
        <v>3934</v>
      </c>
      <c r="U3935">
        <v>211.65002139720031</v>
      </c>
      <c r="V3935">
        <v>31.650021397200305</v>
      </c>
      <c r="W3935">
        <v>0</v>
      </c>
    </row>
    <row r="3936" spans="20:23" x14ac:dyDescent="0.2">
      <c r="T3936">
        <v>3935</v>
      </c>
      <c r="U3936">
        <v>176.56752676178726</v>
      </c>
      <c r="V3936">
        <v>0</v>
      </c>
      <c r="W3936">
        <v>3.4324732382127365</v>
      </c>
    </row>
    <row r="3937" spans="20:23" x14ac:dyDescent="0.2">
      <c r="T3937">
        <v>3936</v>
      </c>
      <c r="U3937">
        <v>178.0028832612544</v>
      </c>
      <c r="V3937">
        <v>0</v>
      </c>
      <c r="W3937">
        <v>1.9971167387456035</v>
      </c>
    </row>
    <row r="3938" spans="20:23" x14ac:dyDescent="0.2">
      <c r="T3938">
        <v>3937</v>
      </c>
      <c r="U3938">
        <v>126.48454082260106</v>
      </c>
      <c r="V3938">
        <v>0</v>
      </c>
      <c r="W3938">
        <v>53.515459177398938</v>
      </c>
    </row>
    <row r="3939" spans="20:23" x14ac:dyDescent="0.2">
      <c r="T3939">
        <v>3938</v>
      </c>
      <c r="U3939">
        <v>175.58193305711674</v>
      </c>
      <c r="V3939">
        <v>0</v>
      </c>
      <c r="W3939">
        <v>4.4180669428832573</v>
      </c>
    </row>
    <row r="3940" spans="20:23" x14ac:dyDescent="0.2">
      <c r="T3940">
        <v>3939</v>
      </c>
      <c r="U3940">
        <v>140.42971399879909</v>
      </c>
      <c r="V3940">
        <v>0</v>
      </c>
      <c r="W3940">
        <v>39.570286001200913</v>
      </c>
    </row>
    <row r="3941" spans="20:23" x14ac:dyDescent="0.2">
      <c r="T3941">
        <v>3940</v>
      </c>
      <c r="U3941">
        <v>236.25131808317732</v>
      </c>
      <c r="V3941">
        <v>56.251318083177324</v>
      </c>
      <c r="W3941">
        <v>0</v>
      </c>
    </row>
    <row r="3942" spans="20:23" x14ac:dyDescent="0.2">
      <c r="T3942">
        <v>3941</v>
      </c>
      <c r="U3942">
        <v>219.17214044095061</v>
      </c>
      <c r="V3942">
        <v>39.172140440950614</v>
      </c>
      <c r="W3942">
        <v>0</v>
      </c>
    </row>
    <row r="3943" spans="20:23" x14ac:dyDescent="0.2">
      <c r="T3943">
        <v>3942</v>
      </c>
      <c r="U3943">
        <v>268.20332587725534</v>
      </c>
      <c r="V3943">
        <v>88.203325877255338</v>
      </c>
      <c r="W3943">
        <v>0</v>
      </c>
    </row>
    <row r="3944" spans="20:23" x14ac:dyDescent="0.2">
      <c r="T3944">
        <v>3943</v>
      </c>
      <c r="U3944">
        <v>105.57288831725181</v>
      </c>
      <c r="V3944">
        <v>0</v>
      </c>
      <c r="W3944">
        <v>74.42711168274819</v>
      </c>
    </row>
    <row r="3945" spans="20:23" x14ac:dyDescent="0.2">
      <c r="T3945">
        <v>3944</v>
      </c>
      <c r="U3945">
        <v>110.81263109174114</v>
      </c>
      <c r="V3945">
        <v>0</v>
      </c>
      <c r="W3945">
        <v>69.187368908258861</v>
      </c>
    </row>
    <row r="3946" spans="20:23" x14ac:dyDescent="0.2">
      <c r="T3946">
        <v>3945</v>
      </c>
      <c r="U3946">
        <v>173.79972616544322</v>
      </c>
      <c r="V3946">
        <v>0</v>
      </c>
      <c r="W3946">
        <v>6.200273834556782</v>
      </c>
    </row>
    <row r="3947" spans="20:23" x14ac:dyDescent="0.2">
      <c r="T3947">
        <v>3946</v>
      </c>
      <c r="U3947">
        <v>215.63731668326722</v>
      </c>
      <c r="V3947">
        <v>35.637316683267215</v>
      </c>
      <c r="W3947">
        <v>0</v>
      </c>
    </row>
    <row r="3948" spans="20:23" x14ac:dyDescent="0.2">
      <c r="T3948">
        <v>3947</v>
      </c>
      <c r="U3948">
        <v>233.61751542660386</v>
      </c>
      <c r="V3948">
        <v>53.617515426603859</v>
      </c>
      <c r="W3948">
        <v>0</v>
      </c>
    </row>
    <row r="3949" spans="20:23" x14ac:dyDescent="0.2">
      <c r="T3949">
        <v>3948</v>
      </c>
      <c r="U3949">
        <v>164.66445592859415</v>
      </c>
      <c r="V3949">
        <v>0</v>
      </c>
      <c r="W3949">
        <v>15.335544071405849</v>
      </c>
    </row>
    <row r="3950" spans="20:23" x14ac:dyDescent="0.2">
      <c r="T3950">
        <v>3949</v>
      </c>
      <c r="U3950">
        <v>198.68538278437487</v>
      </c>
      <c r="V3950">
        <v>18.685382784374866</v>
      </c>
      <c r="W3950">
        <v>0</v>
      </c>
    </row>
    <row r="3951" spans="20:23" x14ac:dyDescent="0.2">
      <c r="T3951">
        <v>3950</v>
      </c>
      <c r="U3951">
        <v>195.11313353816547</v>
      </c>
      <c r="V3951">
        <v>15.113133538165471</v>
      </c>
      <c r="W3951">
        <v>0</v>
      </c>
    </row>
    <row r="3952" spans="20:23" x14ac:dyDescent="0.2">
      <c r="T3952">
        <v>3951</v>
      </c>
      <c r="U3952">
        <v>211.35872678037805</v>
      </c>
      <c r="V3952">
        <v>31.358726780378049</v>
      </c>
      <c r="W3952">
        <v>0</v>
      </c>
    </row>
    <row r="3953" spans="20:23" x14ac:dyDescent="0.2">
      <c r="T3953">
        <v>3952</v>
      </c>
      <c r="U3953">
        <v>202.69100157810075</v>
      </c>
      <c r="V3953">
        <v>22.691001578100753</v>
      </c>
      <c r="W3953">
        <v>0</v>
      </c>
    </row>
    <row r="3954" spans="20:23" x14ac:dyDescent="0.2">
      <c r="T3954">
        <v>3953</v>
      </c>
      <c r="U3954">
        <v>190.13906898429582</v>
      </c>
      <c r="V3954">
        <v>10.139068984295818</v>
      </c>
      <c r="W3954">
        <v>0</v>
      </c>
    </row>
    <row r="3955" spans="20:23" x14ac:dyDescent="0.2">
      <c r="T3955">
        <v>3954</v>
      </c>
      <c r="U3955">
        <v>218.40003220349834</v>
      </c>
      <c r="V3955">
        <v>38.400032203498341</v>
      </c>
      <c r="W3955">
        <v>0</v>
      </c>
    </row>
    <row r="3956" spans="20:23" x14ac:dyDescent="0.2">
      <c r="T3956">
        <v>3955</v>
      </c>
      <c r="U3956">
        <v>200.81180317384758</v>
      </c>
      <c r="V3956">
        <v>20.811803173847579</v>
      </c>
      <c r="W3956">
        <v>0</v>
      </c>
    </row>
    <row r="3957" spans="20:23" x14ac:dyDescent="0.2">
      <c r="T3957">
        <v>3956</v>
      </c>
      <c r="U3957">
        <v>224.09261191006817</v>
      </c>
      <c r="V3957">
        <v>44.092611910068172</v>
      </c>
      <c r="W3957">
        <v>0</v>
      </c>
    </row>
    <row r="3958" spans="20:23" x14ac:dyDescent="0.2">
      <c r="T3958">
        <v>3957</v>
      </c>
      <c r="U3958">
        <v>205.70380657770423</v>
      </c>
      <c r="V3958">
        <v>25.703806577704228</v>
      </c>
      <c r="W3958">
        <v>0</v>
      </c>
    </row>
    <row r="3959" spans="20:23" x14ac:dyDescent="0.2">
      <c r="T3959">
        <v>3958</v>
      </c>
      <c r="U3959">
        <v>263.89580569486134</v>
      </c>
      <c r="V3959">
        <v>83.895805694861338</v>
      </c>
      <c r="W3959">
        <v>0</v>
      </c>
    </row>
    <row r="3960" spans="20:23" x14ac:dyDescent="0.2">
      <c r="T3960">
        <v>3959</v>
      </c>
      <c r="U3960">
        <v>221.38603500178252</v>
      </c>
      <c r="V3960">
        <v>41.386035001782517</v>
      </c>
      <c r="W3960">
        <v>0</v>
      </c>
    </row>
    <row r="3961" spans="20:23" x14ac:dyDescent="0.2">
      <c r="T3961">
        <v>3960</v>
      </c>
      <c r="U3961">
        <v>284.92012431273918</v>
      </c>
      <c r="V3961">
        <v>104.92012431273918</v>
      </c>
      <c r="W3961">
        <v>0</v>
      </c>
    </row>
    <row r="3962" spans="20:23" x14ac:dyDescent="0.2">
      <c r="T3962">
        <v>3961</v>
      </c>
      <c r="U3962">
        <v>247.97954444610781</v>
      </c>
      <c r="V3962">
        <v>67.979544446107809</v>
      </c>
      <c r="W3962">
        <v>0</v>
      </c>
    </row>
    <row r="3963" spans="20:23" x14ac:dyDescent="0.2">
      <c r="T3963">
        <v>3962</v>
      </c>
      <c r="U3963">
        <v>227.19004430668426</v>
      </c>
      <c r="V3963">
        <v>47.190044306684257</v>
      </c>
      <c r="W3963">
        <v>0</v>
      </c>
    </row>
    <row r="3964" spans="20:23" x14ac:dyDescent="0.2">
      <c r="T3964">
        <v>3963</v>
      </c>
      <c r="U3964">
        <v>226.90757640827127</v>
      </c>
      <c r="V3964">
        <v>46.907576408271268</v>
      </c>
      <c r="W3964">
        <v>0</v>
      </c>
    </row>
    <row r="3965" spans="20:23" x14ac:dyDescent="0.2">
      <c r="T3965">
        <v>3964</v>
      </c>
      <c r="U3965">
        <v>244.42604552134031</v>
      </c>
      <c r="V3965">
        <v>64.426045521340313</v>
      </c>
      <c r="W3965">
        <v>0</v>
      </c>
    </row>
    <row r="3966" spans="20:23" x14ac:dyDescent="0.2">
      <c r="T3966">
        <v>3965</v>
      </c>
      <c r="U3966">
        <v>159.3303704765284</v>
      </c>
      <c r="V3966">
        <v>0</v>
      </c>
      <c r="W3966">
        <v>20.669629523471599</v>
      </c>
    </row>
    <row r="3967" spans="20:23" x14ac:dyDescent="0.2">
      <c r="T3967">
        <v>3966</v>
      </c>
      <c r="U3967">
        <v>196.09158990172426</v>
      </c>
      <c r="V3967">
        <v>16.091589901724262</v>
      </c>
      <c r="W3967">
        <v>0</v>
      </c>
    </row>
    <row r="3968" spans="20:23" x14ac:dyDescent="0.2">
      <c r="T3968">
        <v>3967</v>
      </c>
      <c r="U3968">
        <v>179.80154283905858</v>
      </c>
      <c r="V3968">
        <v>0</v>
      </c>
      <c r="W3968">
        <v>0.19845716094141608</v>
      </c>
    </row>
    <row r="3969" spans="20:23" x14ac:dyDescent="0.2">
      <c r="T3969">
        <v>3968</v>
      </c>
      <c r="U3969">
        <v>170.63174823795754</v>
      </c>
      <c r="V3969">
        <v>0</v>
      </c>
      <c r="W3969">
        <v>9.3682517620424619</v>
      </c>
    </row>
    <row r="3970" spans="20:23" x14ac:dyDescent="0.2">
      <c r="T3970">
        <v>3969</v>
      </c>
      <c r="U3970">
        <v>153.5638739968536</v>
      </c>
      <c r="V3970">
        <v>0</v>
      </c>
      <c r="W3970">
        <v>26.436126003146398</v>
      </c>
    </row>
    <row r="3971" spans="20:23" x14ac:dyDescent="0.2">
      <c r="T3971">
        <v>3970</v>
      </c>
      <c r="U3971">
        <v>147.44536697398473</v>
      </c>
      <c r="V3971">
        <v>0</v>
      </c>
      <c r="W3971">
        <v>32.554633026015267</v>
      </c>
    </row>
    <row r="3972" spans="20:23" x14ac:dyDescent="0.2">
      <c r="T3972">
        <v>3971</v>
      </c>
      <c r="U3972">
        <v>161.40628549882294</v>
      </c>
      <c r="V3972">
        <v>0</v>
      </c>
      <c r="W3972">
        <v>18.593714501177061</v>
      </c>
    </row>
    <row r="3973" spans="20:23" x14ac:dyDescent="0.2">
      <c r="T3973">
        <v>3972</v>
      </c>
      <c r="U3973">
        <v>172.82983537242234</v>
      </c>
      <c r="V3973">
        <v>0</v>
      </c>
      <c r="W3973">
        <v>7.1701646275776625</v>
      </c>
    </row>
    <row r="3974" spans="20:23" x14ac:dyDescent="0.2">
      <c r="T3974">
        <v>3973</v>
      </c>
      <c r="U3974">
        <v>146.87315646302437</v>
      </c>
      <c r="V3974">
        <v>0</v>
      </c>
      <c r="W3974">
        <v>33.126843536975628</v>
      </c>
    </row>
    <row r="3975" spans="20:23" x14ac:dyDescent="0.2">
      <c r="T3975">
        <v>3974</v>
      </c>
      <c r="U3975">
        <v>183.50995108180402</v>
      </c>
      <c r="V3975">
        <v>3.5099510818040187</v>
      </c>
      <c r="W3975">
        <v>0</v>
      </c>
    </row>
    <row r="3976" spans="20:23" x14ac:dyDescent="0.2">
      <c r="T3976">
        <v>3975</v>
      </c>
      <c r="U3976">
        <v>213.26287313099508</v>
      </c>
      <c r="V3976">
        <v>33.262873130995075</v>
      </c>
      <c r="W3976">
        <v>0</v>
      </c>
    </row>
    <row r="3977" spans="20:23" x14ac:dyDescent="0.2">
      <c r="T3977">
        <v>3976</v>
      </c>
      <c r="U3977">
        <v>153.35707652865295</v>
      </c>
      <c r="V3977">
        <v>0</v>
      </c>
      <c r="W3977">
        <v>26.642923471347046</v>
      </c>
    </row>
    <row r="3978" spans="20:23" x14ac:dyDescent="0.2">
      <c r="T3978">
        <v>3977</v>
      </c>
      <c r="U3978">
        <v>131.84329035928431</v>
      </c>
      <c r="V3978">
        <v>0</v>
      </c>
      <c r="W3978">
        <v>48.15670964071569</v>
      </c>
    </row>
    <row r="3979" spans="20:23" x14ac:dyDescent="0.2">
      <c r="T3979">
        <v>3978</v>
      </c>
      <c r="U3979">
        <v>153.45182158348661</v>
      </c>
      <c r="V3979">
        <v>0</v>
      </c>
      <c r="W3979">
        <v>26.548178416513394</v>
      </c>
    </row>
    <row r="3980" spans="20:23" x14ac:dyDescent="0.2">
      <c r="T3980">
        <v>3979</v>
      </c>
      <c r="U3980">
        <v>220.51511626166504</v>
      </c>
      <c r="V3980">
        <v>40.515116261665042</v>
      </c>
      <c r="W3980">
        <v>0</v>
      </c>
    </row>
    <row r="3981" spans="20:23" x14ac:dyDescent="0.2">
      <c r="T3981">
        <v>3980</v>
      </c>
      <c r="U3981">
        <v>142.89973978148834</v>
      </c>
      <c r="V3981">
        <v>0</v>
      </c>
      <c r="W3981">
        <v>37.100260218511664</v>
      </c>
    </row>
    <row r="3982" spans="20:23" x14ac:dyDescent="0.2">
      <c r="T3982">
        <v>3981</v>
      </c>
      <c r="U3982">
        <v>174.59756433019032</v>
      </c>
      <c r="V3982">
        <v>0</v>
      </c>
      <c r="W3982">
        <v>5.4024356698096767</v>
      </c>
    </row>
    <row r="3983" spans="20:23" x14ac:dyDescent="0.2">
      <c r="T3983">
        <v>3982</v>
      </c>
      <c r="U3983">
        <v>267.87688440663112</v>
      </c>
      <c r="V3983">
        <v>87.87688440663112</v>
      </c>
      <c r="W3983">
        <v>0</v>
      </c>
    </row>
    <row r="3984" spans="20:23" x14ac:dyDescent="0.2">
      <c r="T3984">
        <v>3983</v>
      </c>
      <c r="U3984">
        <v>139.70473397260577</v>
      </c>
      <c r="V3984">
        <v>0</v>
      </c>
      <c r="W3984">
        <v>40.295266027394234</v>
      </c>
    </row>
    <row r="3985" spans="20:23" x14ac:dyDescent="0.2">
      <c r="T3985">
        <v>3984</v>
      </c>
      <c r="U3985">
        <v>241.26263477017037</v>
      </c>
      <c r="V3985">
        <v>61.262634770170365</v>
      </c>
      <c r="W3985">
        <v>0</v>
      </c>
    </row>
    <row r="3986" spans="20:23" x14ac:dyDescent="0.2">
      <c r="T3986">
        <v>3985</v>
      </c>
      <c r="U3986">
        <v>183.36131078998756</v>
      </c>
      <c r="V3986">
        <v>3.3613107899875558</v>
      </c>
      <c r="W3986">
        <v>0</v>
      </c>
    </row>
    <row r="3987" spans="20:23" x14ac:dyDescent="0.2">
      <c r="T3987">
        <v>3986</v>
      </c>
      <c r="U3987">
        <v>171.24842986907905</v>
      </c>
      <c r="V3987">
        <v>0</v>
      </c>
      <c r="W3987">
        <v>8.7515701309209533</v>
      </c>
    </row>
    <row r="3988" spans="20:23" x14ac:dyDescent="0.2">
      <c r="T3988">
        <v>3987</v>
      </c>
      <c r="U3988">
        <v>247.20497644991369</v>
      </c>
      <c r="V3988">
        <v>67.204976449913687</v>
      </c>
      <c r="W3988">
        <v>0</v>
      </c>
    </row>
    <row r="3989" spans="20:23" x14ac:dyDescent="0.2">
      <c r="T3989">
        <v>3988</v>
      </c>
      <c r="U3989">
        <v>165.0652373384149</v>
      </c>
      <c r="V3989">
        <v>0</v>
      </c>
      <c r="W3989">
        <v>14.934762661585097</v>
      </c>
    </row>
    <row r="3990" spans="20:23" x14ac:dyDescent="0.2">
      <c r="T3990">
        <v>3989</v>
      </c>
      <c r="U3990">
        <v>212.84667742464686</v>
      </c>
      <c r="V3990">
        <v>32.846677424646856</v>
      </c>
      <c r="W3990">
        <v>0</v>
      </c>
    </row>
    <row r="3991" spans="20:23" x14ac:dyDescent="0.2">
      <c r="T3991">
        <v>3990</v>
      </c>
      <c r="U3991">
        <v>175.98332168294954</v>
      </c>
      <c r="V3991">
        <v>0</v>
      </c>
      <c r="W3991">
        <v>4.016678317050463</v>
      </c>
    </row>
    <row r="3992" spans="20:23" x14ac:dyDescent="0.2">
      <c r="T3992">
        <v>3991</v>
      </c>
      <c r="U3992">
        <v>180.63730355447649</v>
      </c>
      <c r="V3992">
        <v>0.6373035544764889</v>
      </c>
      <c r="W3992">
        <v>0</v>
      </c>
    </row>
    <row r="3993" spans="20:23" x14ac:dyDescent="0.2">
      <c r="T3993">
        <v>3992</v>
      </c>
      <c r="U3993">
        <v>204.33569462075323</v>
      </c>
      <c r="V3993">
        <v>24.33569462075323</v>
      </c>
      <c r="W3993">
        <v>0</v>
      </c>
    </row>
    <row r="3994" spans="20:23" x14ac:dyDescent="0.2">
      <c r="T3994">
        <v>3993</v>
      </c>
      <c r="U3994">
        <v>186.85228417060389</v>
      </c>
      <c r="V3994">
        <v>6.8522841706038946</v>
      </c>
      <c r="W3994">
        <v>0</v>
      </c>
    </row>
    <row r="3995" spans="20:23" x14ac:dyDescent="0.2">
      <c r="T3995">
        <v>3994</v>
      </c>
      <c r="U3995">
        <v>172.6301073390504</v>
      </c>
      <c r="V3995">
        <v>0</v>
      </c>
      <c r="W3995">
        <v>7.3698926609496027</v>
      </c>
    </row>
    <row r="3996" spans="20:23" x14ac:dyDescent="0.2">
      <c r="T3996">
        <v>3995</v>
      </c>
      <c r="U3996">
        <v>115.90987035099042</v>
      </c>
      <c r="V3996">
        <v>0</v>
      </c>
      <c r="W3996">
        <v>64.090129649009583</v>
      </c>
    </row>
    <row r="3997" spans="20:23" x14ac:dyDescent="0.2">
      <c r="T3997">
        <v>3996</v>
      </c>
      <c r="U3997">
        <v>158.88181648305604</v>
      </c>
      <c r="V3997">
        <v>0</v>
      </c>
      <c r="W3997">
        <v>21.118183516943958</v>
      </c>
    </row>
    <row r="3998" spans="20:23" x14ac:dyDescent="0.2">
      <c r="T3998">
        <v>3997</v>
      </c>
      <c r="U3998">
        <v>130.52176899013665</v>
      </c>
      <c r="V3998">
        <v>0</v>
      </c>
      <c r="W3998">
        <v>49.47823100986335</v>
      </c>
    </row>
    <row r="3999" spans="20:23" x14ac:dyDescent="0.2">
      <c r="T3999">
        <v>3998</v>
      </c>
      <c r="U3999">
        <v>106.83255355852448</v>
      </c>
      <c r="V3999">
        <v>0</v>
      </c>
      <c r="W3999">
        <v>73.167446441475519</v>
      </c>
    </row>
    <row r="4000" spans="20:23" x14ac:dyDescent="0.2">
      <c r="T4000">
        <v>3999</v>
      </c>
      <c r="U4000">
        <v>169.30539496357849</v>
      </c>
      <c r="V4000">
        <v>0</v>
      </c>
      <c r="W4000">
        <v>10.694605036421507</v>
      </c>
    </row>
    <row r="4001" spans="20:23" x14ac:dyDescent="0.2">
      <c r="T4001">
        <v>4000</v>
      </c>
      <c r="U4001">
        <v>119.72916215181461</v>
      </c>
      <c r="V4001">
        <v>0</v>
      </c>
      <c r="W4001">
        <v>60.270837848185394</v>
      </c>
    </row>
    <row r="4002" spans="20:23" x14ac:dyDescent="0.2">
      <c r="T4002">
        <v>4001</v>
      </c>
      <c r="U4002">
        <v>180.07772474016721</v>
      </c>
      <c r="V4002">
        <v>7.7724740167212758E-2</v>
      </c>
      <c r="W4002">
        <v>0</v>
      </c>
    </row>
    <row r="4003" spans="20:23" x14ac:dyDescent="0.2">
      <c r="T4003">
        <v>4002</v>
      </c>
      <c r="U4003">
        <v>209.96342124035951</v>
      </c>
      <c r="V4003">
        <v>29.963421240359509</v>
      </c>
      <c r="W4003">
        <v>0</v>
      </c>
    </row>
    <row r="4004" spans="20:23" x14ac:dyDescent="0.2">
      <c r="T4004">
        <v>4003</v>
      </c>
      <c r="U4004">
        <v>304.14370879030326</v>
      </c>
      <c r="V4004">
        <v>124.14370879030326</v>
      </c>
      <c r="W4004">
        <v>0</v>
      </c>
    </row>
    <row r="4005" spans="20:23" x14ac:dyDescent="0.2">
      <c r="T4005">
        <v>4004</v>
      </c>
      <c r="U4005">
        <v>190.19812863869606</v>
      </c>
      <c r="V4005">
        <v>10.198128638696062</v>
      </c>
      <c r="W4005">
        <v>0</v>
      </c>
    </row>
    <row r="4006" spans="20:23" x14ac:dyDescent="0.2">
      <c r="T4006">
        <v>4005</v>
      </c>
      <c r="U4006">
        <v>196.38377080331057</v>
      </c>
      <c r="V4006">
        <v>16.383770803310568</v>
      </c>
      <c r="W4006">
        <v>0</v>
      </c>
    </row>
    <row r="4007" spans="20:23" x14ac:dyDescent="0.2">
      <c r="T4007">
        <v>4006</v>
      </c>
      <c r="U4007">
        <v>207.23416014907428</v>
      </c>
      <c r="V4007">
        <v>27.234160149074285</v>
      </c>
      <c r="W4007">
        <v>0</v>
      </c>
    </row>
    <row r="4008" spans="20:23" x14ac:dyDescent="0.2">
      <c r="T4008">
        <v>4007</v>
      </c>
      <c r="U4008">
        <v>222.76301825962432</v>
      </c>
      <c r="V4008">
        <v>42.763018259624317</v>
      </c>
      <c r="W4008">
        <v>0</v>
      </c>
    </row>
    <row r="4009" spans="20:23" x14ac:dyDescent="0.2">
      <c r="T4009">
        <v>4008</v>
      </c>
      <c r="U4009">
        <v>228.19360577162749</v>
      </c>
      <c r="V4009">
        <v>48.193605771627489</v>
      </c>
      <c r="W4009">
        <v>0</v>
      </c>
    </row>
    <row r="4010" spans="20:23" x14ac:dyDescent="0.2">
      <c r="T4010">
        <v>4009</v>
      </c>
      <c r="U4010">
        <v>183.12220661903356</v>
      </c>
      <c r="V4010">
        <v>3.1222066190335624</v>
      </c>
      <c r="W4010">
        <v>0</v>
      </c>
    </row>
    <row r="4011" spans="20:23" x14ac:dyDescent="0.2">
      <c r="T4011">
        <v>4010</v>
      </c>
      <c r="U4011">
        <v>165.60139772946394</v>
      </c>
      <c r="V4011">
        <v>0</v>
      </c>
      <c r="W4011">
        <v>14.39860227053606</v>
      </c>
    </row>
    <row r="4012" spans="20:23" x14ac:dyDescent="0.2">
      <c r="T4012">
        <v>4011</v>
      </c>
      <c r="U4012">
        <v>220.75545541284117</v>
      </c>
      <c r="V4012">
        <v>40.755455412841172</v>
      </c>
      <c r="W4012">
        <v>0</v>
      </c>
    </row>
    <row r="4013" spans="20:23" x14ac:dyDescent="0.2">
      <c r="T4013">
        <v>4012</v>
      </c>
      <c r="U4013">
        <v>282.48906013314536</v>
      </c>
      <c r="V4013">
        <v>102.48906013314536</v>
      </c>
      <c r="W4013">
        <v>0</v>
      </c>
    </row>
    <row r="4014" spans="20:23" x14ac:dyDescent="0.2">
      <c r="T4014">
        <v>4013</v>
      </c>
      <c r="U4014">
        <v>155.83982043037341</v>
      </c>
      <c r="V4014">
        <v>0</v>
      </c>
      <c r="W4014">
        <v>24.160179569626592</v>
      </c>
    </row>
    <row r="4015" spans="20:23" x14ac:dyDescent="0.2">
      <c r="T4015">
        <v>4014</v>
      </c>
      <c r="U4015">
        <v>172.09373530597486</v>
      </c>
      <c r="V4015">
        <v>0</v>
      </c>
      <c r="W4015">
        <v>7.9062646940251398</v>
      </c>
    </row>
    <row r="4016" spans="20:23" x14ac:dyDescent="0.2">
      <c r="T4016">
        <v>4015</v>
      </c>
      <c r="U4016">
        <v>166.01184808288676</v>
      </c>
      <c r="V4016">
        <v>0</v>
      </c>
      <c r="W4016">
        <v>13.988151917113242</v>
      </c>
    </row>
    <row r="4017" spans="20:23" x14ac:dyDescent="0.2">
      <c r="T4017">
        <v>4016</v>
      </c>
      <c r="U4017">
        <v>190.85930229814812</v>
      </c>
      <c r="V4017">
        <v>10.859302298148123</v>
      </c>
      <c r="W4017">
        <v>0</v>
      </c>
    </row>
    <row r="4018" spans="20:23" x14ac:dyDescent="0.2">
      <c r="T4018">
        <v>4017</v>
      </c>
      <c r="U4018">
        <v>160.35897943430291</v>
      </c>
      <c r="V4018">
        <v>0</v>
      </c>
      <c r="W4018">
        <v>19.64102056569709</v>
      </c>
    </row>
    <row r="4019" spans="20:23" x14ac:dyDescent="0.2">
      <c r="T4019">
        <v>4018</v>
      </c>
      <c r="U4019">
        <v>208.4019489641486</v>
      </c>
      <c r="V4019">
        <v>28.401948964148602</v>
      </c>
      <c r="W4019">
        <v>0</v>
      </c>
    </row>
    <row r="4020" spans="20:23" x14ac:dyDescent="0.2">
      <c r="T4020">
        <v>4019</v>
      </c>
      <c r="U4020">
        <v>123.94488979644584</v>
      </c>
      <c r="V4020">
        <v>0</v>
      </c>
      <c r="W4020">
        <v>56.055110203554165</v>
      </c>
    </row>
    <row r="4021" spans="20:23" x14ac:dyDescent="0.2">
      <c r="T4021">
        <v>4020</v>
      </c>
      <c r="U4021">
        <v>180.096758643481</v>
      </c>
      <c r="V4021">
        <v>9.6758643480995943E-2</v>
      </c>
      <c r="W4021">
        <v>0</v>
      </c>
    </row>
    <row r="4022" spans="20:23" x14ac:dyDescent="0.2">
      <c r="T4022">
        <v>4021</v>
      </c>
      <c r="U4022">
        <v>310.61562134634141</v>
      </c>
      <c r="V4022">
        <v>130.61562134634141</v>
      </c>
      <c r="W4022">
        <v>0</v>
      </c>
    </row>
    <row r="4023" spans="20:23" x14ac:dyDescent="0.2">
      <c r="T4023">
        <v>4022</v>
      </c>
      <c r="U4023">
        <v>204.50454261009699</v>
      </c>
      <c r="V4023">
        <v>24.504542610096991</v>
      </c>
      <c r="W4023">
        <v>0</v>
      </c>
    </row>
    <row r="4024" spans="20:23" x14ac:dyDescent="0.2">
      <c r="T4024">
        <v>4023</v>
      </c>
      <c r="U4024">
        <v>315.94136708272868</v>
      </c>
      <c r="V4024">
        <v>135.94136708272868</v>
      </c>
      <c r="W4024">
        <v>0</v>
      </c>
    </row>
    <row r="4025" spans="20:23" x14ac:dyDescent="0.2">
      <c r="T4025">
        <v>4024</v>
      </c>
      <c r="U4025">
        <v>153.96209444645166</v>
      </c>
      <c r="V4025">
        <v>0</v>
      </c>
      <c r="W4025">
        <v>26.037905553548342</v>
      </c>
    </row>
    <row r="4026" spans="20:23" x14ac:dyDescent="0.2">
      <c r="T4026">
        <v>4025</v>
      </c>
      <c r="U4026">
        <v>156.55604309292036</v>
      </c>
      <c r="V4026">
        <v>0</v>
      </c>
      <c r="W4026">
        <v>23.443956907079638</v>
      </c>
    </row>
    <row r="4027" spans="20:23" x14ac:dyDescent="0.2">
      <c r="T4027">
        <v>4026</v>
      </c>
      <c r="U4027">
        <v>134.57688040333767</v>
      </c>
      <c r="V4027">
        <v>0</v>
      </c>
      <c r="W4027">
        <v>45.423119596662332</v>
      </c>
    </row>
    <row r="4028" spans="20:23" x14ac:dyDescent="0.2">
      <c r="T4028">
        <v>4027</v>
      </c>
      <c r="U4028">
        <v>127.45288575589565</v>
      </c>
      <c r="V4028">
        <v>0</v>
      </c>
      <c r="W4028">
        <v>52.54711424410435</v>
      </c>
    </row>
    <row r="4029" spans="20:23" x14ac:dyDescent="0.2">
      <c r="T4029">
        <v>4028</v>
      </c>
      <c r="U4029">
        <v>149.47843146713856</v>
      </c>
      <c r="V4029">
        <v>0</v>
      </c>
      <c r="W4029">
        <v>30.521568532861437</v>
      </c>
    </row>
    <row r="4030" spans="20:23" x14ac:dyDescent="0.2">
      <c r="T4030">
        <v>4029</v>
      </c>
      <c r="U4030">
        <v>165.90026456661175</v>
      </c>
      <c r="V4030">
        <v>0</v>
      </c>
      <c r="W4030">
        <v>14.099735433388247</v>
      </c>
    </row>
    <row r="4031" spans="20:23" x14ac:dyDescent="0.2">
      <c r="T4031">
        <v>4030</v>
      </c>
      <c r="U4031">
        <v>138.87034453192797</v>
      </c>
      <c r="V4031">
        <v>0</v>
      </c>
      <c r="W4031">
        <v>41.129655468072031</v>
      </c>
    </row>
    <row r="4032" spans="20:23" x14ac:dyDescent="0.2">
      <c r="T4032">
        <v>4031</v>
      </c>
      <c r="U4032">
        <v>158.60602241735964</v>
      </c>
      <c r="V4032">
        <v>0</v>
      </c>
      <c r="W4032">
        <v>21.39397758264036</v>
      </c>
    </row>
    <row r="4033" spans="20:23" x14ac:dyDescent="0.2">
      <c r="T4033">
        <v>4032</v>
      </c>
      <c r="U4033">
        <v>231.17387039612385</v>
      </c>
      <c r="V4033">
        <v>51.173870396123846</v>
      </c>
      <c r="W4033">
        <v>0</v>
      </c>
    </row>
    <row r="4034" spans="20:23" x14ac:dyDescent="0.2">
      <c r="T4034">
        <v>4033</v>
      </c>
      <c r="U4034">
        <v>162.68358360628238</v>
      </c>
      <c r="V4034">
        <v>0</v>
      </c>
      <c r="W4034">
        <v>17.316416393717617</v>
      </c>
    </row>
    <row r="4035" spans="20:23" x14ac:dyDescent="0.2">
      <c r="T4035">
        <v>4034</v>
      </c>
      <c r="U4035">
        <v>137.36589093337221</v>
      </c>
      <c r="V4035">
        <v>0</v>
      </c>
      <c r="W4035">
        <v>42.634109066627786</v>
      </c>
    </row>
    <row r="4036" spans="20:23" x14ac:dyDescent="0.2">
      <c r="T4036">
        <v>4035</v>
      </c>
      <c r="U4036">
        <v>227.94823412745623</v>
      </c>
      <c r="V4036">
        <v>47.948234127456232</v>
      </c>
      <c r="W4036">
        <v>0</v>
      </c>
    </row>
    <row r="4037" spans="20:23" x14ac:dyDescent="0.2">
      <c r="T4037">
        <v>4036</v>
      </c>
      <c r="U4037">
        <v>181.25722634777864</v>
      </c>
      <c r="V4037">
        <v>1.2572263477786407</v>
      </c>
      <c r="W4037">
        <v>0</v>
      </c>
    </row>
    <row r="4038" spans="20:23" x14ac:dyDescent="0.2">
      <c r="T4038">
        <v>4037</v>
      </c>
      <c r="U4038">
        <v>160.44784376558047</v>
      </c>
      <c r="V4038">
        <v>0</v>
      </c>
      <c r="W4038">
        <v>19.552156234419527</v>
      </c>
    </row>
    <row r="4039" spans="20:23" x14ac:dyDescent="0.2">
      <c r="T4039">
        <v>4038</v>
      </c>
      <c r="U4039">
        <v>239.78640804076593</v>
      </c>
      <c r="V4039">
        <v>59.786408040765934</v>
      </c>
      <c r="W4039">
        <v>0</v>
      </c>
    </row>
    <row r="4040" spans="20:23" x14ac:dyDescent="0.2">
      <c r="T4040">
        <v>4039</v>
      </c>
      <c r="U4040">
        <v>164.81204653114671</v>
      </c>
      <c r="V4040">
        <v>0</v>
      </c>
      <c r="W4040">
        <v>15.187953468853294</v>
      </c>
    </row>
    <row r="4041" spans="20:23" x14ac:dyDescent="0.2">
      <c r="T4041">
        <v>4040</v>
      </c>
      <c r="U4041">
        <v>185.20875322650548</v>
      </c>
      <c r="V4041">
        <v>5.208753226505479</v>
      </c>
      <c r="W4041">
        <v>0</v>
      </c>
    </row>
    <row r="4042" spans="20:23" x14ac:dyDescent="0.2">
      <c r="T4042">
        <v>4041</v>
      </c>
      <c r="U4042">
        <v>157.4632294876065</v>
      </c>
      <c r="V4042">
        <v>0</v>
      </c>
      <c r="W4042">
        <v>22.536770512393502</v>
      </c>
    </row>
    <row r="4043" spans="20:23" x14ac:dyDescent="0.2">
      <c r="T4043">
        <v>4042</v>
      </c>
      <c r="U4043">
        <v>263.6675394930005</v>
      </c>
      <c r="V4043">
        <v>83.667539493000504</v>
      </c>
      <c r="W4043">
        <v>0</v>
      </c>
    </row>
    <row r="4044" spans="20:23" x14ac:dyDescent="0.2">
      <c r="T4044">
        <v>4043</v>
      </c>
      <c r="U4044">
        <v>186.08597764804074</v>
      </c>
      <c r="V4044">
        <v>6.085977648040739</v>
      </c>
      <c r="W4044">
        <v>0</v>
      </c>
    </row>
    <row r="4045" spans="20:23" x14ac:dyDescent="0.2">
      <c r="T4045">
        <v>4044</v>
      </c>
      <c r="U4045">
        <v>251.40870813352885</v>
      </c>
      <c r="V4045">
        <v>71.408708133528847</v>
      </c>
      <c r="W4045">
        <v>0</v>
      </c>
    </row>
    <row r="4046" spans="20:23" x14ac:dyDescent="0.2">
      <c r="T4046">
        <v>4045</v>
      </c>
      <c r="U4046">
        <v>275.61692763228626</v>
      </c>
      <c r="V4046">
        <v>95.616927632286263</v>
      </c>
      <c r="W4046">
        <v>0</v>
      </c>
    </row>
    <row r="4047" spans="20:23" x14ac:dyDescent="0.2">
      <c r="T4047">
        <v>4046</v>
      </c>
      <c r="U4047">
        <v>155.4560580314886</v>
      </c>
      <c r="V4047">
        <v>0</v>
      </c>
      <c r="W4047">
        <v>24.543941968511405</v>
      </c>
    </row>
    <row r="4048" spans="20:23" x14ac:dyDescent="0.2">
      <c r="T4048">
        <v>4047</v>
      </c>
      <c r="U4048">
        <v>195.67979823901075</v>
      </c>
      <c r="V4048">
        <v>15.679798239010751</v>
      </c>
      <c r="W4048">
        <v>0</v>
      </c>
    </row>
    <row r="4049" spans="20:23" x14ac:dyDescent="0.2">
      <c r="T4049">
        <v>4048</v>
      </c>
      <c r="U4049">
        <v>162.85898459349843</v>
      </c>
      <c r="V4049">
        <v>0</v>
      </c>
      <c r="W4049">
        <v>17.141015406501566</v>
      </c>
    </row>
    <row r="4050" spans="20:23" x14ac:dyDescent="0.2">
      <c r="T4050">
        <v>4049</v>
      </c>
      <c r="U4050">
        <v>157.27296316343686</v>
      </c>
      <c r="V4050">
        <v>0</v>
      </c>
      <c r="W4050">
        <v>22.727036836563144</v>
      </c>
    </row>
    <row r="4051" spans="20:23" x14ac:dyDescent="0.2">
      <c r="T4051">
        <v>4050</v>
      </c>
      <c r="U4051">
        <v>201.88403873307735</v>
      </c>
      <c r="V4051">
        <v>21.884038733077347</v>
      </c>
      <c r="W4051">
        <v>0</v>
      </c>
    </row>
    <row r="4052" spans="20:23" x14ac:dyDescent="0.2">
      <c r="T4052">
        <v>4051</v>
      </c>
      <c r="U4052">
        <v>192.12581436623108</v>
      </c>
      <c r="V4052">
        <v>12.125814366231083</v>
      </c>
      <c r="W4052">
        <v>0</v>
      </c>
    </row>
    <row r="4053" spans="20:23" x14ac:dyDescent="0.2">
      <c r="T4053">
        <v>4052</v>
      </c>
      <c r="U4053">
        <v>171.18685240367503</v>
      </c>
      <c r="V4053">
        <v>0</v>
      </c>
      <c r="W4053">
        <v>8.813147596324967</v>
      </c>
    </row>
    <row r="4054" spans="20:23" x14ac:dyDescent="0.2">
      <c r="T4054">
        <v>4053</v>
      </c>
      <c r="U4054">
        <v>157.76623286046583</v>
      </c>
      <c r="V4054">
        <v>0</v>
      </c>
      <c r="W4054">
        <v>22.233767139534166</v>
      </c>
    </row>
    <row r="4055" spans="20:23" x14ac:dyDescent="0.2">
      <c r="T4055">
        <v>4054</v>
      </c>
      <c r="U4055">
        <v>140.25004916086971</v>
      </c>
      <c r="V4055">
        <v>0</v>
      </c>
      <c r="W4055">
        <v>39.749950839130292</v>
      </c>
    </row>
    <row r="4056" spans="20:23" x14ac:dyDescent="0.2">
      <c r="T4056">
        <v>4055</v>
      </c>
      <c r="U4056">
        <v>179.06212012967072</v>
      </c>
      <c r="V4056">
        <v>0</v>
      </c>
      <c r="W4056">
        <v>0.93787987032928299</v>
      </c>
    </row>
    <row r="4057" spans="20:23" x14ac:dyDescent="0.2">
      <c r="T4057">
        <v>4056</v>
      </c>
      <c r="U4057">
        <v>257.25202865739635</v>
      </c>
      <c r="V4057">
        <v>77.252028657396352</v>
      </c>
      <c r="W4057">
        <v>0</v>
      </c>
    </row>
    <row r="4058" spans="20:23" x14ac:dyDescent="0.2">
      <c r="T4058">
        <v>4057</v>
      </c>
      <c r="U4058">
        <v>167.72924955571537</v>
      </c>
      <c r="V4058">
        <v>0</v>
      </c>
      <c r="W4058">
        <v>12.27075044428463</v>
      </c>
    </row>
    <row r="4059" spans="20:23" x14ac:dyDescent="0.2">
      <c r="T4059">
        <v>4058</v>
      </c>
      <c r="U4059">
        <v>192.8435200153157</v>
      </c>
      <c r="V4059">
        <v>12.843520015315704</v>
      </c>
      <c r="W4059">
        <v>0</v>
      </c>
    </row>
    <row r="4060" spans="20:23" x14ac:dyDescent="0.2">
      <c r="T4060">
        <v>4059</v>
      </c>
      <c r="U4060">
        <v>191.12020325391916</v>
      </c>
      <c r="V4060">
        <v>11.120203253919158</v>
      </c>
      <c r="W4060">
        <v>0</v>
      </c>
    </row>
    <row r="4061" spans="20:23" x14ac:dyDescent="0.2">
      <c r="T4061">
        <v>4060</v>
      </c>
      <c r="U4061">
        <v>200.19324350497723</v>
      </c>
      <c r="V4061">
        <v>20.193243504977232</v>
      </c>
      <c r="W4061">
        <v>0</v>
      </c>
    </row>
    <row r="4062" spans="20:23" x14ac:dyDescent="0.2">
      <c r="T4062">
        <v>4061</v>
      </c>
      <c r="U4062">
        <v>123.85068118692401</v>
      </c>
      <c r="V4062">
        <v>0</v>
      </c>
      <c r="W4062">
        <v>56.149318813075993</v>
      </c>
    </row>
    <row r="4063" spans="20:23" x14ac:dyDescent="0.2">
      <c r="T4063">
        <v>4062</v>
      </c>
      <c r="U4063">
        <v>154.26901442075896</v>
      </c>
      <c r="V4063">
        <v>0</v>
      </c>
      <c r="W4063">
        <v>25.730985579241036</v>
      </c>
    </row>
    <row r="4064" spans="20:23" x14ac:dyDescent="0.2">
      <c r="T4064">
        <v>4063</v>
      </c>
      <c r="U4064">
        <v>162.67451408997084</v>
      </c>
      <c r="V4064">
        <v>0</v>
      </c>
      <c r="W4064">
        <v>17.325485910029158</v>
      </c>
    </row>
    <row r="4065" spans="20:23" x14ac:dyDescent="0.2">
      <c r="T4065">
        <v>4064</v>
      </c>
      <c r="U4065">
        <v>183.99776935176158</v>
      </c>
      <c r="V4065">
        <v>3.9977693517615762</v>
      </c>
      <c r="W4065">
        <v>0</v>
      </c>
    </row>
    <row r="4066" spans="20:23" x14ac:dyDescent="0.2">
      <c r="T4066">
        <v>4065</v>
      </c>
      <c r="U4066">
        <v>125.65449381445688</v>
      </c>
      <c r="V4066">
        <v>0</v>
      </c>
      <c r="W4066">
        <v>54.345506185543115</v>
      </c>
    </row>
    <row r="4067" spans="20:23" x14ac:dyDescent="0.2">
      <c r="T4067">
        <v>4066</v>
      </c>
      <c r="U4067">
        <v>225.66859934935459</v>
      </c>
      <c r="V4067">
        <v>45.668599349354594</v>
      </c>
      <c r="W4067">
        <v>0</v>
      </c>
    </row>
    <row r="4068" spans="20:23" x14ac:dyDescent="0.2">
      <c r="T4068">
        <v>4067</v>
      </c>
      <c r="U4068">
        <v>189.44490777596536</v>
      </c>
      <c r="V4068">
        <v>9.4449077759653619</v>
      </c>
      <c r="W4068">
        <v>0</v>
      </c>
    </row>
    <row r="4069" spans="20:23" x14ac:dyDescent="0.2">
      <c r="T4069">
        <v>4068</v>
      </c>
      <c r="U4069">
        <v>148.13742295000185</v>
      </c>
      <c r="V4069">
        <v>0</v>
      </c>
      <c r="W4069">
        <v>31.862577049998151</v>
      </c>
    </row>
    <row r="4070" spans="20:23" x14ac:dyDescent="0.2">
      <c r="T4070">
        <v>4069</v>
      </c>
      <c r="U4070">
        <v>233.58129598671005</v>
      </c>
      <c r="V4070">
        <v>53.581295986710046</v>
      </c>
      <c r="W4070">
        <v>0</v>
      </c>
    </row>
    <row r="4071" spans="20:23" x14ac:dyDescent="0.2">
      <c r="T4071">
        <v>4070</v>
      </c>
      <c r="U4071">
        <v>163.77067824600582</v>
      </c>
      <c r="V4071">
        <v>0</v>
      </c>
      <c r="W4071">
        <v>16.229321753994185</v>
      </c>
    </row>
    <row r="4072" spans="20:23" x14ac:dyDescent="0.2">
      <c r="T4072">
        <v>4071</v>
      </c>
      <c r="U4072">
        <v>168.80629507748483</v>
      </c>
      <c r="V4072">
        <v>0</v>
      </c>
      <c r="W4072">
        <v>11.193704922515167</v>
      </c>
    </row>
    <row r="4073" spans="20:23" x14ac:dyDescent="0.2">
      <c r="T4073">
        <v>4072</v>
      </c>
      <c r="U4073">
        <v>207.45709169393606</v>
      </c>
      <c r="V4073">
        <v>27.457091693936064</v>
      </c>
      <c r="W4073">
        <v>0</v>
      </c>
    </row>
    <row r="4074" spans="20:23" x14ac:dyDescent="0.2">
      <c r="T4074">
        <v>4073</v>
      </c>
      <c r="U4074">
        <v>191.66579159783197</v>
      </c>
      <c r="V4074">
        <v>11.665791597831969</v>
      </c>
      <c r="W4074">
        <v>0</v>
      </c>
    </row>
    <row r="4075" spans="20:23" x14ac:dyDescent="0.2">
      <c r="T4075">
        <v>4074</v>
      </c>
      <c r="U4075">
        <v>232.93120948234247</v>
      </c>
      <c r="V4075">
        <v>52.931209482342467</v>
      </c>
      <c r="W4075">
        <v>0</v>
      </c>
    </row>
    <row r="4076" spans="20:23" x14ac:dyDescent="0.2">
      <c r="T4076">
        <v>4075</v>
      </c>
      <c r="U4076">
        <v>195.20447559815412</v>
      </c>
      <c r="V4076">
        <v>15.204475598154119</v>
      </c>
      <c r="W4076">
        <v>0</v>
      </c>
    </row>
    <row r="4077" spans="20:23" x14ac:dyDescent="0.2">
      <c r="T4077">
        <v>4076</v>
      </c>
      <c r="U4077">
        <v>128.7177779326525</v>
      </c>
      <c r="V4077">
        <v>0</v>
      </c>
      <c r="W4077">
        <v>51.282222067347504</v>
      </c>
    </row>
    <row r="4078" spans="20:23" x14ac:dyDescent="0.2">
      <c r="T4078">
        <v>4077</v>
      </c>
      <c r="U4078">
        <v>189.01245468552111</v>
      </c>
      <c r="V4078">
        <v>9.0124546855211065</v>
      </c>
      <c r="W4078">
        <v>0</v>
      </c>
    </row>
    <row r="4079" spans="20:23" x14ac:dyDescent="0.2">
      <c r="T4079">
        <v>4078</v>
      </c>
      <c r="U4079">
        <v>202.81315880022245</v>
      </c>
      <c r="V4079">
        <v>22.813158800222453</v>
      </c>
      <c r="W4079">
        <v>0</v>
      </c>
    </row>
    <row r="4080" spans="20:23" x14ac:dyDescent="0.2">
      <c r="T4080">
        <v>4079</v>
      </c>
      <c r="U4080">
        <v>153.9012533674975</v>
      </c>
      <c r="V4080">
        <v>0</v>
      </c>
      <c r="W4080">
        <v>26.098746632502497</v>
      </c>
    </row>
    <row r="4081" spans="20:23" x14ac:dyDescent="0.2">
      <c r="T4081">
        <v>4080</v>
      </c>
      <c r="U4081">
        <v>183.89392373159276</v>
      </c>
      <c r="V4081">
        <v>3.8939237315927642</v>
      </c>
      <c r="W4081">
        <v>0</v>
      </c>
    </row>
    <row r="4082" spans="20:23" x14ac:dyDescent="0.2">
      <c r="T4082">
        <v>4081</v>
      </c>
      <c r="U4082">
        <v>220.82758045622325</v>
      </c>
      <c r="V4082">
        <v>40.827580456223245</v>
      </c>
      <c r="W4082">
        <v>0</v>
      </c>
    </row>
    <row r="4083" spans="20:23" x14ac:dyDescent="0.2">
      <c r="T4083">
        <v>4082</v>
      </c>
      <c r="U4083">
        <v>121.79739216711884</v>
      </c>
      <c r="V4083">
        <v>0</v>
      </c>
      <c r="W4083">
        <v>58.202607832881156</v>
      </c>
    </row>
    <row r="4084" spans="20:23" x14ac:dyDescent="0.2">
      <c r="T4084">
        <v>4083</v>
      </c>
      <c r="U4084">
        <v>169.69191330254716</v>
      </c>
      <c r="V4084">
        <v>0</v>
      </c>
      <c r="W4084">
        <v>10.308086697452836</v>
      </c>
    </row>
    <row r="4085" spans="20:23" x14ac:dyDescent="0.2">
      <c r="T4085">
        <v>4084</v>
      </c>
      <c r="U4085">
        <v>132.19418279075603</v>
      </c>
      <c r="V4085">
        <v>0</v>
      </c>
      <c r="W4085">
        <v>47.805817209243969</v>
      </c>
    </row>
    <row r="4086" spans="20:23" x14ac:dyDescent="0.2">
      <c r="T4086">
        <v>4085</v>
      </c>
      <c r="U4086">
        <v>177.48897730647946</v>
      </c>
      <c r="V4086">
        <v>0</v>
      </c>
      <c r="W4086">
        <v>2.5110226935205446</v>
      </c>
    </row>
    <row r="4087" spans="20:23" x14ac:dyDescent="0.2">
      <c r="T4087">
        <v>4086</v>
      </c>
      <c r="U4087">
        <v>220.00203993273112</v>
      </c>
      <c r="V4087">
        <v>40.002039932731122</v>
      </c>
      <c r="W4087">
        <v>0</v>
      </c>
    </row>
    <row r="4088" spans="20:23" x14ac:dyDescent="0.2">
      <c r="T4088">
        <v>4087</v>
      </c>
      <c r="U4088">
        <v>143.27166175400612</v>
      </c>
      <c r="V4088">
        <v>0</v>
      </c>
      <c r="W4088">
        <v>36.728338245993882</v>
      </c>
    </row>
    <row r="4089" spans="20:23" x14ac:dyDescent="0.2">
      <c r="T4089">
        <v>4088</v>
      </c>
      <c r="U4089">
        <v>181.03366093201885</v>
      </c>
      <c r="V4089">
        <v>1.0336609320188472</v>
      </c>
      <c r="W4089">
        <v>0</v>
      </c>
    </row>
    <row r="4090" spans="20:23" x14ac:dyDescent="0.2">
      <c r="T4090">
        <v>4089</v>
      </c>
      <c r="U4090">
        <v>165.42474183649367</v>
      </c>
      <c r="V4090">
        <v>0</v>
      </c>
      <c r="W4090">
        <v>14.575258163506334</v>
      </c>
    </row>
    <row r="4091" spans="20:23" x14ac:dyDescent="0.2">
      <c r="T4091">
        <v>4090</v>
      </c>
      <c r="U4091">
        <v>226.73432060572546</v>
      </c>
      <c r="V4091">
        <v>46.734320605725458</v>
      </c>
      <c r="W4091">
        <v>0</v>
      </c>
    </row>
    <row r="4092" spans="20:23" x14ac:dyDescent="0.2">
      <c r="T4092">
        <v>4091</v>
      </c>
      <c r="U4092">
        <v>170.41563668998981</v>
      </c>
      <c r="V4092">
        <v>0</v>
      </c>
      <c r="W4092">
        <v>9.5843633100101897</v>
      </c>
    </row>
    <row r="4093" spans="20:23" x14ac:dyDescent="0.2">
      <c r="T4093">
        <v>4092</v>
      </c>
      <c r="U4093">
        <v>225.96654153661203</v>
      </c>
      <c r="V4093">
        <v>45.966541536612027</v>
      </c>
      <c r="W4093">
        <v>0</v>
      </c>
    </row>
    <row r="4094" spans="20:23" x14ac:dyDescent="0.2">
      <c r="T4094">
        <v>4093</v>
      </c>
      <c r="U4094">
        <v>125.41776978326119</v>
      </c>
      <c r="V4094">
        <v>0</v>
      </c>
      <c r="W4094">
        <v>54.582230216738807</v>
      </c>
    </row>
    <row r="4095" spans="20:23" x14ac:dyDescent="0.2">
      <c r="T4095">
        <v>4094</v>
      </c>
      <c r="U4095">
        <v>194.89825180651644</v>
      </c>
      <c r="V4095">
        <v>14.898251806516441</v>
      </c>
      <c r="W4095">
        <v>0</v>
      </c>
    </row>
    <row r="4096" spans="20:23" x14ac:dyDescent="0.2">
      <c r="T4096">
        <v>4095</v>
      </c>
      <c r="U4096">
        <v>195.9038145452709</v>
      </c>
      <c r="V4096">
        <v>15.903814545270905</v>
      </c>
      <c r="W4096">
        <v>0</v>
      </c>
    </row>
    <row r="4097" spans="20:23" x14ac:dyDescent="0.2">
      <c r="T4097">
        <v>4096</v>
      </c>
      <c r="U4097">
        <v>179.71970873379516</v>
      </c>
      <c r="V4097">
        <v>0</v>
      </c>
      <c r="W4097">
        <v>0.28029126620484135</v>
      </c>
    </row>
    <row r="4098" spans="20:23" x14ac:dyDescent="0.2">
      <c r="T4098">
        <v>4097</v>
      </c>
      <c r="U4098">
        <v>139.53210186686832</v>
      </c>
      <c r="V4098">
        <v>0</v>
      </c>
      <c r="W4098">
        <v>40.467898133131683</v>
      </c>
    </row>
    <row r="4099" spans="20:23" x14ac:dyDescent="0.2">
      <c r="T4099">
        <v>4098</v>
      </c>
      <c r="U4099">
        <v>234.16385955798117</v>
      </c>
      <c r="V4099">
        <v>54.163859557981169</v>
      </c>
      <c r="W4099">
        <v>0</v>
      </c>
    </row>
    <row r="4100" spans="20:23" x14ac:dyDescent="0.2">
      <c r="T4100">
        <v>4099</v>
      </c>
      <c r="U4100">
        <v>214.29661081532552</v>
      </c>
      <c r="V4100">
        <v>34.296610815325522</v>
      </c>
      <c r="W4100">
        <v>0</v>
      </c>
    </row>
    <row r="4101" spans="20:23" x14ac:dyDescent="0.2">
      <c r="T4101">
        <v>4100</v>
      </c>
      <c r="U4101">
        <v>189.09799396621909</v>
      </c>
      <c r="V4101">
        <v>9.097993966219093</v>
      </c>
      <c r="W4101">
        <v>0</v>
      </c>
    </row>
    <row r="4102" spans="20:23" x14ac:dyDescent="0.2">
      <c r="T4102">
        <v>4101</v>
      </c>
      <c r="U4102">
        <v>174.87411500037592</v>
      </c>
      <c r="V4102">
        <v>0</v>
      </c>
      <c r="W4102">
        <v>5.125884999624077</v>
      </c>
    </row>
    <row r="4103" spans="20:23" x14ac:dyDescent="0.2">
      <c r="T4103">
        <v>4102</v>
      </c>
      <c r="U4103">
        <v>153.92328666818406</v>
      </c>
      <c r="V4103">
        <v>0</v>
      </c>
      <c r="W4103">
        <v>26.076713331815938</v>
      </c>
    </row>
    <row r="4104" spans="20:23" x14ac:dyDescent="0.2">
      <c r="T4104">
        <v>4103</v>
      </c>
      <c r="U4104">
        <v>145.76045592982112</v>
      </c>
      <c r="V4104">
        <v>0</v>
      </c>
      <c r="W4104">
        <v>34.23954407017888</v>
      </c>
    </row>
    <row r="4105" spans="20:23" x14ac:dyDescent="0.2">
      <c r="T4105">
        <v>4104</v>
      </c>
      <c r="U4105">
        <v>122.71122489482129</v>
      </c>
      <c r="V4105">
        <v>0</v>
      </c>
      <c r="W4105">
        <v>57.288775105178715</v>
      </c>
    </row>
    <row r="4106" spans="20:23" x14ac:dyDescent="0.2">
      <c r="T4106">
        <v>4105</v>
      </c>
      <c r="U4106">
        <v>129.63813273459016</v>
      </c>
      <c r="V4106">
        <v>0</v>
      </c>
      <c r="W4106">
        <v>50.361867265409842</v>
      </c>
    </row>
    <row r="4107" spans="20:23" x14ac:dyDescent="0.2">
      <c r="T4107">
        <v>4106</v>
      </c>
      <c r="U4107">
        <v>233.4450991303018</v>
      </c>
      <c r="V4107">
        <v>53.445099130301799</v>
      </c>
      <c r="W4107">
        <v>0</v>
      </c>
    </row>
    <row r="4108" spans="20:23" x14ac:dyDescent="0.2">
      <c r="T4108">
        <v>4107</v>
      </c>
      <c r="U4108">
        <v>209.7737469126663</v>
      </c>
      <c r="V4108">
        <v>29.773746912666297</v>
      </c>
      <c r="W4108">
        <v>0</v>
      </c>
    </row>
    <row r="4109" spans="20:23" x14ac:dyDescent="0.2">
      <c r="T4109">
        <v>4108</v>
      </c>
      <c r="U4109">
        <v>162.51619034012316</v>
      </c>
      <c r="V4109">
        <v>0</v>
      </c>
      <c r="W4109">
        <v>17.48380965987684</v>
      </c>
    </row>
    <row r="4110" spans="20:23" x14ac:dyDescent="0.2">
      <c r="T4110">
        <v>4109</v>
      </c>
      <c r="U4110">
        <v>261.71292598183021</v>
      </c>
      <c r="V4110">
        <v>81.71292598183021</v>
      </c>
      <c r="W4110">
        <v>0</v>
      </c>
    </row>
    <row r="4111" spans="20:23" x14ac:dyDescent="0.2">
      <c r="T4111">
        <v>4110</v>
      </c>
      <c r="U4111">
        <v>148.58816634461439</v>
      </c>
      <c r="V4111">
        <v>0</v>
      </c>
      <c r="W4111">
        <v>31.411833655385607</v>
      </c>
    </row>
    <row r="4112" spans="20:23" x14ac:dyDescent="0.2">
      <c r="T4112">
        <v>4111</v>
      </c>
      <c r="U4112">
        <v>148.09913891332866</v>
      </c>
      <c r="V4112">
        <v>0</v>
      </c>
      <c r="W4112">
        <v>31.900861086671341</v>
      </c>
    </row>
    <row r="4113" spans="20:23" x14ac:dyDescent="0.2">
      <c r="T4113">
        <v>4112</v>
      </c>
      <c r="U4113">
        <v>220.79616923988684</v>
      </c>
      <c r="V4113">
        <v>40.796169239886837</v>
      </c>
      <c r="W4113">
        <v>0</v>
      </c>
    </row>
    <row r="4114" spans="20:23" x14ac:dyDescent="0.2">
      <c r="T4114">
        <v>4113</v>
      </c>
      <c r="U4114">
        <v>178.2922558479909</v>
      </c>
      <c r="V4114">
        <v>0</v>
      </c>
      <c r="W4114">
        <v>1.7077441520090986</v>
      </c>
    </row>
    <row r="4115" spans="20:23" x14ac:dyDescent="0.2">
      <c r="T4115">
        <v>4114</v>
      </c>
      <c r="U4115">
        <v>178.50643277977784</v>
      </c>
      <c r="V4115">
        <v>0</v>
      </c>
      <c r="W4115">
        <v>1.493567220222161</v>
      </c>
    </row>
    <row r="4116" spans="20:23" x14ac:dyDescent="0.2">
      <c r="T4116">
        <v>4115</v>
      </c>
      <c r="U4116">
        <v>253.34307131565186</v>
      </c>
      <c r="V4116">
        <v>73.343071315651855</v>
      </c>
      <c r="W4116">
        <v>0</v>
      </c>
    </row>
    <row r="4117" spans="20:23" x14ac:dyDescent="0.2">
      <c r="T4117">
        <v>4116</v>
      </c>
      <c r="U4117">
        <v>181.90464644515046</v>
      </c>
      <c r="V4117">
        <v>1.9046464451504619</v>
      </c>
      <c r="W4117">
        <v>0</v>
      </c>
    </row>
    <row r="4118" spans="20:23" x14ac:dyDescent="0.2">
      <c r="T4118">
        <v>4117</v>
      </c>
      <c r="U4118">
        <v>185.12515585272206</v>
      </c>
      <c r="V4118">
        <v>5.1251558527220595</v>
      </c>
      <c r="W4118">
        <v>0</v>
      </c>
    </row>
    <row r="4119" spans="20:23" x14ac:dyDescent="0.2">
      <c r="T4119">
        <v>4118</v>
      </c>
      <c r="U4119">
        <v>154.85583492033746</v>
      </c>
      <c r="V4119">
        <v>0</v>
      </c>
      <c r="W4119">
        <v>25.144165079662542</v>
      </c>
    </row>
    <row r="4120" spans="20:23" x14ac:dyDescent="0.2">
      <c r="T4120">
        <v>4119</v>
      </c>
      <c r="U4120">
        <v>134.43988887990847</v>
      </c>
      <c r="V4120">
        <v>0</v>
      </c>
      <c r="W4120">
        <v>45.560111120091534</v>
      </c>
    </row>
    <row r="4121" spans="20:23" x14ac:dyDescent="0.2">
      <c r="T4121">
        <v>4120</v>
      </c>
      <c r="U4121">
        <v>169.88500302193111</v>
      </c>
      <c r="V4121">
        <v>0</v>
      </c>
      <c r="W4121">
        <v>10.114996978068888</v>
      </c>
    </row>
    <row r="4122" spans="20:23" x14ac:dyDescent="0.2">
      <c r="T4122">
        <v>4121</v>
      </c>
      <c r="U4122">
        <v>186.76302106344627</v>
      </c>
      <c r="V4122">
        <v>6.7630210634462742</v>
      </c>
      <c r="W4122">
        <v>0</v>
      </c>
    </row>
    <row r="4123" spans="20:23" x14ac:dyDescent="0.2">
      <c r="T4123">
        <v>4122</v>
      </c>
      <c r="U4123">
        <v>187.8104290681531</v>
      </c>
      <c r="V4123">
        <v>7.8104290681530983</v>
      </c>
      <c r="W4123">
        <v>0</v>
      </c>
    </row>
    <row r="4124" spans="20:23" x14ac:dyDescent="0.2">
      <c r="T4124">
        <v>4123</v>
      </c>
      <c r="U4124">
        <v>119.94485082095623</v>
      </c>
      <c r="V4124">
        <v>0</v>
      </c>
      <c r="W4124">
        <v>60.055149179043767</v>
      </c>
    </row>
    <row r="4125" spans="20:23" x14ac:dyDescent="0.2">
      <c r="T4125">
        <v>4124</v>
      </c>
      <c r="U4125">
        <v>202.42621441744316</v>
      </c>
      <c r="V4125">
        <v>22.426214417443163</v>
      </c>
      <c r="W4125">
        <v>0</v>
      </c>
    </row>
    <row r="4126" spans="20:23" x14ac:dyDescent="0.2">
      <c r="T4126">
        <v>4125</v>
      </c>
      <c r="U4126">
        <v>158.38718609981785</v>
      </c>
      <c r="V4126">
        <v>0</v>
      </c>
      <c r="W4126">
        <v>21.612813900182147</v>
      </c>
    </row>
    <row r="4127" spans="20:23" x14ac:dyDescent="0.2">
      <c r="T4127">
        <v>4126</v>
      </c>
      <c r="U4127">
        <v>197.76570954106555</v>
      </c>
      <c r="V4127">
        <v>17.765709541065547</v>
      </c>
      <c r="W4127">
        <v>0</v>
      </c>
    </row>
    <row r="4128" spans="20:23" x14ac:dyDescent="0.2">
      <c r="T4128">
        <v>4127</v>
      </c>
      <c r="U4128">
        <v>179.33731824701258</v>
      </c>
      <c r="V4128">
        <v>0</v>
      </c>
      <c r="W4128">
        <v>0.66268175298742449</v>
      </c>
    </row>
    <row r="4129" spans="20:23" x14ac:dyDescent="0.2">
      <c r="T4129">
        <v>4128</v>
      </c>
      <c r="U4129">
        <v>160.82497316481317</v>
      </c>
      <c r="V4129">
        <v>0</v>
      </c>
      <c r="W4129">
        <v>19.175026835186827</v>
      </c>
    </row>
    <row r="4130" spans="20:23" x14ac:dyDescent="0.2">
      <c r="T4130">
        <v>4129</v>
      </c>
      <c r="U4130">
        <v>233.75733565498331</v>
      </c>
      <c r="V4130">
        <v>53.757335654983308</v>
      </c>
      <c r="W4130">
        <v>0</v>
      </c>
    </row>
    <row r="4131" spans="20:23" x14ac:dyDescent="0.2">
      <c r="T4131">
        <v>4130</v>
      </c>
      <c r="U4131">
        <v>265.96735482755787</v>
      </c>
      <c r="V4131">
        <v>85.96735482755787</v>
      </c>
      <c r="W4131">
        <v>0</v>
      </c>
    </row>
    <row r="4132" spans="20:23" x14ac:dyDescent="0.2">
      <c r="T4132">
        <v>4131</v>
      </c>
      <c r="U4132">
        <v>147.94411200221498</v>
      </c>
      <c r="V4132">
        <v>0</v>
      </c>
      <c r="W4132">
        <v>32.055887997785021</v>
      </c>
    </row>
    <row r="4133" spans="20:23" x14ac:dyDescent="0.2">
      <c r="T4133">
        <v>4132</v>
      </c>
      <c r="U4133">
        <v>219.06788526014003</v>
      </c>
      <c r="V4133">
        <v>39.067885260140031</v>
      </c>
      <c r="W4133">
        <v>0</v>
      </c>
    </row>
    <row r="4134" spans="20:23" x14ac:dyDescent="0.2">
      <c r="T4134">
        <v>4133</v>
      </c>
      <c r="U4134">
        <v>212.83706531475835</v>
      </c>
      <c r="V4134">
        <v>32.837065314758348</v>
      </c>
      <c r="W4134">
        <v>0</v>
      </c>
    </row>
    <row r="4135" spans="20:23" x14ac:dyDescent="0.2">
      <c r="T4135">
        <v>4134</v>
      </c>
      <c r="U4135">
        <v>233.50671553665541</v>
      </c>
      <c r="V4135">
        <v>53.506715536655406</v>
      </c>
      <c r="W4135">
        <v>0</v>
      </c>
    </row>
    <row r="4136" spans="20:23" x14ac:dyDescent="0.2">
      <c r="T4136">
        <v>4135</v>
      </c>
      <c r="U4136">
        <v>213.64057571529185</v>
      </c>
      <c r="V4136">
        <v>33.640575715291845</v>
      </c>
      <c r="W4136">
        <v>0</v>
      </c>
    </row>
    <row r="4137" spans="20:23" x14ac:dyDescent="0.2">
      <c r="T4137">
        <v>4136</v>
      </c>
      <c r="U4137">
        <v>230.70376910473794</v>
      </c>
      <c r="V4137">
        <v>50.703769104737944</v>
      </c>
      <c r="W4137">
        <v>0</v>
      </c>
    </row>
    <row r="4138" spans="20:23" x14ac:dyDescent="0.2">
      <c r="T4138">
        <v>4137</v>
      </c>
      <c r="U4138">
        <v>247.90839521944613</v>
      </c>
      <c r="V4138">
        <v>67.908395219446135</v>
      </c>
      <c r="W4138">
        <v>0</v>
      </c>
    </row>
    <row r="4139" spans="20:23" x14ac:dyDescent="0.2">
      <c r="T4139">
        <v>4138</v>
      </c>
      <c r="U4139">
        <v>207.46008704067009</v>
      </c>
      <c r="V4139">
        <v>27.460087040670089</v>
      </c>
      <c r="W4139">
        <v>0</v>
      </c>
    </row>
    <row r="4140" spans="20:23" x14ac:dyDescent="0.2">
      <c r="T4140">
        <v>4139</v>
      </c>
      <c r="U4140">
        <v>187.97269953663235</v>
      </c>
      <c r="V4140">
        <v>7.9726995366323479</v>
      </c>
      <c r="W4140">
        <v>0</v>
      </c>
    </row>
    <row r="4141" spans="20:23" x14ac:dyDescent="0.2">
      <c r="T4141">
        <v>4140</v>
      </c>
      <c r="U4141">
        <v>206.33976592332621</v>
      </c>
      <c r="V4141">
        <v>26.339765923326212</v>
      </c>
      <c r="W4141">
        <v>0</v>
      </c>
    </row>
    <row r="4142" spans="20:23" x14ac:dyDescent="0.2">
      <c r="T4142">
        <v>4141</v>
      </c>
      <c r="U4142">
        <v>117.79110546055196</v>
      </c>
      <c r="V4142">
        <v>0</v>
      </c>
      <c r="W4142">
        <v>62.208894539448039</v>
      </c>
    </row>
    <row r="4143" spans="20:23" x14ac:dyDescent="0.2">
      <c r="T4143">
        <v>4142</v>
      </c>
      <c r="U4143">
        <v>220.94578871802753</v>
      </c>
      <c r="V4143">
        <v>40.945788718027529</v>
      </c>
      <c r="W4143">
        <v>0</v>
      </c>
    </row>
    <row r="4144" spans="20:23" x14ac:dyDescent="0.2">
      <c r="T4144">
        <v>4143</v>
      </c>
      <c r="U4144">
        <v>195.82130902339702</v>
      </c>
      <c r="V4144">
        <v>15.821309023397021</v>
      </c>
      <c r="W4144">
        <v>0</v>
      </c>
    </row>
    <row r="4145" spans="20:23" x14ac:dyDescent="0.2">
      <c r="T4145">
        <v>4144</v>
      </c>
      <c r="U4145">
        <v>206.68467504819577</v>
      </c>
      <c r="V4145">
        <v>26.684675048195771</v>
      </c>
      <c r="W4145">
        <v>0</v>
      </c>
    </row>
    <row r="4146" spans="20:23" x14ac:dyDescent="0.2">
      <c r="T4146">
        <v>4145</v>
      </c>
      <c r="U4146">
        <v>185.09505224292838</v>
      </c>
      <c r="V4146">
        <v>5.0950522429283751</v>
      </c>
      <c r="W4146">
        <v>0</v>
      </c>
    </row>
    <row r="4147" spans="20:23" x14ac:dyDescent="0.2">
      <c r="T4147">
        <v>4146</v>
      </c>
      <c r="U4147">
        <v>223.75240731375385</v>
      </c>
      <c r="V4147">
        <v>43.752407313753849</v>
      </c>
      <c r="W4147">
        <v>0</v>
      </c>
    </row>
    <row r="4148" spans="20:23" x14ac:dyDescent="0.2">
      <c r="T4148">
        <v>4147</v>
      </c>
      <c r="U4148">
        <v>107.90983706190195</v>
      </c>
      <c r="V4148">
        <v>0</v>
      </c>
      <c r="W4148">
        <v>72.090162938098047</v>
      </c>
    </row>
    <row r="4149" spans="20:23" x14ac:dyDescent="0.2">
      <c r="T4149">
        <v>4148</v>
      </c>
      <c r="U4149">
        <v>213.36629824231289</v>
      </c>
      <c r="V4149">
        <v>33.366298242312894</v>
      </c>
      <c r="W4149">
        <v>0</v>
      </c>
    </row>
    <row r="4150" spans="20:23" x14ac:dyDescent="0.2">
      <c r="T4150">
        <v>4149</v>
      </c>
      <c r="U4150">
        <v>172.28262376423996</v>
      </c>
      <c r="V4150">
        <v>0</v>
      </c>
      <c r="W4150">
        <v>7.7173762357600424</v>
      </c>
    </row>
    <row r="4151" spans="20:23" x14ac:dyDescent="0.2">
      <c r="T4151">
        <v>4150</v>
      </c>
      <c r="U4151">
        <v>183.56165995691737</v>
      </c>
      <c r="V4151">
        <v>3.5616599569173673</v>
      </c>
      <c r="W4151">
        <v>0</v>
      </c>
    </row>
    <row r="4152" spans="20:23" x14ac:dyDescent="0.2">
      <c r="T4152">
        <v>4151</v>
      </c>
      <c r="U4152">
        <v>178.54035524374629</v>
      </c>
      <c r="V4152">
        <v>0</v>
      </c>
      <c r="W4152">
        <v>1.4596447562537094</v>
      </c>
    </row>
    <row r="4153" spans="20:23" x14ac:dyDescent="0.2">
      <c r="T4153">
        <v>4152</v>
      </c>
      <c r="U4153">
        <v>142.31758763197308</v>
      </c>
      <c r="V4153">
        <v>0</v>
      </c>
      <c r="W4153">
        <v>37.682412368026917</v>
      </c>
    </row>
    <row r="4154" spans="20:23" x14ac:dyDescent="0.2">
      <c r="T4154">
        <v>4153</v>
      </c>
      <c r="U4154">
        <v>178.0141142080569</v>
      </c>
      <c r="V4154">
        <v>0</v>
      </c>
      <c r="W4154">
        <v>1.9858857919431046</v>
      </c>
    </row>
    <row r="4155" spans="20:23" x14ac:dyDescent="0.2">
      <c r="T4155">
        <v>4154</v>
      </c>
      <c r="U4155">
        <v>183.29710277009497</v>
      </c>
      <c r="V4155">
        <v>3.2971027700949662</v>
      </c>
      <c r="W4155">
        <v>0</v>
      </c>
    </row>
    <row r="4156" spans="20:23" x14ac:dyDescent="0.2">
      <c r="T4156">
        <v>4155</v>
      </c>
      <c r="U4156">
        <v>148.61000165360085</v>
      </c>
      <c r="V4156">
        <v>0</v>
      </c>
      <c r="W4156">
        <v>31.389998346399153</v>
      </c>
    </row>
    <row r="4157" spans="20:23" x14ac:dyDescent="0.2">
      <c r="T4157">
        <v>4156</v>
      </c>
      <c r="U4157">
        <v>159.97232714893897</v>
      </c>
      <c r="V4157">
        <v>0</v>
      </c>
      <c r="W4157">
        <v>20.027672851061027</v>
      </c>
    </row>
    <row r="4158" spans="20:23" x14ac:dyDescent="0.2">
      <c r="T4158">
        <v>4157</v>
      </c>
      <c r="U4158">
        <v>190.39799416794096</v>
      </c>
      <c r="V4158">
        <v>10.397994167940965</v>
      </c>
      <c r="W4158">
        <v>0</v>
      </c>
    </row>
    <row r="4159" spans="20:23" x14ac:dyDescent="0.2">
      <c r="T4159">
        <v>4158</v>
      </c>
      <c r="U4159">
        <v>187.63095872713927</v>
      </c>
      <c r="V4159">
        <v>7.6309587271392729</v>
      </c>
      <c r="W4159">
        <v>0</v>
      </c>
    </row>
    <row r="4160" spans="20:23" x14ac:dyDescent="0.2">
      <c r="T4160">
        <v>4159</v>
      </c>
      <c r="U4160">
        <v>248.04976774839909</v>
      </c>
      <c r="V4160">
        <v>68.049767748399091</v>
      </c>
      <c r="W4160">
        <v>0</v>
      </c>
    </row>
    <row r="4161" spans="20:23" x14ac:dyDescent="0.2">
      <c r="T4161">
        <v>4160</v>
      </c>
      <c r="U4161">
        <v>175.16592200413774</v>
      </c>
      <c r="V4161">
        <v>0</v>
      </c>
      <c r="W4161">
        <v>4.8340779958622591</v>
      </c>
    </row>
    <row r="4162" spans="20:23" x14ac:dyDescent="0.2">
      <c r="T4162">
        <v>4161</v>
      </c>
      <c r="U4162">
        <v>221.9554870444945</v>
      </c>
      <c r="V4162">
        <v>41.955487044494504</v>
      </c>
      <c r="W4162">
        <v>0</v>
      </c>
    </row>
    <row r="4163" spans="20:23" x14ac:dyDescent="0.2">
      <c r="T4163">
        <v>4162</v>
      </c>
      <c r="U4163">
        <v>223.70057033408116</v>
      </c>
      <c r="V4163">
        <v>43.700570334081164</v>
      </c>
      <c r="W4163">
        <v>0</v>
      </c>
    </row>
    <row r="4164" spans="20:23" x14ac:dyDescent="0.2">
      <c r="T4164">
        <v>4163</v>
      </c>
      <c r="U4164">
        <v>164.16896691055095</v>
      </c>
      <c r="V4164">
        <v>0</v>
      </c>
      <c r="W4164">
        <v>15.831033089449051</v>
      </c>
    </row>
    <row r="4165" spans="20:23" x14ac:dyDescent="0.2">
      <c r="T4165">
        <v>4164</v>
      </c>
      <c r="U4165">
        <v>237.79179459484172</v>
      </c>
      <c r="V4165">
        <v>57.791794594841718</v>
      </c>
      <c r="W4165">
        <v>0</v>
      </c>
    </row>
    <row r="4166" spans="20:23" x14ac:dyDescent="0.2">
      <c r="T4166">
        <v>4165</v>
      </c>
      <c r="U4166">
        <v>228.2304723691685</v>
      </c>
      <c r="V4166">
        <v>48.230472369168496</v>
      </c>
      <c r="W4166">
        <v>0</v>
      </c>
    </row>
    <row r="4167" spans="20:23" x14ac:dyDescent="0.2">
      <c r="T4167">
        <v>4166</v>
      </c>
      <c r="U4167">
        <v>195.72789852593215</v>
      </c>
      <c r="V4167">
        <v>15.727898525932147</v>
      </c>
      <c r="W4167">
        <v>0</v>
      </c>
    </row>
    <row r="4168" spans="20:23" x14ac:dyDescent="0.2">
      <c r="T4168">
        <v>4167</v>
      </c>
      <c r="U4168">
        <v>180.41349953230662</v>
      </c>
      <c r="V4168">
        <v>0.4134995323066164</v>
      </c>
      <c r="W4168">
        <v>0</v>
      </c>
    </row>
    <row r="4169" spans="20:23" x14ac:dyDescent="0.2">
      <c r="T4169">
        <v>4168</v>
      </c>
      <c r="U4169">
        <v>228.33918307115366</v>
      </c>
      <c r="V4169">
        <v>48.339183071153656</v>
      </c>
      <c r="W4169">
        <v>0</v>
      </c>
    </row>
    <row r="4170" spans="20:23" x14ac:dyDescent="0.2">
      <c r="T4170">
        <v>4169</v>
      </c>
      <c r="U4170">
        <v>201.47652931281382</v>
      </c>
      <c r="V4170">
        <v>21.476529312813824</v>
      </c>
      <c r="W4170">
        <v>0</v>
      </c>
    </row>
    <row r="4171" spans="20:23" x14ac:dyDescent="0.2">
      <c r="T4171">
        <v>4170</v>
      </c>
      <c r="U4171">
        <v>157.66427680019424</v>
      </c>
      <c r="V4171">
        <v>0</v>
      </c>
      <c r="W4171">
        <v>22.335723199805756</v>
      </c>
    </row>
    <row r="4172" spans="20:23" x14ac:dyDescent="0.2">
      <c r="T4172">
        <v>4171</v>
      </c>
      <c r="U4172">
        <v>203.99370481909659</v>
      </c>
      <c r="V4172">
        <v>23.993704819096592</v>
      </c>
      <c r="W4172">
        <v>0</v>
      </c>
    </row>
    <row r="4173" spans="20:23" x14ac:dyDescent="0.2">
      <c r="T4173">
        <v>4172</v>
      </c>
      <c r="U4173">
        <v>173.35722251870877</v>
      </c>
      <c r="V4173">
        <v>0</v>
      </c>
      <c r="W4173">
        <v>6.6427774812912332</v>
      </c>
    </row>
    <row r="4174" spans="20:23" x14ac:dyDescent="0.2">
      <c r="T4174">
        <v>4173</v>
      </c>
      <c r="U4174">
        <v>194.03054834122872</v>
      </c>
      <c r="V4174">
        <v>14.030548341228723</v>
      </c>
      <c r="W4174">
        <v>0</v>
      </c>
    </row>
    <row r="4175" spans="20:23" x14ac:dyDescent="0.2">
      <c r="T4175">
        <v>4174</v>
      </c>
      <c r="U4175">
        <v>126.63654495316706</v>
      </c>
      <c r="V4175">
        <v>0</v>
      </c>
      <c r="W4175">
        <v>53.363455046832939</v>
      </c>
    </row>
    <row r="4176" spans="20:23" x14ac:dyDescent="0.2">
      <c r="T4176">
        <v>4175</v>
      </c>
      <c r="U4176">
        <v>224.35139254629669</v>
      </c>
      <c r="V4176">
        <v>44.351392546296694</v>
      </c>
      <c r="W4176">
        <v>0</v>
      </c>
    </row>
    <row r="4177" spans="20:23" x14ac:dyDescent="0.2">
      <c r="T4177">
        <v>4176</v>
      </c>
      <c r="U4177">
        <v>212.56135448796553</v>
      </c>
      <c r="V4177">
        <v>32.561354487965531</v>
      </c>
      <c r="W4177">
        <v>0</v>
      </c>
    </row>
    <row r="4178" spans="20:23" x14ac:dyDescent="0.2">
      <c r="T4178">
        <v>4177</v>
      </c>
      <c r="U4178">
        <v>178.02089458461791</v>
      </c>
      <c r="V4178">
        <v>0</v>
      </c>
      <c r="W4178">
        <v>1.9791054153820937</v>
      </c>
    </row>
    <row r="4179" spans="20:23" x14ac:dyDescent="0.2">
      <c r="T4179">
        <v>4178</v>
      </c>
      <c r="U4179">
        <v>248.6377395912848</v>
      </c>
      <c r="V4179">
        <v>68.637739591284799</v>
      </c>
      <c r="W4179">
        <v>0</v>
      </c>
    </row>
    <row r="4180" spans="20:23" x14ac:dyDescent="0.2">
      <c r="T4180">
        <v>4179</v>
      </c>
      <c r="U4180">
        <v>150.83546058610924</v>
      </c>
      <c r="V4180">
        <v>0</v>
      </c>
      <c r="W4180">
        <v>29.164539413890765</v>
      </c>
    </row>
    <row r="4181" spans="20:23" x14ac:dyDescent="0.2">
      <c r="T4181">
        <v>4180</v>
      </c>
      <c r="U4181">
        <v>245.71823155960561</v>
      </c>
      <c r="V4181">
        <v>65.718231559605613</v>
      </c>
      <c r="W4181">
        <v>0</v>
      </c>
    </row>
    <row r="4182" spans="20:23" x14ac:dyDescent="0.2">
      <c r="T4182">
        <v>4181</v>
      </c>
      <c r="U4182">
        <v>249.23821110959892</v>
      </c>
      <c r="V4182">
        <v>69.238211109598922</v>
      </c>
      <c r="W4182">
        <v>0</v>
      </c>
    </row>
    <row r="4183" spans="20:23" x14ac:dyDescent="0.2">
      <c r="T4183">
        <v>4182</v>
      </c>
      <c r="U4183">
        <v>131.63949867952309</v>
      </c>
      <c r="V4183">
        <v>0</v>
      </c>
      <c r="W4183">
        <v>48.360501320476914</v>
      </c>
    </row>
    <row r="4184" spans="20:23" x14ac:dyDescent="0.2">
      <c r="T4184">
        <v>4183</v>
      </c>
      <c r="U4184">
        <v>181.11021104485076</v>
      </c>
      <c r="V4184">
        <v>1.1102110448507574</v>
      </c>
      <c r="W4184">
        <v>0</v>
      </c>
    </row>
    <row r="4185" spans="20:23" x14ac:dyDescent="0.2">
      <c r="T4185">
        <v>4184</v>
      </c>
      <c r="U4185">
        <v>157.14288779424217</v>
      </c>
      <c r="V4185">
        <v>0</v>
      </c>
      <c r="W4185">
        <v>22.857112205757829</v>
      </c>
    </row>
    <row r="4186" spans="20:23" x14ac:dyDescent="0.2">
      <c r="T4186">
        <v>4185</v>
      </c>
      <c r="U4186">
        <v>176.15397306725157</v>
      </c>
      <c r="V4186">
        <v>0</v>
      </c>
      <c r="W4186">
        <v>3.8460269327484298</v>
      </c>
    </row>
    <row r="4187" spans="20:23" x14ac:dyDescent="0.2">
      <c r="T4187">
        <v>4186</v>
      </c>
      <c r="U4187">
        <v>181.33880956505911</v>
      </c>
      <c r="V4187">
        <v>1.3388095650591083</v>
      </c>
      <c r="W4187">
        <v>0</v>
      </c>
    </row>
    <row r="4188" spans="20:23" x14ac:dyDescent="0.2">
      <c r="T4188">
        <v>4187</v>
      </c>
      <c r="U4188">
        <v>178.78279961515597</v>
      </c>
      <c r="V4188">
        <v>0</v>
      </c>
      <c r="W4188">
        <v>1.217200384844034</v>
      </c>
    </row>
    <row r="4189" spans="20:23" x14ac:dyDescent="0.2">
      <c r="T4189">
        <v>4188</v>
      </c>
      <c r="U4189">
        <v>186.83976639081351</v>
      </c>
      <c r="V4189">
        <v>6.8397663908135087</v>
      </c>
      <c r="W4189">
        <v>0</v>
      </c>
    </row>
    <row r="4190" spans="20:23" x14ac:dyDescent="0.2">
      <c r="T4190">
        <v>4189</v>
      </c>
      <c r="U4190">
        <v>282.05769967663963</v>
      </c>
      <c r="V4190">
        <v>102.05769967663963</v>
      </c>
      <c r="W4190">
        <v>0</v>
      </c>
    </row>
    <row r="4191" spans="20:23" x14ac:dyDescent="0.2">
      <c r="T4191">
        <v>4190</v>
      </c>
      <c r="U4191">
        <v>193.22200438993173</v>
      </c>
      <c r="V4191">
        <v>13.222004389931726</v>
      </c>
      <c r="W4191">
        <v>0</v>
      </c>
    </row>
    <row r="4192" spans="20:23" x14ac:dyDescent="0.2">
      <c r="T4192">
        <v>4191</v>
      </c>
      <c r="U4192">
        <v>150.56771828883183</v>
      </c>
      <c r="V4192">
        <v>0</v>
      </c>
      <c r="W4192">
        <v>29.432281711168173</v>
      </c>
    </row>
    <row r="4193" spans="20:23" x14ac:dyDescent="0.2">
      <c r="T4193">
        <v>4192</v>
      </c>
      <c r="U4193">
        <v>180.38550620515582</v>
      </c>
      <c r="V4193">
        <v>0.38550620515582068</v>
      </c>
      <c r="W4193">
        <v>0</v>
      </c>
    </row>
    <row r="4194" spans="20:23" x14ac:dyDescent="0.2">
      <c r="T4194">
        <v>4193</v>
      </c>
      <c r="U4194">
        <v>166.88232680655813</v>
      </c>
      <c r="V4194">
        <v>0</v>
      </c>
      <c r="W4194">
        <v>13.117673193441874</v>
      </c>
    </row>
    <row r="4195" spans="20:23" x14ac:dyDescent="0.2">
      <c r="T4195">
        <v>4194</v>
      </c>
      <c r="U4195">
        <v>166.20734572731851</v>
      </c>
      <c r="V4195">
        <v>0</v>
      </c>
      <c r="W4195">
        <v>13.792654272681489</v>
      </c>
    </row>
    <row r="4196" spans="20:23" x14ac:dyDescent="0.2">
      <c r="T4196">
        <v>4195</v>
      </c>
      <c r="U4196">
        <v>244.82076040628422</v>
      </c>
      <c r="V4196">
        <v>64.820760406284222</v>
      </c>
      <c r="W4196">
        <v>0</v>
      </c>
    </row>
    <row r="4197" spans="20:23" x14ac:dyDescent="0.2">
      <c r="T4197">
        <v>4196</v>
      </c>
      <c r="U4197">
        <v>226.0962955937284</v>
      </c>
      <c r="V4197">
        <v>46.096295593728399</v>
      </c>
      <c r="W4197">
        <v>0</v>
      </c>
    </row>
    <row r="4198" spans="20:23" x14ac:dyDescent="0.2">
      <c r="T4198">
        <v>4197</v>
      </c>
      <c r="U4198">
        <v>189.48993538256761</v>
      </c>
      <c r="V4198">
        <v>9.4899353825676087</v>
      </c>
      <c r="W4198">
        <v>0</v>
      </c>
    </row>
    <row r="4199" spans="20:23" x14ac:dyDescent="0.2">
      <c r="T4199">
        <v>4198</v>
      </c>
      <c r="U4199">
        <v>208.62945894765124</v>
      </c>
      <c r="V4199">
        <v>28.629458947651244</v>
      </c>
      <c r="W4199">
        <v>0</v>
      </c>
    </row>
    <row r="4200" spans="20:23" x14ac:dyDescent="0.2">
      <c r="T4200">
        <v>4199</v>
      </c>
      <c r="U4200">
        <v>171.21693295286968</v>
      </c>
      <c r="V4200">
        <v>0</v>
      </c>
      <c r="W4200">
        <v>8.7830670471303165</v>
      </c>
    </row>
    <row r="4201" spans="20:23" x14ac:dyDescent="0.2">
      <c r="T4201">
        <v>4200</v>
      </c>
      <c r="U4201">
        <v>182.9345850789737</v>
      </c>
      <c r="V4201">
        <v>2.9345850789736971</v>
      </c>
      <c r="W4201">
        <v>0</v>
      </c>
    </row>
    <row r="4202" spans="20:23" x14ac:dyDescent="0.2">
      <c r="T4202">
        <v>4201</v>
      </c>
      <c r="U4202">
        <v>206.90436080596783</v>
      </c>
      <c r="V4202">
        <v>26.904360805967826</v>
      </c>
      <c r="W4202">
        <v>0</v>
      </c>
    </row>
    <row r="4203" spans="20:23" x14ac:dyDescent="0.2">
      <c r="T4203">
        <v>4202</v>
      </c>
      <c r="U4203">
        <v>147.90285717865476</v>
      </c>
      <c r="V4203">
        <v>0</v>
      </c>
      <c r="W4203">
        <v>32.097142821345244</v>
      </c>
    </row>
    <row r="4204" spans="20:23" x14ac:dyDescent="0.2">
      <c r="T4204">
        <v>4203</v>
      </c>
      <c r="U4204">
        <v>227.7652559784579</v>
      </c>
      <c r="V4204">
        <v>47.765255978457901</v>
      </c>
      <c r="W4204">
        <v>0</v>
      </c>
    </row>
    <row r="4205" spans="20:23" x14ac:dyDescent="0.2">
      <c r="T4205">
        <v>4204</v>
      </c>
      <c r="U4205">
        <v>166.87205404685201</v>
      </c>
      <c r="V4205">
        <v>0</v>
      </c>
      <c r="W4205">
        <v>13.127945953147986</v>
      </c>
    </row>
    <row r="4206" spans="20:23" x14ac:dyDescent="0.2">
      <c r="T4206">
        <v>4205</v>
      </c>
      <c r="U4206">
        <v>206.86269248594829</v>
      </c>
      <c r="V4206">
        <v>26.862692485948287</v>
      </c>
      <c r="W4206">
        <v>0</v>
      </c>
    </row>
    <row r="4207" spans="20:23" x14ac:dyDescent="0.2">
      <c r="T4207">
        <v>4206</v>
      </c>
      <c r="U4207">
        <v>123.12985015901634</v>
      </c>
      <c r="V4207">
        <v>0</v>
      </c>
      <c r="W4207">
        <v>56.870149840983657</v>
      </c>
    </row>
    <row r="4208" spans="20:23" x14ac:dyDescent="0.2">
      <c r="T4208">
        <v>4207</v>
      </c>
      <c r="U4208">
        <v>241.15970525195712</v>
      </c>
      <c r="V4208">
        <v>61.159705251957121</v>
      </c>
      <c r="W4208">
        <v>0</v>
      </c>
    </row>
    <row r="4209" spans="20:23" x14ac:dyDescent="0.2">
      <c r="T4209">
        <v>4208</v>
      </c>
      <c r="U4209">
        <v>180.50499238001694</v>
      </c>
      <c r="V4209">
        <v>0.5049923800169438</v>
      </c>
      <c r="W4209">
        <v>0</v>
      </c>
    </row>
    <row r="4210" spans="20:23" x14ac:dyDescent="0.2">
      <c r="T4210">
        <v>4209</v>
      </c>
      <c r="U4210">
        <v>194.87070616888442</v>
      </c>
      <c r="V4210">
        <v>14.870706168884425</v>
      </c>
      <c r="W4210">
        <v>0</v>
      </c>
    </row>
    <row r="4211" spans="20:23" x14ac:dyDescent="0.2">
      <c r="T4211">
        <v>4210</v>
      </c>
      <c r="U4211">
        <v>182.11383630314083</v>
      </c>
      <c r="V4211">
        <v>2.1138363031408289</v>
      </c>
      <c r="W4211">
        <v>0</v>
      </c>
    </row>
    <row r="4212" spans="20:23" x14ac:dyDescent="0.2">
      <c r="T4212">
        <v>4211</v>
      </c>
      <c r="U4212">
        <v>147.08092080303211</v>
      </c>
      <c r="V4212">
        <v>0</v>
      </c>
      <c r="W4212">
        <v>32.919079196967886</v>
      </c>
    </row>
    <row r="4213" spans="20:23" x14ac:dyDescent="0.2">
      <c r="T4213">
        <v>4212</v>
      </c>
      <c r="U4213">
        <v>259.91631632663228</v>
      </c>
      <c r="V4213">
        <v>79.916316326632284</v>
      </c>
      <c r="W4213">
        <v>0</v>
      </c>
    </row>
    <row r="4214" spans="20:23" x14ac:dyDescent="0.2">
      <c r="T4214">
        <v>4213</v>
      </c>
      <c r="U4214">
        <v>134.4026198071638</v>
      </c>
      <c r="V4214">
        <v>0</v>
      </c>
      <c r="W4214">
        <v>45.597380192836198</v>
      </c>
    </row>
    <row r="4215" spans="20:23" x14ac:dyDescent="0.2">
      <c r="T4215">
        <v>4214</v>
      </c>
      <c r="U4215">
        <v>134.56669615060176</v>
      </c>
      <c r="V4215">
        <v>0</v>
      </c>
      <c r="W4215">
        <v>45.433303849398243</v>
      </c>
    </row>
    <row r="4216" spans="20:23" x14ac:dyDescent="0.2">
      <c r="T4216">
        <v>4215</v>
      </c>
      <c r="U4216">
        <v>163.55855304525411</v>
      </c>
      <c r="V4216">
        <v>0</v>
      </c>
      <c r="W4216">
        <v>16.441446954745885</v>
      </c>
    </row>
    <row r="4217" spans="20:23" x14ac:dyDescent="0.2">
      <c r="T4217">
        <v>4216</v>
      </c>
      <c r="U4217">
        <v>162.01635820670128</v>
      </c>
      <c r="V4217">
        <v>0</v>
      </c>
      <c r="W4217">
        <v>17.983641793298716</v>
      </c>
    </row>
    <row r="4218" spans="20:23" x14ac:dyDescent="0.2">
      <c r="T4218">
        <v>4217</v>
      </c>
      <c r="U4218">
        <v>236.73979624009237</v>
      </c>
      <c r="V4218">
        <v>56.739796240092375</v>
      </c>
      <c r="W4218">
        <v>0</v>
      </c>
    </row>
    <row r="4219" spans="20:23" x14ac:dyDescent="0.2">
      <c r="T4219">
        <v>4218</v>
      </c>
      <c r="U4219">
        <v>162.15033133421358</v>
      </c>
      <c r="V4219">
        <v>0</v>
      </c>
      <c r="W4219">
        <v>17.849668665786425</v>
      </c>
    </row>
    <row r="4220" spans="20:23" x14ac:dyDescent="0.2">
      <c r="T4220">
        <v>4219</v>
      </c>
      <c r="U4220">
        <v>192.23256738531359</v>
      </c>
      <c r="V4220">
        <v>12.232567385313587</v>
      </c>
      <c r="W4220">
        <v>0</v>
      </c>
    </row>
    <row r="4221" spans="20:23" x14ac:dyDescent="0.2">
      <c r="T4221">
        <v>4220</v>
      </c>
      <c r="U4221">
        <v>193.41094831144966</v>
      </c>
      <c r="V4221">
        <v>13.410948311449658</v>
      </c>
      <c r="W4221">
        <v>0</v>
      </c>
    </row>
    <row r="4222" spans="20:23" x14ac:dyDescent="0.2">
      <c r="T4222">
        <v>4221</v>
      </c>
      <c r="U4222">
        <v>162.87564484458568</v>
      </c>
      <c r="V4222">
        <v>0</v>
      </c>
      <c r="W4222">
        <v>17.124355155414321</v>
      </c>
    </row>
    <row r="4223" spans="20:23" x14ac:dyDescent="0.2">
      <c r="T4223">
        <v>4222</v>
      </c>
      <c r="U4223">
        <v>143.7127922924565</v>
      </c>
      <c r="V4223">
        <v>0</v>
      </c>
      <c r="W4223">
        <v>36.287207707543502</v>
      </c>
    </row>
    <row r="4224" spans="20:23" x14ac:dyDescent="0.2">
      <c r="T4224">
        <v>4223</v>
      </c>
      <c r="U4224">
        <v>168.05749271089257</v>
      </c>
      <c r="V4224">
        <v>0</v>
      </c>
      <c r="W4224">
        <v>11.942507289107425</v>
      </c>
    </row>
    <row r="4225" spans="20:23" x14ac:dyDescent="0.2">
      <c r="T4225">
        <v>4224</v>
      </c>
      <c r="U4225">
        <v>286.93712806631498</v>
      </c>
      <c r="V4225">
        <v>106.93712806631498</v>
      </c>
      <c r="W4225">
        <v>0</v>
      </c>
    </row>
    <row r="4226" spans="20:23" x14ac:dyDescent="0.2">
      <c r="T4226">
        <v>4225</v>
      </c>
      <c r="U4226">
        <v>214.18835966958409</v>
      </c>
      <c r="V4226">
        <v>34.188359669584088</v>
      </c>
      <c r="W4226">
        <v>0</v>
      </c>
    </row>
    <row r="4227" spans="20:23" x14ac:dyDescent="0.2">
      <c r="T4227">
        <v>4226</v>
      </c>
      <c r="U4227">
        <v>152.6355346935805</v>
      </c>
      <c r="V4227">
        <v>0</v>
      </c>
      <c r="W4227">
        <v>27.364465306419504</v>
      </c>
    </row>
    <row r="4228" spans="20:23" x14ac:dyDescent="0.2">
      <c r="T4228">
        <v>4227</v>
      </c>
      <c r="U4228">
        <v>196.88883300436692</v>
      </c>
      <c r="V4228">
        <v>16.888833004366916</v>
      </c>
      <c r="W4228">
        <v>0</v>
      </c>
    </row>
    <row r="4229" spans="20:23" x14ac:dyDescent="0.2">
      <c r="T4229">
        <v>4228</v>
      </c>
      <c r="U4229">
        <v>203.69272799973848</v>
      </c>
      <c r="V4229">
        <v>23.69272799973848</v>
      </c>
      <c r="W4229">
        <v>0</v>
      </c>
    </row>
    <row r="4230" spans="20:23" x14ac:dyDescent="0.2">
      <c r="T4230">
        <v>4229</v>
      </c>
      <c r="U4230">
        <v>222.7144509661552</v>
      </c>
      <c r="V4230">
        <v>42.714450966155198</v>
      </c>
      <c r="W4230">
        <v>0</v>
      </c>
    </row>
    <row r="4231" spans="20:23" x14ac:dyDescent="0.2">
      <c r="T4231">
        <v>4230</v>
      </c>
      <c r="U4231">
        <v>180.96462583708512</v>
      </c>
      <c r="V4231">
        <v>0.96462583708512284</v>
      </c>
      <c r="W4231">
        <v>0</v>
      </c>
    </row>
    <row r="4232" spans="20:23" x14ac:dyDescent="0.2">
      <c r="T4232">
        <v>4231</v>
      </c>
      <c r="U4232">
        <v>194.59279950785691</v>
      </c>
      <c r="V4232">
        <v>14.59279950785691</v>
      </c>
      <c r="W4232">
        <v>0</v>
      </c>
    </row>
    <row r="4233" spans="20:23" x14ac:dyDescent="0.2">
      <c r="T4233">
        <v>4232</v>
      </c>
      <c r="U4233">
        <v>168.28824966126123</v>
      </c>
      <c r="V4233">
        <v>0</v>
      </c>
      <c r="W4233">
        <v>11.711750338738767</v>
      </c>
    </row>
    <row r="4234" spans="20:23" x14ac:dyDescent="0.2">
      <c r="T4234">
        <v>4233</v>
      </c>
      <c r="U4234">
        <v>178.67484313563125</v>
      </c>
      <c r="V4234">
        <v>0</v>
      </c>
      <c r="W4234">
        <v>1.3251568643687506</v>
      </c>
    </row>
    <row r="4235" spans="20:23" x14ac:dyDescent="0.2">
      <c r="T4235">
        <v>4234</v>
      </c>
      <c r="U4235">
        <v>159.44903835547109</v>
      </c>
      <c r="V4235">
        <v>0</v>
      </c>
      <c r="W4235">
        <v>20.550961644528911</v>
      </c>
    </row>
    <row r="4236" spans="20:23" x14ac:dyDescent="0.2">
      <c r="T4236">
        <v>4235</v>
      </c>
      <c r="U4236">
        <v>198.05252317628432</v>
      </c>
      <c r="V4236">
        <v>18.052523176284325</v>
      </c>
      <c r="W4236">
        <v>0</v>
      </c>
    </row>
    <row r="4237" spans="20:23" x14ac:dyDescent="0.2">
      <c r="T4237">
        <v>4236</v>
      </c>
      <c r="U4237">
        <v>186.11164594408709</v>
      </c>
      <c r="V4237">
        <v>6.1116459440870869</v>
      </c>
      <c r="W4237">
        <v>0</v>
      </c>
    </row>
    <row r="4238" spans="20:23" x14ac:dyDescent="0.2">
      <c r="T4238">
        <v>4237</v>
      </c>
      <c r="U4238">
        <v>158.11628538720723</v>
      </c>
      <c r="V4238">
        <v>0</v>
      </c>
      <c r="W4238">
        <v>21.883714612792772</v>
      </c>
    </row>
    <row r="4239" spans="20:23" x14ac:dyDescent="0.2">
      <c r="T4239">
        <v>4238</v>
      </c>
      <c r="U4239">
        <v>138.78746564021898</v>
      </c>
      <c r="V4239">
        <v>0</v>
      </c>
      <c r="W4239">
        <v>41.212534359781017</v>
      </c>
    </row>
    <row r="4240" spans="20:23" x14ac:dyDescent="0.2">
      <c r="T4240">
        <v>4239</v>
      </c>
      <c r="U4240">
        <v>112.43468671708368</v>
      </c>
      <c r="V4240">
        <v>0</v>
      </c>
      <c r="W4240">
        <v>67.565313282916321</v>
      </c>
    </row>
    <row r="4241" spans="20:23" x14ac:dyDescent="0.2">
      <c r="T4241">
        <v>4240</v>
      </c>
      <c r="U4241">
        <v>171.94225078042811</v>
      </c>
      <c r="V4241">
        <v>0</v>
      </c>
      <c r="W4241">
        <v>8.0577492195718889</v>
      </c>
    </row>
    <row r="4242" spans="20:23" x14ac:dyDescent="0.2">
      <c r="T4242">
        <v>4241</v>
      </c>
      <c r="U4242">
        <v>179.23742605458065</v>
      </c>
      <c r="V4242">
        <v>0</v>
      </c>
      <c r="W4242">
        <v>0.76257394541934787</v>
      </c>
    </row>
    <row r="4243" spans="20:23" x14ac:dyDescent="0.2">
      <c r="T4243">
        <v>4242</v>
      </c>
      <c r="U4243">
        <v>168.05070104015735</v>
      </c>
      <c r="V4243">
        <v>0</v>
      </c>
      <c r="W4243">
        <v>11.94929895984265</v>
      </c>
    </row>
    <row r="4244" spans="20:23" x14ac:dyDescent="0.2">
      <c r="T4244">
        <v>4243</v>
      </c>
      <c r="U4244">
        <v>186.41169800523954</v>
      </c>
      <c r="V4244">
        <v>6.4116980052395434</v>
      </c>
      <c r="W4244">
        <v>0</v>
      </c>
    </row>
    <row r="4245" spans="20:23" x14ac:dyDescent="0.2">
      <c r="T4245">
        <v>4244</v>
      </c>
      <c r="U4245">
        <v>236.53918639176646</v>
      </c>
      <c r="V4245">
        <v>56.539186391766464</v>
      </c>
      <c r="W4245">
        <v>0</v>
      </c>
    </row>
    <row r="4246" spans="20:23" x14ac:dyDescent="0.2">
      <c r="T4246">
        <v>4245</v>
      </c>
      <c r="U4246">
        <v>198.7790959274368</v>
      </c>
      <c r="V4246">
        <v>18.779095927436799</v>
      </c>
      <c r="W4246">
        <v>0</v>
      </c>
    </row>
    <row r="4247" spans="20:23" x14ac:dyDescent="0.2">
      <c r="T4247">
        <v>4246</v>
      </c>
      <c r="U4247">
        <v>223.46345403301675</v>
      </c>
      <c r="V4247">
        <v>43.463454033016745</v>
      </c>
      <c r="W4247">
        <v>0</v>
      </c>
    </row>
    <row r="4248" spans="20:23" x14ac:dyDescent="0.2">
      <c r="T4248">
        <v>4247</v>
      </c>
      <c r="U4248">
        <v>129.46334713351521</v>
      </c>
      <c r="V4248">
        <v>0</v>
      </c>
      <c r="W4248">
        <v>50.536652866484786</v>
      </c>
    </row>
    <row r="4249" spans="20:23" x14ac:dyDescent="0.2">
      <c r="T4249">
        <v>4248</v>
      </c>
      <c r="U4249">
        <v>213.54194619246729</v>
      </c>
      <c r="V4249">
        <v>33.541946192467293</v>
      </c>
      <c r="W4249">
        <v>0</v>
      </c>
    </row>
    <row r="4250" spans="20:23" x14ac:dyDescent="0.2">
      <c r="T4250">
        <v>4249</v>
      </c>
      <c r="U4250">
        <v>158.56087775871572</v>
      </c>
      <c r="V4250">
        <v>0</v>
      </c>
      <c r="W4250">
        <v>21.439122241284281</v>
      </c>
    </row>
    <row r="4251" spans="20:23" x14ac:dyDescent="0.2">
      <c r="T4251">
        <v>4250</v>
      </c>
      <c r="U4251">
        <v>197.26148606396413</v>
      </c>
      <c r="V4251">
        <v>17.261486063964128</v>
      </c>
      <c r="W4251">
        <v>0</v>
      </c>
    </row>
    <row r="4252" spans="20:23" x14ac:dyDescent="0.2">
      <c r="T4252">
        <v>4251</v>
      </c>
      <c r="U4252">
        <v>157.62957576282648</v>
      </c>
      <c r="V4252">
        <v>0</v>
      </c>
      <c r="W4252">
        <v>22.370424237173523</v>
      </c>
    </row>
    <row r="4253" spans="20:23" x14ac:dyDescent="0.2">
      <c r="T4253">
        <v>4252</v>
      </c>
      <c r="U4253">
        <v>180.81895719362126</v>
      </c>
      <c r="V4253">
        <v>0.81895719362125874</v>
      </c>
      <c r="W4253">
        <v>0</v>
      </c>
    </row>
    <row r="4254" spans="20:23" x14ac:dyDescent="0.2">
      <c r="T4254">
        <v>4253</v>
      </c>
      <c r="U4254">
        <v>177.40356612917793</v>
      </c>
      <c r="V4254">
        <v>0</v>
      </c>
      <c r="W4254">
        <v>2.596433870822068</v>
      </c>
    </row>
    <row r="4255" spans="20:23" x14ac:dyDescent="0.2">
      <c r="T4255">
        <v>4254</v>
      </c>
      <c r="U4255">
        <v>165.99665752906623</v>
      </c>
      <c r="V4255">
        <v>0</v>
      </c>
      <c r="W4255">
        <v>14.003342470933774</v>
      </c>
    </row>
    <row r="4256" spans="20:23" x14ac:dyDescent="0.2">
      <c r="T4256">
        <v>4255</v>
      </c>
      <c r="U4256">
        <v>193.41432186897254</v>
      </c>
      <c r="V4256">
        <v>13.414321868972536</v>
      </c>
      <c r="W4256">
        <v>0</v>
      </c>
    </row>
    <row r="4257" spans="20:23" x14ac:dyDescent="0.2">
      <c r="T4257">
        <v>4256</v>
      </c>
      <c r="U4257">
        <v>175.08383093325489</v>
      </c>
      <c r="V4257">
        <v>0</v>
      </c>
      <c r="W4257">
        <v>4.9161690667451126</v>
      </c>
    </row>
    <row r="4258" spans="20:23" x14ac:dyDescent="0.2">
      <c r="T4258">
        <v>4257</v>
      </c>
      <c r="U4258">
        <v>192.16831111111753</v>
      </c>
      <c r="V4258">
        <v>12.168311111117532</v>
      </c>
      <c r="W4258">
        <v>0</v>
      </c>
    </row>
    <row r="4259" spans="20:23" x14ac:dyDescent="0.2">
      <c r="T4259">
        <v>4258</v>
      </c>
      <c r="U4259">
        <v>154.74915307338293</v>
      </c>
      <c r="V4259">
        <v>0</v>
      </c>
      <c r="W4259">
        <v>25.250846926617072</v>
      </c>
    </row>
    <row r="4260" spans="20:23" x14ac:dyDescent="0.2">
      <c r="T4260">
        <v>4259</v>
      </c>
      <c r="U4260">
        <v>149.51920102144697</v>
      </c>
      <c r="V4260">
        <v>0</v>
      </c>
      <c r="W4260">
        <v>30.480798978553025</v>
      </c>
    </row>
    <row r="4261" spans="20:23" x14ac:dyDescent="0.2">
      <c r="T4261">
        <v>4260</v>
      </c>
      <c r="U4261">
        <v>182.27848222563057</v>
      </c>
      <c r="V4261">
        <v>2.2784822256305688</v>
      </c>
      <c r="W4261">
        <v>0</v>
      </c>
    </row>
    <row r="4262" spans="20:23" x14ac:dyDescent="0.2">
      <c r="T4262">
        <v>4261</v>
      </c>
      <c r="U4262">
        <v>185.53129364436779</v>
      </c>
      <c r="V4262">
        <v>5.5312936443677927</v>
      </c>
      <c r="W4262">
        <v>0</v>
      </c>
    </row>
    <row r="4263" spans="20:23" x14ac:dyDescent="0.2">
      <c r="T4263">
        <v>4262</v>
      </c>
      <c r="U4263">
        <v>147.85310318105624</v>
      </c>
      <c r="V4263">
        <v>0</v>
      </c>
      <c r="W4263">
        <v>32.146896818943759</v>
      </c>
    </row>
    <row r="4264" spans="20:23" x14ac:dyDescent="0.2">
      <c r="T4264">
        <v>4263</v>
      </c>
      <c r="U4264">
        <v>172.20130180979567</v>
      </c>
      <c r="V4264">
        <v>0</v>
      </c>
      <c r="W4264">
        <v>7.798698190204334</v>
      </c>
    </row>
    <row r="4265" spans="20:23" x14ac:dyDescent="0.2">
      <c r="T4265">
        <v>4264</v>
      </c>
      <c r="U4265">
        <v>239.18907690460688</v>
      </c>
      <c r="V4265">
        <v>59.189076904606878</v>
      </c>
      <c r="W4265">
        <v>0</v>
      </c>
    </row>
    <row r="4266" spans="20:23" x14ac:dyDescent="0.2">
      <c r="T4266">
        <v>4265</v>
      </c>
      <c r="U4266">
        <v>162.30497590634079</v>
      </c>
      <c r="V4266">
        <v>0</v>
      </c>
      <c r="W4266">
        <v>17.695024093659214</v>
      </c>
    </row>
    <row r="4267" spans="20:23" x14ac:dyDescent="0.2">
      <c r="T4267">
        <v>4266</v>
      </c>
      <c r="U4267">
        <v>167.60988790876598</v>
      </c>
      <c r="V4267">
        <v>0</v>
      </c>
      <c r="W4267">
        <v>12.390112091234016</v>
      </c>
    </row>
    <row r="4268" spans="20:23" x14ac:dyDescent="0.2">
      <c r="T4268">
        <v>4267</v>
      </c>
      <c r="U4268">
        <v>212.33466246716853</v>
      </c>
      <c r="V4268">
        <v>32.334662467168528</v>
      </c>
      <c r="W4268">
        <v>0</v>
      </c>
    </row>
    <row r="4269" spans="20:23" x14ac:dyDescent="0.2">
      <c r="T4269">
        <v>4268</v>
      </c>
      <c r="U4269">
        <v>138.57336165981008</v>
      </c>
      <c r="V4269">
        <v>0</v>
      </c>
      <c r="W4269">
        <v>41.426638340189925</v>
      </c>
    </row>
    <row r="4270" spans="20:23" x14ac:dyDescent="0.2">
      <c r="T4270">
        <v>4269</v>
      </c>
      <c r="U4270">
        <v>130.84445786645006</v>
      </c>
      <c r="V4270">
        <v>0</v>
      </c>
      <c r="W4270">
        <v>49.155542133549943</v>
      </c>
    </row>
    <row r="4271" spans="20:23" x14ac:dyDescent="0.2">
      <c r="T4271">
        <v>4270</v>
      </c>
      <c r="U4271">
        <v>182.22910476704826</v>
      </c>
      <c r="V4271">
        <v>2.2291047670482556</v>
      </c>
      <c r="W4271">
        <v>0</v>
      </c>
    </row>
    <row r="4272" spans="20:23" x14ac:dyDescent="0.2">
      <c r="T4272">
        <v>4271</v>
      </c>
      <c r="U4272">
        <v>159.07437920039737</v>
      </c>
      <c r="V4272">
        <v>0</v>
      </c>
      <c r="W4272">
        <v>20.925620799602626</v>
      </c>
    </row>
    <row r="4273" spans="20:23" x14ac:dyDescent="0.2">
      <c r="T4273">
        <v>4272</v>
      </c>
      <c r="U4273">
        <v>126.34079007466184</v>
      </c>
      <c r="V4273">
        <v>0</v>
      </c>
      <c r="W4273">
        <v>53.65920992533816</v>
      </c>
    </row>
    <row r="4274" spans="20:23" x14ac:dyDescent="0.2">
      <c r="T4274">
        <v>4273</v>
      </c>
      <c r="U4274">
        <v>170.6669363077358</v>
      </c>
      <c r="V4274">
        <v>0</v>
      </c>
      <c r="W4274">
        <v>9.3330636922642043</v>
      </c>
    </row>
    <row r="4275" spans="20:23" x14ac:dyDescent="0.2">
      <c r="T4275">
        <v>4274</v>
      </c>
      <c r="U4275">
        <v>158.04763773001213</v>
      </c>
      <c r="V4275">
        <v>0</v>
      </c>
      <c r="W4275">
        <v>21.952362269987873</v>
      </c>
    </row>
    <row r="4276" spans="20:23" x14ac:dyDescent="0.2">
      <c r="T4276">
        <v>4275</v>
      </c>
      <c r="U4276">
        <v>135.68694688368123</v>
      </c>
      <c r="V4276">
        <v>0</v>
      </c>
      <c r="W4276">
        <v>44.31305311631877</v>
      </c>
    </row>
    <row r="4277" spans="20:23" x14ac:dyDescent="0.2">
      <c r="T4277">
        <v>4276</v>
      </c>
      <c r="U4277">
        <v>214.83509422397196</v>
      </c>
      <c r="V4277">
        <v>34.835094223971964</v>
      </c>
      <c r="W4277">
        <v>0</v>
      </c>
    </row>
    <row r="4278" spans="20:23" x14ac:dyDescent="0.2">
      <c r="T4278">
        <v>4277</v>
      </c>
      <c r="U4278">
        <v>200.45857682395933</v>
      </c>
      <c r="V4278">
        <v>20.458576823959334</v>
      </c>
      <c r="W4278">
        <v>0</v>
      </c>
    </row>
    <row r="4279" spans="20:23" x14ac:dyDescent="0.2">
      <c r="T4279">
        <v>4278</v>
      </c>
      <c r="U4279">
        <v>200.12341552225388</v>
      </c>
      <c r="V4279">
        <v>20.123415522253879</v>
      </c>
      <c r="W4279">
        <v>0</v>
      </c>
    </row>
    <row r="4280" spans="20:23" x14ac:dyDescent="0.2">
      <c r="T4280">
        <v>4279</v>
      </c>
      <c r="U4280">
        <v>226.52253191492289</v>
      </c>
      <c r="V4280">
        <v>46.522531914922894</v>
      </c>
      <c r="W4280">
        <v>0</v>
      </c>
    </row>
    <row r="4281" spans="20:23" x14ac:dyDescent="0.2">
      <c r="T4281">
        <v>4280</v>
      </c>
      <c r="U4281">
        <v>161.57226038491694</v>
      </c>
      <c r="V4281">
        <v>0</v>
      </c>
      <c r="W4281">
        <v>18.427739615083055</v>
      </c>
    </row>
    <row r="4282" spans="20:23" x14ac:dyDescent="0.2">
      <c r="T4282">
        <v>4281</v>
      </c>
      <c r="U4282">
        <v>233.02925344198741</v>
      </c>
      <c r="V4282">
        <v>53.029253441987407</v>
      </c>
      <c r="W4282">
        <v>0</v>
      </c>
    </row>
    <row r="4283" spans="20:23" x14ac:dyDescent="0.2">
      <c r="T4283">
        <v>4282</v>
      </c>
      <c r="U4283">
        <v>173.11572803469113</v>
      </c>
      <c r="V4283">
        <v>0</v>
      </c>
      <c r="W4283">
        <v>6.8842719653088693</v>
      </c>
    </row>
    <row r="4284" spans="20:23" x14ac:dyDescent="0.2">
      <c r="T4284">
        <v>4283</v>
      </c>
      <c r="U4284">
        <v>116.64649472461836</v>
      </c>
      <c r="V4284">
        <v>0</v>
      </c>
      <c r="W4284">
        <v>63.353505275381636</v>
      </c>
    </row>
    <row r="4285" spans="20:23" x14ac:dyDescent="0.2">
      <c r="T4285">
        <v>4284</v>
      </c>
      <c r="U4285">
        <v>153.16771222126187</v>
      </c>
      <c r="V4285">
        <v>0</v>
      </c>
      <c r="W4285">
        <v>26.832287778738134</v>
      </c>
    </row>
    <row r="4286" spans="20:23" x14ac:dyDescent="0.2">
      <c r="T4286">
        <v>4285</v>
      </c>
      <c r="U4286">
        <v>169.61310749429342</v>
      </c>
      <c r="V4286">
        <v>0</v>
      </c>
      <c r="W4286">
        <v>10.386892505706584</v>
      </c>
    </row>
    <row r="4287" spans="20:23" x14ac:dyDescent="0.2">
      <c r="T4287">
        <v>4286</v>
      </c>
      <c r="U4287">
        <v>184.90548316839249</v>
      </c>
      <c r="V4287">
        <v>4.9054831683924931</v>
      </c>
      <c r="W4287">
        <v>0</v>
      </c>
    </row>
    <row r="4288" spans="20:23" x14ac:dyDescent="0.2">
      <c r="T4288">
        <v>4287</v>
      </c>
      <c r="U4288">
        <v>148.26054393201957</v>
      </c>
      <c r="V4288">
        <v>0</v>
      </c>
      <c r="W4288">
        <v>31.739456067980427</v>
      </c>
    </row>
    <row r="4289" spans="20:23" x14ac:dyDescent="0.2">
      <c r="T4289">
        <v>4288</v>
      </c>
      <c r="U4289">
        <v>170.1911286766699</v>
      </c>
      <c r="V4289">
        <v>0</v>
      </c>
      <c r="W4289">
        <v>9.808871323330095</v>
      </c>
    </row>
    <row r="4290" spans="20:23" x14ac:dyDescent="0.2">
      <c r="T4290">
        <v>4289</v>
      </c>
      <c r="U4290">
        <v>153.89733787641134</v>
      </c>
      <c r="V4290">
        <v>0</v>
      </c>
      <c r="W4290">
        <v>26.102662123588658</v>
      </c>
    </row>
    <row r="4291" spans="20:23" x14ac:dyDescent="0.2">
      <c r="T4291">
        <v>4290</v>
      </c>
      <c r="U4291">
        <v>150.47741106960666</v>
      </c>
      <c r="V4291">
        <v>0</v>
      </c>
      <c r="W4291">
        <v>29.52258893039334</v>
      </c>
    </row>
    <row r="4292" spans="20:23" x14ac:dyDescent="0.2">
      <c r="T4292">
        <v>4291</v>
      </c>
      <c r="U4292">
        <v>140.65849711139441</v>
      </c>
      <c r="V4292">
        <v>0</v>
      </c>
      <c r="W4292">
        <v>39.341502888605589</v>
      </c>
    </row>
    <row r="4293" spans="20:23" x14ac:dyDescent="0.2">
      <c r="T4293">
        <v>4292</v>
      </c>
      <c r="U4293">
        <v>160.50175910250155</v>
      </c>
      <c r="V4293">
        <v>0</v>
      </c>
      <c r="W4293">
        <v>19.498240897498448</v>
      </c>
    </row>
    <row r="4294" spans="20:23" x14ac:dyDescent="0.2">
      <c r="T4294">
        <v>4293</v>
      </c>
      <c r="U4294">
        <v>190.73670080455935</v>
      </c>
      <c r="V4294">
        <v>10.736700804559348</v>
      </c>
      <c r="W4294">
        <v>0</v>
      </c>
    </row>
    <row r="4295" spans="20:23" x14ac:dyDescent="0.2">
      <c r="T4295">
        <v>4294</v>
      </c>
      <c r="U4295">
        <v>111.74440994849367</v>
      </c>
      <c r="V4295">
        <v>0</v>
      </c>
      <c r="W4295">
        <v>68.255590051506331</v>
      </c>
    </row>
    <row r="4296" spans="20:23" x14ac:dyDescent="0.2">
      <c r="T4296">
        <v>4295</v>
      </c>
      <c r="U4296">
        <v>219.22767541727958</v>
      </c>
      <c r="V4296">
        <v>39.227675417279585</v>
      </c>
      <c r="W4296">
        <v>0</v>
      </c>
    </row>
    <row r="4297" spans="20:23" x14ac:dyDescent="0.2">
      <c r="T4297">
        <v>4296</v>
      </c>
      <c r="U4297">
        <v>203.66134743610311</v>
      </c>
      <c r="V4297">
        <v>23.661347436103114</v>
      </c>
      <c r="W4297">
        <v>0</v>
      </c>
    </row>
    <row r="4298" spans="20:23" x14ac:dyDescent="0.2">
      <c r="T4298">
        <v>4297</v>
      </c>
      <c r="U4298">
        <v>191.01179795129323</v>
      </c>
      <c r="V4298">
        <v>11.011797951293232</v>
      </c>
      <c r="W4298">
        <v>0</v>
      </c>
    </row>
    <row r="4299" spans="20:23" x14ac:dyDescent="0.2">
      <c r="T4299">
        <v>4298</v>
      </c>
      <c r="U4299">
        <v>153.08184446441578</v>
      </c>
      <c r="V4299">
        <v>0</v>
      </c>
      <c r="W4299">
        <v>26.918155535584219</v>
      </c>
    </row>
    <row r="4300" spans="20:23" x14ac:dyDescent="0.2">
      <c r="T4300">
        <v>4299</v>
      </c>
      <c r="U4300">
        <v>226.47075292603915</v>
      </c>
      <c r="V4300">
        <v>46.470752926039154</v>
      </c>
      <c r="W4300">
        <v>0</v>
      </c>
    </row>
    <row r="4301" spans="20:23" x14ac:dyDescent="0.2">
      <c r="T4301">
        <v>4300</v>
      </c>
      <c r="U4301">
        <v>266.01704686029871</v>
      </c>
      <c r="V4301">
        <v>86.017046860298706</v>
      </c>
      <c r="W4301">
        <v>0</v>
      </c>
    </row>
    <row r="4302" spans="20:23" x14ac:dyDescent="0.2">
      <c r="T4302">
        <v>4301</v>
      </c>
      <c r="U4302">
        <v>131.36820756644681</v>
      </c>
      <c r="V4302">
        <v>0</v>
      </c>
      <c r="W4302">
        <v>48.631792433553187</v>
      </c>
    </row>
    <row r="4303" spans="20:23" x14ac:dyDescent="0.2">
      <c r="T4303">
        <v>4302</v>
      </c>
      <c r="U4303">
        <v>188.38137323974576</v>
      </c>
      <c r="V4303">
        <v>8.3813732397457557</v>
      </c>
      <c r="W4303">
        <v>0</v>
      </c>
    </row>
    <row r="4304" spans="20:23" x14ac:dyDescent="0.2">
      <c r="T4304">
        <v>4303</v>
      </c>
      <c r="U4304">
        <v>222.21935371197705</v>
      </c>
      <c r="V4304">
        <v>42.21935371197705</v>
      </c>
      <c r="W4304">
        <v>0</v>
      </c>
    </row>
    <row r="4305" spans="20:23" x14ac:dyDescent="0.2">
      <c r="T4305">
        <v>4304</v>
      </c>
      <c r="U4305">
        <v>241.66596792943548</v>
      </c>
      <c r="V4305">
        <v>61.665967929435482</v>
      </c>
      <c r="W4305">
        <v>0</v>
      </c>
    </row>
    <row r="4306" spans="20:23" x14ac:dyDescent="0.2">
      <c r="T4306">
        <v>4305</v>
      </c>
      <c r="U4306">
        <v>208.7792265067186</v>
      </c>
      <c r="V4306">
        <v>28.779226506718601</v>
      </c>
      <c r="W4306">
        <v>0</v>
      </c>
    </row>
    <row r="4307" spans="20:23" x14ac:dyDescent="0.2">
      <c r="T4307">
        <v>4306</v>
      </c>
      <c r="U4307">
        <v>270.52418530206984</v>
      </c>
      <c r="V4307">
        <v>90.524185302069839</v>
      </c>
      <c r="W4307">
        <v>0</v>
      </c>
    </row>
    <row r="4308" spans="20:23" x14ac:dyDescent="0.2">
      <c r="T4308">
        <v>4307</v>
      </c>
      <c r="U4308">
        <v>166.52245749876954</v>
      </c>
      <c r="V4308">
        <v>0</v>
      </c>
      <c r="W4308">
        <v>13.477542501230459</v>
      </c>
    </row>
    <row r="4309" spans="20:23" x14ac:dyDescent="0.2">
      <c r="T4309">
        <v>4308</v>
      </c>
      <c r="U4309">
        <v>198.88114068359909</v>
      </c>
      <c r="V4309">
        <v>18.881140683599085</v>
      </c>
      <c r="W4309">
        <v>0</v>
      </c>
    </row>
    <row r="4310" spans="20:23" x14ac:dyDescent="0.2">
      <c r="T4310">
        <v>4309</v>
      </c>
      <c r="U4310">
        <v>120.22036671047465</v>
      </c>
      <c r="V4310">
        <v>0</v>
      </c>
      <c r="W4310">
        <v>59.77963328952535</v>
      </c>
    </row>
    <row r="4311" spans="20:23" x14ac:dyDescent="0.2">
      <c r="T4311">
        <v>4310</v>
      </c>
      <c r="U4311">
        <v>226.85725964665343</v>
      </c>
      <c r="V4311">
        <v>46.857259646653432</v>
      </c>
      <c r="W4311">
        <v>0</v>
      </c>
    </row>
    <row r="4312" spans="20:23" x14ac:dyDescent="0.2">
      <c r="T4312">
        <v>4311</v>
      </c>
      <c r="U4312">
        <v>246.70818378786771</v>
      </c>
      <c r="V4312">
        <v>66.708183787867711</v>
      </c>
      <c r="W4312">
        <v>0</v>
      </c>
    </row>
    <row r="4313" spans="20:23" x14ac:dyDescent="0.2">
      <c r="T4313">
        <v>4312</v>
      </c>
      <c r="U4313">
        <v>162.2554760833973</v>
      </c>
      <c r="V4313">
        <v>0</v>
      </c>
      <c r="W4313">
        <v>17.744523916602702</v>
      </c>
    </row>
    <row r="4314" spans="20:23" x14ac:dyDescent="0.2">
      <c r="T4314">
        <v>4313</v>
      </c>
      <c r="U4314">
        <v>156.52778555574767</v>
      </c>
      <c r="V4314">
        <v>0</v>
      </c>
      <c r="W4314">
        <v>23.47221444425233</v>
      </c>
    </row>
    <row r="4315" spans="20:23" x14ac:dyDescent="0.2">
      <c r="T4315">
        <v>4314</v>
      </c>
      <c r="U4315">
        <v>163.92122140973495</v>
      </c>
      <c r="V4315">
        <v>0</v>
      </c>
      <c r="W4315">
        <v>16.078778590265046</v>
      </c>
    </row>
    <row r="4316" spans="20:23" x14ac:dyDescent="0.2">
      <c r="T4316">
        <v>4315</v>
      </c>
      <c r="U4316">
        <v>187.18402139325437</v>
      </c>
      <c r="V4316">
        <v>7.1840213932543691</v>
      </c>
      <c r="W4316">
        <v>0</v>
      </c>
    </row>
    <row r="4317" spans="20:23" x14ac:dyDescent="0.2">
      <c r="T4317">
        <v>4316</v>
      </c>
      <c r="U4317">
        <v>209.52322492698633</v>
      </c>
      <c r="V4317">
        <v>29.52322492698633</v>
      </c>
      <c r="W4317">
        <v>0</v>
      </c>
    </row>
    <row r="4318" spans="20:23" x14ac:dyDescent="0.2">
      <c r="T4318">
        <v>4317</v>
      </c>
      <c r="U4318">
        <v>249.82808130117866</v>
      </c>
      <c r="V4318">
        <v>69.828081301178656</v>
      </c>
      <c r="W4318">
        <v>0</v>
      </c>
    </row>
    <row r="4319" spans="20:23" x14ac:dyDescent="0.2">
      <c r="T4319">
        <v>4318</v>
      </c>
      <c r="U4319">
        <v>127.29966403633982</v>
      </c>
      <c r="V4319">
        <v>0</v>
      </c>
      <c r="W4319">
        <v>52.70033596366018</v>
      </c>
    </row>
    <row r="4320" spans="20:23" x14ac:dyDescent="0.2">
      <c r="T4320">
        <v>4319</v>
      </c>
      <c r="U4320">
        <v>139.40881216692725</v>
      </c>
      <c r="V4320">
        <v>0</v>
      </c>
      <c r="W4320">
        <v>40.591187833072752</v>
      </c>
    </row>
    <row r="4321" spans="20:23" x14ac:dyDescent="0.2">
      <c r="T4321">
        <v>4320</v>
      </c>
      <c r="U4321">
        <v>167.46485882988958</v>
      </c>
      <c r="V4321">
        <v>0</v>
      </c>
      <c r="W4321">
        <v>12.535141170110421</v>
      </c>
    </row>
    <row r="4322" spans="20:23" x14ac:dyDescent="0.2">
      <c r="T4322">
        <v>4321</v>
      </c>
      <c r="U4322">
        <v>271.22313355091336</v>
      </c>
      <c r="V4322">
        <v>91.22313355091336</v>
      </c>
      <c r="W4322">
        <v>0</v>
      </c>
    </row>
    <row r="4323" spans="20:23" x14ac:dyDescent="0.2">
      <c r="T4323">
        <v>4322</v>
      </c>
      <c r="U4323">
        <v>224.90348584284285</v>
      </c>
      <c r="V4323">
        <v>44.903485842842855</v>
      </c>
      <c r="W4323">
        <v>0</v>
      </c>
    </row>
    <row r="4324" spans="20:23" x14ac:dyDescent="0.2">
      <c r="T4324">
        <v>4323</v>
      </c>
      <c r="U4324">
        <v>143.1202023601023</v>
      </c>
      <c r="V4324">
        <v>0</v>
      </c>
      <c r="W4324">
        <v>36.879797639897703</v>
      </c>
    </row>
    <row r="4325" spans="20:23" x14ac:dyDescent="0.2">
      <c r="T4325">
        <v>4324</v>
      </c>
      <c r="U4325">
        <v>125.88974987850484</v>
      </c>
      <c r="V4325">
        <v>0</v>
      </c>
      <c r="W4325">
        <v>54.110250121495156</v>
      </c>
    </row>
    <row r="4326" spans="20:23" x14ac:dyDescent="0.2">
      <c r="T4326">
        <v>4325</v>
      </c>
      <c r="U4326">
        <v>239.64236409016928</v>
      </c>
      <c r="V4326">
        <v>59.642364090169281</v>
      </c>
      <c r="W4326">
        <v>0</v>
      </c>
    </row>
    <row r="4327" spans="20:23" x14ac:dyDescent="0.2">
      <c r="T4327">
        <v>4326</v>
      </c>
      <c r="U4327">
        <v>165.33775727242465</v>
      </c>
      <c r="V4327">
        <v>0</v>
      </c>
      <c r="W4327">
        <v>14.662242727575347</v>
      </c>
    </row>
    <row r="4328" spans="20:23" x14ac:dyDescent="0.2">
      <c r="T4328">
        <v>4327</v>
      </c>
      <c r="U4328">
        <v>137.04027231223122</v>
      </c>
      <c r="V4328">
        <v>0</v>
      </c>
      <c r="W4328">
        <v>42.959727687768776</v>
      </c>
    </row>
    <row r="4329" spans="20:23" x14ac:dyDescent="0.2">
      <c r="T4329">
        <v>4328</v>
      </c>
      <c r="U4329">
        <v>164.08386211845524</v>
      </c>
      <c r="V4329">
        <v>0</v>
      </c>
      <c r="W4329">
        <v>15.916137881544756</v>
      </c>
    </row>
    <row r="4330" spans="20:23" x14ac:dyDescent="0.2">
      <c r="T4330">
        <v>4329</v>
      </c>
      <c r="U4330">
        <v>218.20925319649567</v>
      </c>
      <c r="V4330">
        <v>38.209253196495666</v>
      </c>
      <c r="W4330">
        <v>0</v>
      </c>
    </row>
    <row r="4331" spans="20:23" x14ac:dyDescent="0.2">
      <c r="T4331">
        <v>4330</v>
      </c>
      <c r="U4331">
        <v>189.47692196548849</v>
      </c>
      <c r="V4331">
        <v>9.4769219654884864</v>
      </c>
      <c r="W4331">
        <v>0</v>
      </c>
    </row>
    <row r="4332" spans="20:23" x14ac:dyDescent="0.2">
      <c r="T4332">
        <v>4331</v>
      </c>
      <c r="U4332">
        <v>187.34269323030298</v>
      </c>
      <c r="V4332">
        <v>7.3426932303029844</v>
      </c>
      <c r="W4332">
        <v>0</v>
      </c>
    </row>
    <row r="4333" spans="20:23" x14ac:dyDescent="0.2">
      <c r="T4333">
        <v>4332</v>
      </c>
      <c r="U4333">
        <v>155.99508588123302</v>
      </c>
      <c r="V4333">
        <v>0</v>
      </c>
      <c r="W4333">
        <v>24.004914118766976</v>
      </c>
    </row>
    <row r="4334" spans="20:23" x14ac:dyDescent="0.2">
      <c r="T4334">
        <v>4333</v>
      </c>
      <c r="U4334">
        <v>148.81964462154195</v>
      </c>
      <c r="V4334">
        <v>0</v>
      </c>
      <c r="W4334">
        <v>31.180355378458046</v>
      </c>
    </row>
    <row r="4335" spans="20:23" x14ac:dyDescent="0.2">
      <c r="T4335">
        <v>4334</v>
      </c>
      <c r="U4335">
        <v>187.1035148591308</v>
      </c>
      <c r="V4335">
        <v>7.1035148591307973</v>
      </c>
      <c r="W4335">
        <v>0</v>
      </c>
    </row>
    <row r="4336" spans="20:23" x14ac:dyDescent="0.2">
      <c r="T4336">
        <v>4335</v>
      </c>
      <c r="U4336">
        <v>240.48075899354492</v>
      </c>
      <c r="V4336">
        <v>60.480758993544924</v>
      </c>
      <c r="W4336">
        <v>0</v>
      </c>
    </row>
    <row r="4337" spans="20:23" x14ac:dyDescent="0.2">
      <c r="T4337">
        <v>4336</v>
      </c>
      <c r="U4337">
        <v>190.63352780312758</v>
      </c>
      <c r="V4337">
        <v>10.633527803127578</v>
      </c>
      <c r="W4337">
        <v>0</v>
      </c>
    </row>
    <row r="4338" spans="20:23" x14ac:dyDescent="0.2">
      <c r="T4338">
        <v>4337</v>
      </c>
      <c r="U4338">
        <v>121.31503002223545</v>
      </c>
      <c r="V4338">
        <v>0</v>
      </c>
      <c r="W4338">
        <v>58.684969977764553</v>
      </c>
    </row>
    <row r="4339" spans="20:23" x14ac:dyDescent="0.2">
      <c r="T4339">
        <v>4338</v>
      </c>
      <c r="U4339">
        <v>163.78217406726512</v>
      </c>
      <c r="V4339">
        <v>0</v>
      </c>
      <c r="W4339">
        <v>16.217825932734883</v>
      </c>
    </row>
    <row r="4340" spans="20:23" x14ac:dyDescent="0.2">
      <c r="T4340">
        <v>4339</v>
      </c>
      <c r="U4340">
        <v>121.97101557614363</v>
      </c>
      <c r="V4340">
        <v>0</v>
      </c>
      <c r="W4340">
        <v>58.028984423856372</v>
      </c>
    </row>
    <row r="4341" spans="20:23" x14ac:dyDescent="0.2">
      <c r="T4341">
        <v>4340</v>
      </c>
      <c r="U4341">
        <v>187.68311141942954</v>
      </c>
      <c r="V4341">
        <v>7.6831114194295367</v>
      </c>
      <c r="W4341">
        <v>0</v>
      </c>
    </row>
    <row r="4342" spans="20:23" x14ac:dyDescent="0.2">
      <c r="T4342">
        <v>4341</v>
      </c>
      <c r="U4342">
        <v>185.12283475249777</v>
      </c>
      <c r="V4342">
        <v>5.1228347524977664</v>
      </c>
      <c r="W4342">
        <v>0</v>
      </c>
    </row>
    <row r="4343" spans="20:23" x14ac:dyDescent="0.2">
      <c r="T4343">
        <v>4342</v>
      </c>
      <c r="U4343">
        <v>196.54845415530917</v>
      </c>
      <c r="V4343">
        <v>16.548454155309173</v>
      </c>
      <c r="W4343">
        <v>0</v>
      </c>
    </row>
    <row r="4344" spans="20:23" x14ac:dyDescent="0.2">
      <c r="T4344">
        <v>4343</v>
      </c>
      <c r="U4344">
        <v>172.36235522858007</v>
      </c>
      <c r="V4344">
        <v>0</v>
      </c>
      <c r="W4344">
        <v>7.6376447714199287</v>
      </c>
    </row>
    <row r="4345" spans="20:23" x14ac:dyDescent="0.2">
      <c r="T4345">
        <v>4344</v>
      </c>
      <c r="U4345">
        <v>167.32398082848641</v>
      </c>
      <c r="V4345">
        <v>0</v>
      </c>
      <c r="W4345">
        <v>12.676019171513587</v>
      </c>
    </row>
    <row r="4346" spans="20:23" x14ac:dyDescent="0.2">
      <c r="T4346">
        <v>4345</v>
      </c>
      <c r="U4346">
        <v>198.53960775536481</v>
      </c>
      <c r="V4346">
        <v>18.539607755364813</v>
      </c>
      <c r="W4346">
        <v>0</v>
      </c>
    </row>
    <row r="4347" spans="20:23" x14ac:dyDescent="0.2">
      <c r="T4347">
        <v>4346</v>
      </c>
      <c r="U4347">
        <v>146.20250197963168</v>
      </c>
      <c r="V4347">
        <v>0</v>
      </c>
      <c r="W4347">
        <v>33.797498020368323</v>
      </c>
    </row>
    <row r="4348" spans="20:23" x14ac:dyDescent="0.2">
      <c r="T4348">
        <v>4347</v>
      </c>
      <c r="U4348">
        <v>188.2118521237646</v>
      </c>
      <c r="V4348">
        <v>8.2118521237646007</v>
      </c>
      <c r="W4348">
        <v>0</v>
      </c>
    </row>
    <row r="4349" spans="20:23" x14ac:dyDescent="0.2">
      <c r="T4349">
        <v>4348</v>
      </c>
      <c r="U4349">
        <v>156.11532395257069</v>
      </c>
      <c r="V4349">
        <v>0</v>
      </c>
      <c r="W4349">
        <v>23.884676047429309</v>
      </c>
    </row>
    <row r="4350" spans="20:23" x14ac:dyDescent="0.2">
      <c r="T4350">
        <v>4349</v>
      </c>
      <c r="U4350">
        <v>136.1432058336726</v>
      </c>
      <c r="V4350">
        <v>0</v>
      </c>
      <c r="W4350">
        <v>43.856794166327404</v>
      </c>
    </row>
    <row r="4351" spans="20:23" x14ac:dyDescent="0.2">
      <c r="T4351">
        <v>4350</v>
      </c>
      <c r="U4351">
        <v>138.51188561689014</v>
      </c>
      <c r="V4351">
        <v>0</v>
      </c>
      <c r="W4351">
        <v>41.48811438310986</v>
      </c>
    </row>
    <row r="4352" spans="20:23" x14ac:dyDescent="0.2">
      <c r="T4352">
        <v>4351</v>
      </c>
      <c r="U4352">
        <v>189.61021605172991</v>
      </c>
      <c r="V4352">
        <v>9.6102160517299069</v>
      </c>
      <c r="W4352">
        <v>0</v>
      </c>
    </row>
    <row r="4353" spans="20:23" x14ac:dyDescent="0.2">
      <c r="T4353">
        <v>4352</v>
      </c>
      <c r="U4353">
        <v>228.34608436472882</v>
      </c>
      <c r="V4353">
        <v>48.346084364728824</v>
      </c>
      <c r="W4353">
        <v>0</v>
      </c>
    </row>
    <row r="4354" spans="20:23" x14ac:dyDescent="0.2">
      <c r="T4354">
        <v>4353</v>
      </c>
      <c r="U4354">
        <v>164.8648398631511</v>
      </c>
      <c r="V4354">
        <v>0</v>
      </c>
      <c r="W4354">
        <v>15.135160136848896</v>
      </c>
    </row>
    <row r="4355" spans="20:23" x14ac:dyDescent="0.2">
      <c r="T4355">
        <v>4354</v>
      </c>
      <c r="U4355">
        <v>130.02596519624282</v>
      </c>
      <c r="V4355">
        <v>0</v>
      </c>
      <c r="W4355">
        <v>49.974034803757178</v>
      </c>
    </row>
    <row r="4356" spans="20:23" x14ac:dyDescent="0.2">
      <c r="T4356">
        <v>4355</v>
      </c>
      <c r="U4356">
        <v>228.39548981026761</v>
      </c>
      <c r="V4356">
        <v>48.395489810267605</v>
      </c>
      <c r="W4356">
        <v>0</v>
      </c>
    </row>
    <row r="4357" spans="20:23" x14ac:dyDescent="0.2">
      <c r="T4357">
        <v>4356</v>
      </c>
      <c r="U4357">
        <v>216.68535558662307</v>
      </c>
      <c r="V4357">
        <v>36.685355586623075</v>
      </c>
      <c r="W4357">
        <v>0</v>
      </c>
    </row>
    <row r="4358" spans="20:23" x14ac:dyDescent="0.2">
      <c r="T4358">
        <v>4357</v>
      </c>
      <c r="U4358">
        <v>171.30961468700451</v>
      </c>
      <c r="V4358">
        <v>0</v>
      </c>
      <c r="W4358">
        <v>8.6903853129954882</v>
      </c>
    </row>
    <row r="4359" spans="20:23" x14ac:dyDescent="0.2">
      <c r="T4359">
        <v>4358</v>
      </c>
      <c r="U4359">
        <v>172.57506118964821</v>
      </c>
      <c r="V4359">
        <v>0</v>
      </c>
      <c r="W4359">
        <v>7.4249388103517902</v>
      </c>
    </row>
    <row r="4360" spans="20:23" x14ac:dyDescent="0.2">
      <c r="T4360">
        <v>4359</v>
      </c>
      <c r="U4360">
        <v>163.58436017599732</v>
      </c>
      <c r="V4360">
        <v>0</v>
      </c>
      <c r="W4360">
        <v>16.415639824002682</v>
      </c>
    </row>
    <row r="4361" spans="20:23" x14ac:dyDescent="0.2">
      <c r="T4361">
        <v>4360</v>
      </c>
      <c r="U4361">
        <v>154.74150729960292</v>
      </c>
      <c r="V4361">
        <v>0</v>
      </c>
      <c r="W4361">
        <v>25.258492700397085</v>
      </c>
    </row>
    <row r="4362" spans="20:23" x14ac:dyDescent="0.2">
      <c r="T4362">
        <v>4361</v>
      </c>
      <c r="U4362">
        <v>167.42204333909649</v>
      </c>
      <c r="V4362">
        <v>0</v>
      </c>
      <c r="W4362">
        <v>12.57795666090351</v>
      </c>
    </row>
    <row r="4363" spans="20:23" x14ac:dyDescent="0.2">
      <c r="T4363">
        <v>4362</v>
      </c>
      <c r="U4363">
        <v>163.5372830771947</v>
      </c>
      <c r="V4363">
        <v>0</v>
      </c>
      <c r="W4363">
        <v>16.462716922805299</v>
      </c>
    </row>
    <row r="4364" spans="20:23" x14ac:dyDescent="0.2">
      <c r="T4364">
        <v>4363</v>
      </c>
      <c r="U4364">
        <v>185.68358210271026</v>
      </c>
      <c r="V4364">
        <v>5.6835821027102611</v>
      </c>
      <c r="W4364">
        <v>0</v>
      </c>
    </row>
    <row r="4365" spans="20:23" x14ac:dyDescent="0.2">
      <c r="T4365">
        <v>4364</v>
      </c>
      <c r="U4365">
        <v>234.62151336441062</v>
      </c>
      <c r="V4365">
        <v>54.621513364410617</v>
      </c>
      <c r="W4365">
        <v>0</v>
      </c>
    </row>
    <row r="4366" spans="20:23" x14ac:dyDescent="0.2">
      <c r="T4366">
        <v>4365</v>
      </c>
      <c r="U4366">
        <v>162.01800649520845</v>
      </c>
      <c r="V4366">
        <v>0</v>
      </c>
      <c r="W4366">
        <v>17.981993504791546</v>
      </c>
    </row>
    <row r="4367" spans="20:23" x14ac:dyDescent="0.2">
      <c r="T4367">
        <v>4366</v>
      </c>
      <c r="U4367">
        <v>207.98908660008703</v>
      </c>
      <c r="V4367">
        <v>27.989086600087035</v>
      </c>
      <c r="W4367">
        <v>0</v>
      </c>
    </row>
    <row r="4368" spans="20:23" x14ac:dyDescent="0.2">
      <c r="T4368">
        <v>4367</v>
      </c>
      <c r="U4368">
        <v>193.8256263559787</v>
      </c>
      <c r="V4368">
        <v>13.825626355978699</v>
      </c>
      <c r="W4368">
        <v>0</v>
      </c>
    </row>
    <row r="4369" spans="20:23" x14ac:dyDescent="0.2">
      <c r="T4369">
        <v>4368</v>
      </c>
      <c r="U4369">
        <v>190.89027791570211</v>
      </c>
      <c r="V4369">
        <v>10.890277915702114</v>
      </c>
      <c r="W4369">
        <v>0</v>
      </c>
    </row>
    <row r="4370" spans="20:23" x14ac:dyDescent="0.2">
      <c r="T4370">
        <v>4369</v>
      </c>
      <c r="U4370">
        <v>186.31333421403497</v>
      </c>
      <c r="V4370">
        <v>6.3133342140349669</v>
      </c>
      <c r="W4370">
        <v>0</v>
      </c>
    </row>
    <row r="4371" spans="20:23" x14ac:dyDescent="0.2">
      <c r="T4371">
        <v>4370</v>
      </c>
      <c r="U4371">
        <v>128.58728074188761</v>
      </c>
      <c r="V4371">
        <v>0</v>
      </c>
      <c r="W4371">
        <v>51.412719258112389</v>
      </c>
    </row>
    <row r="4372" spans="20:23" x14ac:dyDescent="0.2">
      <c r="T4372">
        <v>4371</v>
      </c>
      <c r="U4372">
        <v>209.59662892052222</v>
      </c>
      <c r="V4372">
        <v>29.596628920522221</v>
      </c>
      <c r="W4372">
        <v>0</v>
      </c>
    </row>
    <row r="4373" spans="20:23" x14ac:dyDescent="0.2">
      <c r="T4373">
        <v>4372</v>
      </c>
      <c r="U4373">
        <v>181.67222519074775</v>
      </c>
      <c r="V4373">
        <v>1.6722251907477528</v>
      </c>
      <c r="W4373">
        <v>0</v>
      </c>
    </row>
    <row r="4374" spans="20:23" x14ac:dyDescent="0.2">
      <c r="T4374">
        <v>4373</v>
      </c>
      <c r="U4374">
        <v>152.44434338998954</v>
      </c>
      <c r="V4374">
        <v>0</v>
      </c>
      <c r="W4374">
        <v>27.555656610010459</v>
      </c>
    </row>
    <row r="4375" spans="20:23" x14ac:dyDescent="0.2">
      <c r="T4375">
        <v>4374</v>
      </c>
      <c r="U4375">
        <v>167.54037023723814</v>
      </c>
      <c r="V4375">
        <v>0</v>
      </c>
      <c r="W4375">
        <v>12.459629762761864</v>
      </c>
    </row>
    <row r="4376" spans="20:23" x14ac:dyDescent="0.2">
      <c r="T4376">
        <v>4375</v>
      </c>
      <c r="U4376">
        <v>174.67178925415396</v>
      </c>
      <c r="V4376">
        <v>0</v>
      </c>
      <c r="W4376">
        <v>5.3282107458460359</v>
      </c>
    </row>
    <row r="4377" spans="20:23" x14ac:dyDescent="0.2">
      <c r="T4377">
        <v>4376</v>
      </c>
      <c r="U4377">
        <v>284.76049888558197</v>
      </c>
      <c r="V4377">
        <v>104.76049888558197</v>
      </c>
      <c r="W4377">
        <v>0</v>
      </c>
    </row>
    <row r="4378" spans="20:23" x14ac:dyDescent="0.2">
      <c r="T4378">
        <v>4377</v>
      </c>
      <c r="U4378">
        <v>193.93040689380214</v>
      </c>
      <c r="V4378">
        <v>13.930406893802143</v>
      </c>
      <c r="W4378">
        <v>0</v>
      </c>
    </row>
    <row r="4379" spans="20:23" x14ac:dyDescent="0.2">
      <c r="T4379">
        <v>4378</v>
      </c>
      <c r="U4379">
        <v>199.31323672621389</v>
      </c>
      <c r="V4379">
        <v>19.313236726213887</v>
      </c>
      <c r="W4379">
        <v>0</v>
      </c>
    </row>
    <row r="4380" spans="20:23" x14ac:dyDescent="0.2">
      <c r="T4380">
        <v>4379</v>
      </c>
      <c r="U4380">
        <v>200.6240055500796</v>
      </c>
      <c r="V4380">
        <v>20.624005550079602</v>
      </c>
      <c r="W4380">
        <v>0</v>
      </c>
    </row>
    <row r="4381" spans="20:23" x14ac:dyDescent="0.2">
      <c r="T4381">
        <v>4380</v>
      </c>
      <c r="U4381">
        <v>192.14430633839166</v>
      </c>
      <c r="V4381">
        <v>12.144306338391658</v>
      </c>
      <c r="W4381">
        <v>0</v>
      </c>
    </row>
    <row r="4382" spans="20:23" x14ac:dyDescent="0.2">
      <c r="T4382">
        <v>4381</v>
      </c>
      <c r="U4382">
        <v>198.06215442259963</v>
      </c>
      <c r="V4382">
        <v>18.062154422599633</v>
      </c>
      <c r="W4382">
        <v>0</v>
      </c>
    </row>
    <row r="4383" spans="20:23" x14ac:dyDescent="0.2">
      <c r="T4383">
        <v>4382</v>
      </c>
      <c r="U4383">
        <v>285.73128410262694</v>
      </c>
      <c r="V4383">
        <v>105.73128410262694</v>
      </c>
      <c r="W4383">
        <v>0</v>
      </c>
    </row>
    <row r="4384" spans="20:23" x14ac:dyDescent="0.2">
      <c r="T4384">
        <v>4383</v>
      </c>
      <c r="U4384">
        <v>216.55887247667576</v>
      </c>
      <c r="V4384">
        <v>36.558872476675759</v>
      </c>
      <c r="W4384">
        <v>0</v>
      </c>
    </row>
    <row r="4385" spans="20:23" x14ac:dyDescent="0.2">
      <c r="T4385">
        <v>4384</v>
      </c>
      <c r="U4385">
        <v>179.7556335122957</v>
      </c>
      <c r="V4385">
        <v>0</v>
      </c>
      <c r="W4385">
        <v>0.2443664877042977</v>
      </c>
    </row>
    <row r="4386" spans="20:23" x14ac:dyDescent="0.2">
      <c r="T4386">
        <v>4385</v>
      </c>
      <c r="U4386">
        <v>196.16827905568744</v>
      </c>
      <c r="V4386">
        <v>16.168279055687435</v>
      </c>
      <c r="W4386">
        <v>0</v>
      </c>
    </row>
    <row r="4387" spans="20:23" x14ac:dyDescent="0.2">
      <c r="T4387">
        <v>4386</v>
      </c>
      <c r="U4387">
        <v>182.25015383386398</v>
      </c>
      <c r="V4387">
        <v>2.2501538338639762</v>
      </c>
      <c r="W4387">
        <v>0</v>
      </c>
    </row>
    <row r="4388" spans="20:23" x14ac:dyDescent="0.2">
      <c r="T4388">
        <v>4387</v>
      </c>
      <c r="U4388">
        <v>125.63148970967853</v>
      </c>
      <c r="V4388">
        <v>0</v>
      </c>
      <c r="W4388">
        <v>54.368510290321467</v>
      </c>
    </row>
    <row r="4389" spans="20:23" x14ac:dyDescent="0.2">
      <c r="T4389">
        <v>4388</v>
      </c>
      <c r="U4389">
        <v>196.39208113616684</v>
      </c>
      <c r="V4389">
        <v>16.392081136166837</v>
      </c>
      <c r="W4389">
        <v>0</v>
      </c>
    </row>
    <row r="4390" spans="20:23" x14ac:dyDescent="0.2">
      <c r="T4390">
        <v>4389</v>
      </c>
      <c r="U4390">
        <v>248.5209114036962</v>
      </c>
      <c r="V4390">
        <v>68.520911403696203</v>
      </c>
      <c r="W4390">
        <v>0</v>
      </c>
    </row>
    <row r="4391" spans="20:23" x14ac:dyDescent="0.2">
      <c r="T4391">
        <v>4390</v>
      </c>
      <c r="U4391">
        <v>183.27009002042456</v>
      </c>
      <c r="V4391">
        <v>3.2700900204245613</v>
      </c>
      <c r="W4391">
        <v>0</v>
      </c>
    </row>
    <row r="4392" spans="20:23" x14ac:dyDescent="0.2">
      <c r="T4392">
        <v>4391</v>
      </c>
      <c r="U4392">
        <v>197.58352619258579</v>
      </c>
      <c r="V4392">
        <v>17.583526192585794</v>
      </c>
      <c r="W4392">
        <v>0</v>
      </c>
    </row>
    <row r="4393" spans="20:23" x14ac:dyDescent="0.2">
      <c r="T4393">
        <v>4392</v>
      </c>
      <c r="U4393">
        <v>263.23208879776536</v>
      </c>
      <c r="V4393">
        <v>83.232088797765357</v>
      </c>
      <c r="W4393">
        <v>0</v>
      </c>
    </row>
    <row r="4394" spans="20:23" x14ac:dyDescent="0.2">
      <c r="T4394">
        <v>4393</v>
      </c>
      <c r="U4394">
        <v>189.2790007168787</v>
      </c>
      <c r="V4394">
        <v>9.2790007168786985</v>
      </c>
      <c r="W4394">
        <v>0</v>
      </c>
    </row>
    <row r="4395" spans="20:23" x14ac:dyDescent="0.2">
      <c r="T4395">
        <v>4394</v>
      </c>
      <c r="U4395">
        <v>144.23642991547868</v>
      </c>
      <c r="V4395">
        <v>0</v>
      </c>
      <c r="W4395">
        <v>35.763570084521319</v>
      </c>
    </row>
    <row r="4396" spans="20:23" x14ac:dyDescent="0.2">
      <c r="T4396">
        <v>4395</v>
      </c>
      <c r="U4396">
        <v>178.21206538420432</v>
      </c>
      <c r="V4396">
        <v>0</v>
      </c>
      <c r="W4396">
        <v>1.7879346157956775</v>
      </c>
    </row>
    <row r="4397" spans="20:23" x14ac:dyDescent="0.2">
      <c r="T4397">
        <v>4396</v>
      </c>
      <c r="U4397">
        <v>119.65850183343674</v>
      </c>
      <c r="V4397">
        <v>0</v>
      </c>
      <c r="W4397">
        <v>60.341498166563255</v>
      </c>
    </row>
    <row r="4398" spans="20:23" x14ac:dyDescent="0.2">
      <c r="T4398">
        <v>4397</v>
      </c>
      <c r="U4398">
        <v>166.59670139175083</v>
      </c>
      <c r="V4398">
        <v>0</v>
      </c>
      <c r="W4398">
        <v>13.403298608249173</v>
      </c>
    </row>
    <row r="4399" spans="20:23" x14ac:dyDescent="0.2">
      <c r="T4399">
        <v>4398</v>
      </c>
      <c r="U4399">
        <v>174.51929167553692</v>
      </c>
      <c r="V4399">
        <v>0</v>
      </c>
      <c r="W4399">
        <v>5.4807083244630803</v>
      </c>
    </row>
    <row r="4400" spans="20:23" x14ac:dyDescent="0.2">
      <c r="T4400">
        <v>4399</v>
      </c>
      <c r="U4400">
        <v>147.30462791873904</v>
      </c>
      <c r="V4400">
        <v>0</v>
      </c>
      <c r="W4400">
        <v>32.695372081260956</v>
      </c>
    </row>
    <row r="4401" spans="20:23" x14ac:dyDescent="0.2">
      <c r="T4401">
        <v>4400</v>
      </c>
      <c r="U4401">
        <v>177.40084822534928</v>
      </c>
      <c r="V4401">
        <v>0</v>
      </c>
      <c r="W4401">
        <v>2.5991517746507213</v>
      </c>
    </row>
    <row r="4402" spans="20:23" x14ac:dyDescent="0.2">
      <c r="T4402">
        <v>4401</v>
      </c>
      <c r="U4402">
        <v>213.01788152548488</v>
      </c>
      <c r="V4402">
        <v>33.017881525484881</v>
      </c>
      <c r="W4402">
        <v>0</v>
      </c>
    </row>
    <row r="4403" spans="20:23" x14ac:dyDescent="0.2">
      <c r="T4403">
        <v>4402</v>
      </c>
      <c r="U4403">
        <v>250.93399034603888</v>
      </c>
      <c r="V4403">
        <v>70.933990346038883</v>
      </c>
      <c r="W4403">
        <v>0</v>
      </c>
    </row>
    <row r="4404" spans="20:23" x14ac:dyDescent="0.2">
      <c r="T4404">
        <v>4403</v>
      </c>
      <c r="U4404">
        <v>157.32530484785084</v>
      </c>
      <c r="V4404">
        <v>0</v>
      </c>
      <c r="W4404">
        <v>22.674695152149155</v>
      </c>
    </row>
    <row r="4405" spans="20:23" x14ac:dyDescent="0.2">
      <c r="T4405">
        <v>4404</v>
      </c>
      <c r="U4405">
        <v>182.68129802971828</v>
      </c>
      <c r="V4405">
        <v>2.6812980297182776</v>
      </c>
      <c r="W4405">
        <v>0</v>
      </c>
    </row>
    <row r="4406" spans="20:23" x14ac:dyDescent="0.2">
      <c r="T4406">
        <v>4405</v>
      </c>
      <c r="U4406">
        <v>226.42078548228409</v>
      </c>
      <c r="V4406">
        <v>46.420785482284089</v>
      </c>
      <c r="W4406">
        <v>0</v>
      </c>
    </row>
    <row r="4407" spans="20:23" x14ac:dyDescent="0.2">
      <c r="T4407">
        <v>4406</v>
      </c>
      <c r="U4407">
        <v>155.07878280349576</v>
      </c>
      <c r="V4407">
        <v>0</v>
      </c>
      <c r="W4407">
        <v>24.921217196504244</v>
      </c>
    </row>
    <row r="4408" spans="20:23" x14ac:dyDescent="0.2">
      <c r="T4408">
        <v>4407</v>
      </c>
      <c r="U4408">
        <v>149.68673004085031</v>
      </c>
      <c r="V4408">
        <v>0</v>
      </c>
      <c r="W4408">
        <v>30.313269959149693</v>
      </c>
    </row>
    <row r="4409" spans="20:23" x14ac:dyDescent="0.2">
      <c r="T4409">
        <v>4408</v>
      </c>
      <c r="U4409">
        <v>204.35588736250813</v>
      </c>
      <c r="V4409">
        <v>24.355887362508128</v>
      </c>
      <c r="W4409">
        <v>0</v>
      </c>
    </row>
    <row r="4410" spans="20:23" x14ac:dyDescent="0.2">
      <c r="T4410">
        <v>4409</v>
      </c>
      <c r="U4410">
        <v>181.89946155243723</v>
      </c>
      <c r="V4410">
        <v>1.8994615524372307</v>
      </c>
      <c r="W4410">
        <v>0</v>
      </c>
    </row>
    <row r="4411" spans="20:23" x14ac:dyDescent="0.2">
      <c r="T4411">
        <v>4410</v>
      </c>
      <c r="U4411">
        <v>204.02949126107362</v>
      </c>
      <c r="V4411">
        <v>24.029491261073616</v>
      </c>
      <c r="W4411">
        <v>0</v>
      </c>
    </row>
    <row r="4412" spans="20:23" x14ac:dyDescent="0.2">
      <c r="T4412">
        <v>4411</v>
      </c>
      <c r="U4412">
        <v>188.27558472650486</v>
      </c>
      <c r="V4412">
        <v>8.2755847265048601</v>
      </c>
      <c r="W4412">
        <v>0</v>
      </c>
    </row>
    <row r="4413" spans="20:23" x14ac:dyDescent="0.2">
      <c r="T4413">
        <v>4412</v>
      </c>
      <c r="U4413">
        <v>264.08730251697921</v>
      </c>
      <c r="V4413">
        <v>84.087302516979207</v>
      </c>
      <c r="W4413">
        <v>0</v>
      </c>
    </row>
    <row r="4414" spans="20:23" x14ac:dyDescent="0.2">
      <c r="T4414">
        <v>4413</v>
      </c>
      <c r="U4414">
        <v>195.43172243218663</v>
      </c>
      <c r="V4414">
        <v>15.431722432186632</v>
      </c>
      <c r="W4414">
        <v>0</v>
      </c>
    </row>
    <row r="4415" spans="20:23" x14ac:dyDescent="0.2">
      <c r="T4415">
        <v>4414</v>
      </c>
      <c r="U4415">
        <v>112.65998437152452</v>
      </c>
      <c r="V4415">
        <v>0</v>
      </c>
      <c r="W4415">
        <v>67.340015628475484</v>
      </c>
    </row>
    <row r="4416" spans="20:23" x14ac:dyDescent="0.2">
      <c r="T4416">
        <v>4415</v>
      </c>
      <c r="U4416">
        <v>238.25085184757231</v>
      </c>
      <c r="V4416">
        <v>58.250851847572306</v>
      </c>
      <c r="W4416">
        <v>0</v>
      </c>
    </row>
    <row r="4417" spans="20:23" x14ac:dyDescent="0.2">
      <c r="T4417">
        <v>4416</v>
      </c>
      <c r="U4417">
        <v>203.18318115459573</v>
      </c>
      <c r="V4417">
        <v>23.183181154595729</v>
      </c>
      <c r="W4417">
        <v>0</v>
      </c>
    </row>
    <row r="4418" spans="20:23" x14ac:dyDescent="0.2">
      <c r="T4418">
        <v>4417</v>
      </c>
      <c r="U4418">
        <v>170.88765504479224</v>
      </c>
      <c r="V4418">
        <v>0</v>
      </c>
      <c r="W4418">
        <v>9.1123449552077602</v>
      </c>
    </row>
    <row r="4419" spans="20:23" x14ac:dyDescent="0.2">
      <c r="T4419">
        <v>4418</v>
      </c>
      <c r="U4419">
        <v>131.44066061539769</v>
      </c>
      <c r="V4419">
        <v>0</v>
      </c>
      <c r="W4419">
        <v>48.55933938460231</v>
      </c>
    </row>
    <row r="4420" spans="20:23" x14ac:dyDescent="0.2">
      <c r="T4420">
        <v>4419</v>
      </c>
      <c r="U4420">
        <v>156.81721236300149</v>
      </c>
      <c r="V4420">
        <v>0</v>
      </c>
      <c r="W4420">
        <v>23.182787636998512</v>
      </c>
    </row>
    <row r="4421" spans="20:23" x14ac:dyDescent="0.2">
      <c r="T4421">
        <v>4420</v>
      </c>
      <c r="U4421">
        <v>189.76604906449256</v>
      </c>
      <c r="V4421">
        <v>9.766049064492563</v>
      </c>
      <c r="W4421">
        <v>0</v>
      </c>
    </row>
    <row r="4422" spans="20:23" x14ac:dyDescent="0.2">
      <c r="T4422">
        <v>4421</v>
      </c>
      <c r="U4422">
        <v>177.57011320917849</v>
      </c>
      <c r="V4422">
        <v>0</v>
      </c>
      <c r="W4422">
        <v>2.4298867908215129</v>
      </c>
    </row>
    <row r="4423" spans="20:23" x14ac:dyDescent="0.2">
      <c r="T4423">
        <v>4422</v>
      </c>
      <c r="U4423">
        <v>263.47664151307606</v>
      </c>
      <c r="V4423">
        <v>83.476641513076061</v>
      </c>
      <c r="W4423">
        <v>0</v>
      </c>
    </row>
    <row r="4424" spans="20:23" x14ac:dyDescent="0.2">
      <c r="T4424">
        <v>4423</v>
      </c>
      <c r="U4424">
        <v>165.18469714453704</v>
      </c>
      <c r="V4424">
        <v>0</v>
      </c>
      <c r="W4424">
        <v>14.81530285546296</v>
      </c>
    </row>
    <row r="4425" spans="20:23" x14ac:dyDescent="0.2">
      <c r="T4425">
        <v>4424</v>
      </c>
      <c r="U4425">
        <v>138.83777584478452</v>
      </c>
      <c r="V4425">
        <v>0</v>
      </c>
      <c r="W4425">
        <v>41.162224155215483</v>
      </c>
    </row>
    <row r="4426" spans="20:23" x14ac:dyDescent="0.2">
      <c r="T4426">
        <v>4425</v>
      </c>
      <c r="U4426">
        <v>254.49361543991287</v>
      </c>
      <c r="V4426">
        <v>74.493615439912872</v>
      </c>
      <c r="W4426">
        <v>0</v>
      </c>
    </row>
    <row r="4427" spans="20:23" x14ac:dyDescent="0.2">
      <c r="T4427">
        <v>4426</v>
      </c>
      <c r="U4427">
        <v>219.5808412628293</v>
      </c>
      <c r="V4427">
        <v>39.580841262829296</v>
      </c>
      <c r="W4427">
        <v>0</v>
      </c>
    </row>
    <row r="4428" spans="20:23" x14ac:dyDescent="0.2">
      <c r="T4428">
        <v>4427</v>
      </c>
      <c r="U4428">
        <v>281.12415397308297</v>
      </c>
      <c r="V4428">
        <v>101.12415397308297</v>
      </c>
      <c r="W4428">
        <v>0</v>
      </c>
    </row>
    <row r="4429" spans="20:23" x14ac:dyDescent="0.2">
      <c r="T4429">
        <v>4428</v>
      </c>
      <c r="U4429">
        <v>190.51820784369431</v>
      </c>
      <c r="V4429">
        <v>10.518207843694313</v>
      </c>
      <c r="W4429">
        <v>0</v>
      </c>
    </row>
    <row r="4430" spans="20:23" x14ac:dyDescent="0.2">
      <c r="T4430">
        <v>4429</v>
      </c>
      <c r="U4430">
        <v>154.96525462033983</v>
      </c>
      <c r="V4430">
        <v>0</v>
      </c>
      <c r="W4430">
        <v>25.034745379660166</v>
      </c>
    </row>
    <row r="4431" spans="20:23" x14ac:dyDescent="0.2">
      <c r="T4431">
        <v>4430</v>
      </c>
      <c r="U4431">
        <v>226.45057334256074</v>
      </c>
      <c r="V4431">
        <v>46.450573342560745</v>
      </c>
      <c r="W4431">
        <v>0</v>
      </c>
    </row>
    <row r="4432" spans="20:23" x14ac:dyDescent="0.2">
      <c r="T4432">
        <v>4431</v>
      </c>
      <c r="U4432">
        <v>192.32143618925613</v>
      </c>
      <c r="V4432">
        <v>12.321436189256133</v>
      </c>
      <c r="W4432">
        <v>0</v>
      </c>
    </row>
    <row r="4433" spans="20:23" x14ac:dyDescent="0.2">
      <c r="T4433">
        <v>4432</v>
      </c>
      <c r="U4433">
        <v>201.05563583616953</v>
      </c>
      <c r="V4433">
        <v>21.055635836169529</v>
      </c>
      <c r="W4433">
        <v>0</v>
      </c>
    </row>
    <row r="4434" spans="20:23" x14ac:dyDescent="0.2">
      <c r="T4434">
        <v>4433</v>
      </c>
      <c r="U4434">
        <v>143.71015125142921</v>
      </c>
      <c r="V4434">
        <v>0</v>
      </c>
      <c r="W4434">
        <v>36.28984874857079</v>
      </c>
    </row>
    <row r="4435" spans="20:23" x14ac:dyDescent="0.2">
      <c r="T4435">
        <v>4434</v>
      </c>
      <c r="U4435">
        <v>215.31369284371155</v>
      </c>
      <c r="V4435">
        <v>35.31369284371155</v>
      </c>
      <c r="W4435">
        <v>0</v>
      </c>
    </row>
    <row r="4436" spans="20:23" x14ac:dyDescent="0.2">
      <c r="T4436">
        <v>4435</v>
      </c>
      <c r="U4436">
        <v>139.89664979952522</v>
      </c>
      <c r="V4436">
        <v>0</v>
      </c>
      <c r="W4436">
        <v>40.103350200474779</v>
      </c>
    </row>
    <row r="4437" spans="20:23" x14ac:dyDescent="0.2">
      <c r="T4437">
        <v>4436</v>
      </c>
      <c r="U4437">
        <v>194.10114532529161</v>
      </c>
      <c r="V4437">
        <v>14.101145325291611</v>
      </c>
      <c r="W4437">
        <v>0</v>
      </c>
    </row>
    <row r="4438" spans="20:23" x14ac:dyDescent="0.2">
      <c r="T4438">
        <v>4437</v>
      </c>
      <c r="U4438">
        <v>178.0245833535526</v>
      </c>
      <c r="V4438">
        <v>0</v>
      </c>
      <c r="W4438">
        <v>1.9754166464473997</v>
      </c>
    </row>
    <row r="4439" spans="20:23" x14ac:dyDescent="0.2">
      <c r="T4439">
        <v>4438</v>
      </c>
      <c r="U4439">
        <v>185.32982062144839</v>
      </c>
      <c r="V4439">
        <v>5.3298206214483912</v>
      </c>
      <c r="W4439">
        <v>0</v>
      </c>
    </row>
    <row r="4440" spans="20:23" x14ac:dyDescent="0.2">
      <c r="T4440">
        <v>4439</v>
      </c>
      <c r="U4440">
        <v>211.08218129248533</v>
      </c>
      <c r="V4440">
        <v>31.08218129248533</v>
      </c>
      <c r="W4440">
        <v>0</v>
      </c>
    </row>
    <row r="4441" spans="20:23" x14ac:dyDescent="0.2">
      <c r="T4441">
        <v>4440</v>
      </c>
      <c r="U4441">
        <v>142.74894073500838</v>
      </c>
      <c r="V4441">
        <v>0</v>
      </c>
      <c r="W4441">
        <v>37.251059264991625</v>
      </c>
    </row>
    <row r="4442" spans="20:23" x14ac:dyDescent="0.2">
      <c r="T4442">
        <v>4441</v>
      </c>
      <c r="U4442">
        <v>202.27933233150156</v>
      </c>
      <c r="V4442">
        <v>22.279332331501564</v>
      </c>
      <c r="W4442">
        <v>0</v>
      </c>
    </row>
    <row r="4443" spans="20:23" x14ac:dyDescent="0.2">
      <c r="T4443">
        <v>4442</v>
      </c>
      <c r="U4443">
        <v>129.26922417717731</v>
      </c>
      <c r="V4443">
        <v>0</v>
      </c>
      <c r="W4443">
        <v>50.730775822822693</v>
      </c>
    </row>
    <row r="4444" spans="20:23" x14ac:dyDescent="0.2">
      <c r="T4444">
        <v>4443</v>
      </c>
      <c r="U4444">
        <v>229.92984348045087</v>
      </c>
      <c r="V4444">
        <v>49.92984348045087</v>
      </c>
      <c r="W4444">
        <v>0</v>
      </c>
    </row>
    <row r="4445" spans="20:23" x14ac:dyDescent="0.2">
      <c r="T4445">
        <v>4444</v>
      </c>
      <c r="U4445">
        <v>163.16995201407366</v>
      </c>
      <c r="V4445">
        <v>0</v>
      </c>
      <c r="W4445">
        <v>16.830047985926342</v>
      </c>
    </row>
    <row r="4446" spans="20:23" x14ac:dyDescent="0.2">
      <c r="T4446">
        <v>4445</v>
      </c>
      <c r="U4446">
        <v>236.80651454603455</v>
      </c>
      <c r="V4446">
        <v>56.806514546034549</v>
      </c>
      <c r="W4446">
        <v>0</v>
      </c>
    </row>
    <row r="4447" spans="20:23" x14ac:dyDescent="0.2">
      <c r="T4447">
        <v>4446</v>
      </c>
      <c r="U4447">
        <v>174.51142724139356</v>
      </c>
      <c r="V4447">
        <v>0</v>
      </c>
      <c r="W4447">
        <v>5.4885727586064377</v>
      </c>
    </row>
    <row r="4448" spans="20:23" x14ac:dyDescent="0.2">
      <c r="T4448">
        <v>4447</v>
      </c>
      <c r="U4448">
        <v>129.70846819205227</v>
      </c>
      <c r="V4448">
        <v>0</v>
      </c>
      <c r="W4448">
        <v>50.291531807947734</v>
      </c>
    </row>
    <row r="4449" spans="20:23" x14ac:dyDescent="0.2">
      <c r="T4449">
        <v>4448</v>
      </c>
      <c r="U4449">
        <v>140.37900207855796</v>
      </c>
      <c r="V4449">
        <v>0</v>
      </c>
      <c r="W4449">
        <v>39.62099792144204</v>
      </c>
    </row>
    <row r="4450" spans="20:23" x14ac:dyDescent="0.2">
      <c r="T4450">
        <v>4449</v>
      </c>
      <c r="U4450">
        <v>240.81273386394639</v>
      </c>
      <c r="V4450">
        <v>60.812733863946391</v>
      </c>
      <c r="W4450">
        <v>0</v>
      </c>
    </row>
    <row r="4451" spans="20:23" x14ac:dyDescent="0.2">
      <c r="T4451">
        <v>4450</v>
      </c>
      <c r="U4451">
        <v>174.9345374635233</v>
      </c>
      <c r="V4451">
        <v>0</v>
      </c>
      <c r="W4451">
        <v>5.0654625364767014</v>
      </c>
    </row>
    <row r="4452" spans="20:23" x14ac:dyDescent="0.2">
      <c r="T4452">
        <v>4451</v>
      </c>
      <c r="U4452">
        <v>147.64788527231994</v>
      </c>
      <c r="V4452">
        <v>0</v>
      </c>
      <c r="W4452">
        <v>32.35211472768006</v>
      </c>
    </row>
    <row r="4453" spans="20:23" x14ac:dyDescent="0.2">
      <c r="T4453">
        <v>4452</v>
      </c>
      <c r="U4453">
        <v>195.66934365233624</v>
      </c>
      <c r="V4453">
        <v>15.669343652336238</v>
      </c>
      <c r="W4453">
        <v>0</v>
      </c>
    </row>
    <row r="4454" spans="20:23" x14ac:dyDescent="0.2">
      <c r="T4454">
        <v>4453</v>
      </c>
      <c r="U4454">
        <v>227.19730688438273</v>
      </c>
      <c r="V4454">
        <v>47.197306884382726</v>
      </c>
      <c r="W4454">
        <v>0</v>
      </c>
    </row>
    <row r="4455" spans="20:23" x14ac:dyDescent="0.2">
      <c r="T4455">
        <v>4454</v>
      </c>
      <c r="U4455">
        <v>113.76049282563986</v>
      </c>
      <c r="V4455">
        <v>0</v>
      </c>
      <c r="W4455">
        <v>66.239507174360142</v>
      </c>
    </row>
    <row r="4456" spans="20:23" x14ac:dyDescent="0.2">
      <c r="T4456">
        <v>4455</v>
      </c>
      <c r="U4456">
        <v>174.2862752013979</v>
      </c>
      <c r="V4456">
        <v>0</v>
      </c>
      <c r="W4456">
        <v>5.7137247986021009</v>
      </c>
    </row>
    <row r="4457" spans="20:23" x14ac:dyDescent="0.2">
      <c r="T4457">
        <v>4456</v>
      </c>
      <c r="U4457">
        <v>143.66109128957146</v>
      </c>
      <c r="V4457">
        <v>0</v>
      </c>
      <c r="W4457">
        <v>36.338908710428541</v>
      </c>
    </row>
    <row r="4458" spans="20:23" x14ac:dyDescent="0.2">
      <c r="T4458">
        <v>4457</v>
      </c>
      <c r="U4458">
        <v>221.28429597446154</v>
      </c>
      <c r="V4458">
        <v>41.284295974461543</v>
      </c>
      <c r="W4458">
        <v>0</v>
      </c>
    </row>
    <row r="4459" spans="20:23" x14ac:dyDescent="0.2">
      <c r="T4459">
        <v>4458</v>
      </c>
      <c r="U4459">
        <v>153.51010830582345</v>
      </c>
      <c r="V4459">
        <v>0</v>
      </c>
      <c r="W4459">
        <v>26.489891694176549</v>
      </c>
    </row>
    <row r="4460" spans="20:23" x14ac:dyDescent="0.2">
      <c r="T4460">
        <v>4459</v>
      </c>
      <c r="U4460">
        <v>205.781962609901</v>
      </c>
      <c r="V4460">
        <v>25.781962609901001</v>
      </c>
      <c r="W4460">
        <v>0</v>
      </c>
    </row>
    <row r="4461" spans="20:23" x14ac:dyDescent="0.2">
      <c r="T4461">
        <v>4460</v>
      </c>
      <c r="U4461">
        <v>200.44494329725754</v>
      </c>
      <c r="V4461">
        <v>20.444943297257538</v>
      </c>
      <c r="W4461">
        <v>0</v>
      </c>
    </row>
    <row r="4462" spans="20:23" x14ac:dyDescent="0.2">
      <c r="T4462">
        <v>4461</v>
      </c>
      <c r="U4462">
        <v>219.48682736810758</v>
      </c>
      <c r="V4462">
        <v>39.486827368107583</v>
      </c>
      <c r="W4462">
        <v>0</v>
      </c>
    </row>
    <row r="4463" spans="20:23" x14ac:dyDescent="0.2">
      <c r="T4463">
        <v>4462</v>
      </c>
      <c r="U4463">
        <v>167.52644237987766</v>
      </c>
      <c r="V4463">
        <v>0</v>
      </c>
      <c r="W4463">
        <v>12.473557620122335</v>
      </c>
    </row>
    <row r="4464" spans="20:23" x14ac:dyDescent="0.2">
      <c r="T4464">
        <v>4463</v>
      </c>
      <c r="U4464">
        <v>153.27134971958421</v>
      </c>
      <c r="V4464">
        <v>0</v>
      </c>
      <c r="W4464">
        <v>26.728650280415792</v>
      </c>
    </row>
    <row r="4465" spans="20:23" x14ac:dyDescent="0.2">
      <c r="T4465">
        <v>4464</v>
      </c>
      <c r="U4465">
        <v>224.1149931350204</v>
      </c>
      <c r="V4465">
        <v>44.114993135020399</v>
      </c>
      <c r="W4465">
        <v>0</v>
      </c>
    </row>
    <row r="4466" spans="20:23" x14ac:dyDescent="0.2">
      <c r="T4466">
        <v>4465</v>
      </c>
      <c r="U4466">
        <v>257.77295225050227</v>
      </c>
      <c r="V4466">
        <v>77.772952250502271</v>
      </c>
      <c r="W4466">
        <v>0</v>
      </c>
    </row>
    <row r="4467" spans="20:23" x14ac:dyDescent="0.2">
      <c r="T4467">
        <v>4466</v>
      </c>
      <c r="U4467">
        <v>172.43920252945529</v>
      </c>
      <c r="V4467">
        <v>0</v>
      </c>
      <c r="W4467">
        <v>7.5607974705447134</v>
      </c>
    </row>
    <row r="4468" spans="20:23" x14ac:dyDescent="0.2">
      <c r="T4468">
        <v>4467</v>
      </c>
      <c r="U4468">
        <v>298.53242147690821</v>
      </c>
      <c r="V4468">
        <v>118.53242147690821</v>
      </c>
      <c r="W4468">
        <v>0</v>
      </c>
    </row>
    <row r="4469" spans="20:23" x14ac:dyDescent="0.2">
      <c r="T4469">
        <v>4468</v>
      </c>
      <c r="U4469">
        <v>232.80545392191399</v>
      </c>
      <c r="V4469">
        <v>52.805453921913994</v>
      </c>
      <c r="W4469">
        <v>0</v>
      </c>
    </row>
    <row r="4470" spans="20:23" x14ac:dyDescent="0.2">
      <c r="T4470">
        <v>4469</v>
      </c>
      <c r="U4470">
        <v>236.50774943983873</v>
      </c>
      <c r="V4470">
        <v>56.507749439838733</v>
      </c>
      <c r="W4470">
        <v>0</v>
      </c>
    </row>
    <row r="4471" spans="20:23" x14ac:dyDescent="0.2">
      <c r="T4471">
        <v>4470</v>
      </c>
      <c r="U4471">
        <v>192.18403467087072</v>
      </c>
      <c r="V4471">
        <v>12.184034670870716</v>
      </c>
      <c r="W4471">
        <v>0</v>
      </c>
    </row>
    <row r="4472" spans="20:23" x14ac:dyDescent="0.2">
      <c r="T4472">
        <v>4471</v>
      </c>
      <c r="U4472">
        <v>173.07435531894265</v>
      </c>
      <c r="V4472">
        <v>0</v>
      </c>
      <c r="W4472">
        <v>6.9256446810573493</v>
      </c>
    </row>
    <row r="4473" spans="20:23" x14ac:dyDescent="0.2">
      <c r="T4473">
        <v>4472</v>
      </c>
      <c r="U4473">
        <v>198.18495478651693</v>
      </c>
      <c r="V4473">
        <v>18.184954786516926</v>
      </c>
      <c r="W4473">
        <v>0</v>
      </c>
    </row>
    <row r="4474" spans="20:23" x14ac:dyDescent="0.2">
      <c r="T4474">
        <v>4473</v>
      </c>
      <c r="U4474">
        <v>194.5319249726397</v>
      </c>
      <c r="V4474">
        <v>14.5319249726397</v>
      </c>
      <c r="W4474">
        <v>0</v>
      </c>
    </row>
    <row r="4475" spans="20:23" x14ac:dyDescent="0.2">
      <c r="T4475">
        <v>4474</v>
      </c>
      <c r="U4475">
        <v>173.40339620344031</v>
      </c>
      <c r="V4475">
        <v>0</v>
      </c>
      <c r="W4475">
        <v>6.5966037965596911</v>
      </c>
    </row>
    <row r="4476" spans="20:23" x14ac:dyDescent="0.2">
      <c r="T4476">
        <v>4475</v>
      </c>
      <c r="U4476">
        <v>159.20717958990321</v>
      </c>
      <c r="V4476">
        <v>0</v>
      </c>
      <c r="W4476">
        <v>20.792820410096795</v>
      </c>
    </row>
    <row r="4477" spans="20:23" x14ac:dyDescent="0.2">
      <c r="T4477">
        <v>4476</v>
      </c>
      <c r="U4477">
        <v>196.4893934189484</v>
      </c>
      <c r="V4477">
        <v>16.489393418948396</v>
      </c>
      <c r="W4477">
        <v>0</v>
      </c>
    </row>
    <row r="4478" spans="20:23" x14ac:dyDescent="0.2">
      <c r="T4478">
        <v>4477</v>
      </c>
      <c r="U4478">
        <v>167.7132580439326</v>
      </c>
      <c r="V4478">
        <v>0</v>
      </c>
      <c r="W4478">
        <v>12.286741956067402</v>
      </c>
    </row>
    <row r="4479" spans="20:23" x14ac:dyDescent="0.2">
      <c r="T4479">
        <v>4478</v>
      </c>
      <c r="U4479">
        <v>184.65591853637162</v>
      </c>
      <c r="V4479">
        <v>4.6559185363716153</v>
      </c>
      <c r="W4479">
        <v>0</v>
      </c>
    </row>
    <row r="4480" spans="20:23" x14ac:dyDescent="0.2">
      <c r="T4480">
        <v>4479</v>
      </c>
      <c r="U4480">
        <v>168.84000042217914</v>
      </c>
      <c r="V4480">
        <v>0</v>
      </c>
      <c r="W4480">
        <v>11.159999577820855</v>
      </c>
    </row>
    <row r="4481" spans="20:23" x14ac:dyDescent="0.2">
      <c r="T4481">
        <v>4480</v>
      </c>
      <c r="U4481">
        <v>148.62102455235052</v>
      </c>
      <c r="V4481">
        <v>0</v>
      </c>
      <c r="W4481">
        <v>31.378975447649481</v>
      </c>
    </row>
    <row r="4482" spans="20:23" x14ac:dyDescent="0.2">
      <c r="T4482">
        <v>4481</v>
      </c>
      <c r="U4482">
        <v>196.38816685143249</v>
      </c>
      <c r="V4482">
        <v>16.388166851432487</v>
      </c>
      <c r="W4482">
        <v>0</v>
      </c>
    </row>
    <row r="4483" spans="20:23" x14ac:dyDescent="0.2">
      <c r="T4483">
        <v>4482</v>
      </c>
      <c r="U4483">
        <v>175.90201696666077</v>
      </c>
      <c r="V4483">
        <v>0</v>
      </c>
      <c r="W4483">
        <v>4.0979830333392329</v>
      </c>
    </row>
    <row r="4484" spans="20:23" x14ac:dyDescent="0.2">
      <c r="T4484">
        <v>4483</v>
      </c>
      <c r="U4484">
        <v>175.00795327491895</v>
      </c>
      <c r="V4484">
        <v>0</v>
      </c>
      <c r="W4484">
        <v>4.9920467250810532</v>
      </c>
    </row>
    <row r="4485" spans="20:23" x14ac:dyDescent="0.2">
      <c r="T4485">
        <v>4484</v>
      </c>
      <c r="U4485">
        <v>225.84846561057529</v>
      </c>
      <c r="V4485">
        <v>45.848465610575289</v>
      </c>
      <c r="W4485">
        <v>0</v>
      </c>
    </row>
    <row r="4486" spans="20:23" x14ac:dyDescent="0.2">
      <c r="T4486">
        <v>4485</v>
      </c>
      <c r="U4486">
        <v>134.63841031249675</v>
      </c>
      <c r="V4486">
        <v>0</v>
      </c>
      <c r="W4486">
        <v>45.361589687503255</v>
      </c>
    </row>
    <row r="4487" spans="20:23" x14ac:dyDescent="0.2">
      <c r="T4487">
        <v>4486</v>
      </c>
      <c r="U4487">
        <v>243.09338954260275</v>
      </c>
      <c r="V4487">
        <v>63.09338954260275</v>
      </c>
      <c r="W4487">
        <v>0</v>
      </c>
    </row>
    <row r="4488" spans="20:23" x14ac:dyDescent="0.2">
      <c r="T4488">
        <v>4487</v>
      </c>
      <c r="U4488">
        <v>145.02068990397851</v>
      </c>
      <c r="V4488">
        <v>0</v>
      </c>
      <c r="W4488">
        <v>34.979310096021493</v>
      </c>
    </row>
    <row r="4489" spans="20:23" x14ac:dyDescent="0.2">
      <c r="T4489">
        <v>4488</v>
      </c>
      <c r="U4489">
        <v>189.59117449637239</v>
      </c>
      <c r="V4489">
        <v>9.5911744963723891</v>
      </c>
      <c r="W4489">
        <v>0</v>
      </c>
    </row>
    <row r="4490" spans="20:23" x14ac:dyDescent="0.2">
      <c r="T4490">
        <v>4489</v>
      </c>
      <c r="U4490">
        <v>196.9329461772962</v>
      </c>
      <c r="V4490">
        <v>16.932946177296202</v>
      </c>
      <c r="W4490">
        <v>0</v>
      </c>
    </row>
    <row r="4491" spans="20:23" x14ac:dyDescent="0.2">
      <c r="T4491">
        <v>4490</v>
      </c>
      <c r="U4491">
        <v>124.38082371495277</v>
      </c>
      <c r="V4491">
        <v>0</v>
      </c>
      <c r="W4491">
        <v>55.619176285047232</v>
      </c>
    </row>
    <row r="4492" spans="20:23" x14ac:dyDescent="0.2">
      <c r="T4492">
        <v>4491</v>
      </c>
      <c r="U4492">
        <v>172.18229943634233</v>
      </c>
      <c r="V4492">
        <v>0</v>
      </c>
      <c r="W4492">
        <v>7.8177005636576666</v>
      </c>
    </row>
    <row r="4493" spans="20:23" x14ac:dyDescent="0.2">
      <c r="T4493">
        <v>4492</v>
      </c>
      <c r="U4493">
        <v>165.24573815531102</v>
      </c>
      <c r="V4493">
        <v>0</v>
      </c>
      <c r="W4493">
        <v>14.754261844688983</v>
      </c>
    </row>
    <row r="4494" spans="20:23" x14ac:dyDescent="0.2">
      <c r="T4494">
        <v>4493</v>
      </c>
      <c r="U4494">
        <v>138.0472863870755</v>
      </c>
      <c r="V4494">
        <v>0</v>
      </c>
      <c r="W4494">
        <v>41.952713612924498</v>
      </c>
    </row>
    <row r="4495" spans="20:23" x14ac:dyDescent="0.2">
      <c r="T4495">
        <v>4494</v>
      </c>
      <c r="U4495">
        <v>148.70693123372362</v>
      </c>
      <c r="V4495">
        <v>0</v>
      </c>
      <c r="W4495">
        <v>31.293068766276377</v>
      </c>
    </row>
    <row r="4496" spans="20:23" x14ac:dyDescent="0.2">
      <c r="T4496">
        <v>4495</v>
      </c>
      <c r="U4496">
        <v>131.65733107908386</v>
      </c>
      <c r="V4496">
        <v>0</v>
      </c>
      <c r="W4496">
        <v>48.34266892091614</v>
      </c>
    </row>
    <row r="4497" spans="20:23" x14ac:dyDescent="0.2">
      <c r="T4497">
        <v>4496</v>
      </c>
      <c r="U4497">
        <v>176.98090694791648</v>
      </c>
      <c r="V4497">
        <v>0</v>
      </c>
      <c r="W4497">
        <v>3.0190930520835195</v>
      </c>
    </row>
    <row r="4498" spans="20:23" x14ac:dyDescent="0.2">
      <c r="T4498">
        <v>4497</v>
      </c>
      <c r="U4498">
        <v>201.21996591561998</v>
      </c>
      <c r="V4498">
        <v>21.21996591561998</v>
      </c>
      <c r="W4498">
        <v>0</v>
      </c>
    </row>
    <row r="4499" spans="20:23" x14ac:dyDescent="0.2">
      <c r="T4499">
        <v>4498</v>
      </c>
      <c r="U4499">
        <v>183.01371253745214</v>
      </c>
      <c r="V4499">
        <v>3.0137125374521361</v>
      </c>
      <c r="W4499">
        <v>0</v>
      </c>
    </row>
    <row r="4500" spans="20:23" x14ac:dyDescent="0.2">
      <c r="T4500">
        <v>4499</v>
      </c>
      <c r="U4500">
        <v>187.73466912946773</v>
      </c>
      <c r="V4500">
        <v>7.7346691294677328</v>
      </c>
      <c r="W4500">
        <v>0</v>
      </c>
    </row>
    <row r="4501" spans="20:23" x14ac:dyDescent="0.2">
      <c r="T4501">
        <v>4500</v>
      </c>
      <c r="U4501">
        <v>164.59936662280188</v>
      </c>
      <c r="V4501">
        <v>0</v>
      </c>
      <c r="W4501">
        <v>15.400633377198119</v>
      </c>
    </row>
    <row r="4502" spans="20:23" x14ac:dyDescent="0.2">
      <c r="T4502">
        <v>4501</v>
      </c>
      <c r="U4502">
        <v>138.41353245115195</v>
      </c>
      <c r="V4502">
        <v>0</v>
      </c>
      <c r="W4502">
        <v>41.586467548848049</v>
      </c>
    </row>
    <row r="4503" spans="20:23" x14ac:dyDescent="0.2">
      <c r="T4503">
        <v>4502</v>
      </c>
      <c r="U4503">
        <v>202.39478595673955</v>
      </c>
      <c r="V4503">
        <v>22.394785956739554</v>
      </c>
      <c r="W4503">
        <v>0</v>
      </c>
    </row>
    <row r="4504" spans="20:23" x14ac:dyDescent="0.2">
      <c r="T4504">
        <v>4503</v>
      </c>
      <c r="U4504">
        <v>156.04286252922145</v>
      </c>
      <c r="V4504">
        <v>0</v>
      </c>
      <c r="W4504">
        <v>23.957137470778548</v>
      </c>
    </row>
    <row r="4505" spans="20:23" x14ac:dyDescent="0.2">
      <c r="T4505">
        <v>4504</v>
      </c>
      <c r="U4505">
        <v>248.77314564234109</v>
      </c>
      <c r="V4505">
        <v>68.773145642341092</v>
      </c>
      <c r="W4505">
        <v>0</v>
      </c>
    </row>
    <row r="4506" spans="20:23" x14ac:dyDescent="0.2">
      <c r="T4506">
        <v>4505</v>
      </c>
      <c r="U4506">
        <v>202.0485481459923</v>
      </c>
      <c r="V4506">
        <v>22.048548145992299</v>
      </c>
      <c r="W4506">
        <v>0</v>
      </c>
    </row>
    <row r="4507" spans="20:23" x14ac:dyDescent="0.2">
      <c r="T4507">
        <v>4506</v>
      </c>
      <c r="U4507">
        <v>193.3034110326532</v>
      </c>
      <c r="V4507">
        <v>13.303411032653202</v>
      </c>
      <c r="W4507">
        <v>0</v>
      </c>
    </row>
    <row r="4508" spans="20:23" x14ac:dyDescent="0.2">
      <c r="T4508">
        <v>4507</v>
      </c>
      <c r="U4508">
        <v>169.48252871261761</v>
      </c>
      <c r="V4508">
        <v>0</v>
      </c>
      <c r="W4508">
        <v>10.517471287382392</v>
      </c>
    </row>
    <row r="4509" spans="20:23" x14ac:dyDescent="0.2">
      <c r="T4509">
        <v>4508</v>
      </c>
      <c r="U4509">
        <v>135.33341071569379</v>
      </c>
      <c r="V4509">
        <v>0</v>
      </c>
      <c r="W4509">
        <v>44.666589284306212</v>
      </c>
    </row>
    <row r="4510" spans="20:23" x14ac:dyDescent="0.2">
      <c r="T4510">
        <v>4509</v>
      </c>
      <c r="U4510">
        <v>232.33393835807843</v>
      </c>
      <c r="V4510">
        <v>52.333938358078427</v>
      </c>
      <c r="W4510">
        <v>0</v>
      </c>
    </row>
    <row r="4511" spans="20:23" x14ac:dyDescent="0.2">
      <c r="T4511">
        <v>4510</v>
      </c>
      <c r="U4511">
        <v>192.44998711734164</v>
      </c>
      <c r="V4511">
        <v>12.449987117341635</v>
      </c>
      <c r="W4511">
        <v>0</v>
      </c>
    </row>
    <row r="4512" spans="20:23" x14ac:dyDescent="0.2">
      <c r="T4512">
        <v>4511</v>
      </c>
      <c r="U4512">
        <v>126.53221561337372</v>
      </c>
      <c r="V4512">
        <v>0</v>
      </c>
      <c r="W4512">
        <v>53.467784386626278</v>
      </c>
    </row>
    <row r="4513" spans="20:23" x14ac:dyDescent="0.2">
      <c r="T4513">
        <v>4512</v>
      </c>
      <c r="U4513">
        <v>175.00936529392507</v>
      </c>
      <c r="V4513">
        <v>0</v>
      </c>
      <c r="W4513">
        <v>4.9906347060749283</v>
      </c>
    </row>
    <row r="4514" spans="20:23" x14ac:dyDescent="0.2">
      <c r="T4514">
        <v>4513</v>
      </c>
      <c r="U4514">
        <v>118.48956868566863</v>
      </c>
      <c r="V4514">
        <v>0</v>
      </c>
      <c r="W4514">
        <v>61.51043131433137</v>
      </c>
    </row>
    <row r="4515" spans="20:23" x14ac:dyDescent="0.2">
      <c r="T4515">
        <v>4514</v>
      </c>
      <c r="U4515">
        <v>226.07814216619889</v>
      </c>
      <c r="V4515">
        <v>46.078142166198887</v>
      </c>
      <c r="W4515">
        <v>0</v>
      </c>
    </row>
    <row r="4516" spans="20:23" x14ac:dyDescent="0.2">
      <c r="T4516">
        <v>4515</v>
      </c>
      <c r="U4516">
        <v>205.59508916730823</v>
      </c>
      <c r="V4516">
        <v>25.595089167308231</v>
      </c>
      <c r="W4516">
        <v>0</v>
      </c>
    </row>
    <row r="4517" spans="20:23" x14ac:dyDescent="0.2">
      <c r="T4517">
        <v>4516</v>
      </c>
      <c r="U4517">
        <v>159.13723032976552</v>
      </c>
      <c r="V4517">
        <v>0</v>
      </c>
      <c r="W4517">
        <v>20.862769670234485</v>
      </c>
    </row>
    <row r="4518" spans="20:23" x14ac:dyDescent="0.2">
      <c r="T4518">
        <v>4517</v>
      </c>
      <c r="U4518">
        <v>258.16135552414613</v>
      </c>
      <c r="V4518">
        <v>78.161355524146131</v>
      </c>
      <c r="W4518">
        <v>0</v>
      </c>
    </row>
    <row r="4519" spans="20:23" x14ac:dyDescent="0.2">
      <c r="T4519">
        <v>4518</v>
      </c>
      <c r="U4519">
        <v>118.20155350730712</v>
      </c>
      <c r="V4519">
        <v>0</v>
      </c>
      <c r="W4519">
        <v>61.798446492692875</v>
      </c>
    </row>
    <row r="4520" spans="20:23" x14ac:dyDescent="0.2">
      <c r="T4520">
        <v>4519</v>
      </c>
      <c r="U4520">
        <v>190.05525897809108</v>
      </c>
      <c r="V4520">
        <v>10.055258978091075</v>
      </c>
      <c r="W4520">
        <v>0</v>
      </c>
    </row>
    <row r="4521" spans="20:23" x14ac:dyDescent="0.2">
      <c r="T4521">
        <v>4520</v>
      </c>
      <c r="U4521">
        <v>127.01879252248935</v>
      </c>
      <c r="V4521">
        <v>0</v>
      </c>
      <c r="W4521">
        <v>52.981207477510651</v>
      </c>
    </row>
    <row r="4522" spans="20:23" x14ac:dyDescent="0.2">
      <c r="T4522">
        <v>4521</v>
      </c>
      <c r="U4522">
        <v>218.85569767129527</v>
      </c>
      <c r="V4522">
        <v>38.855697671295275</v>
      </c>
      <c r="W4522">
        <v>0</v>
      </c>
    </row>
    <row r="4523" spans="20:23" x14ac:dyDescent="0.2">
      <c r="T4523">
        <v>4522</v>
      </c>
      <c r="U4523">
        <v>136.63024552557061</v>
      </c>
      <c r="V4523">
        <v>0</v>
      </c>
      <c r="W4523">
        <v>43.369754474429385</v>
      </c>
    </row>
    <row r="4524" spans="20:23" x14ac:dyDescent="0.2">
      <c r="T4524">
        <v>4523</v>
      </c>
      <c r="U4524">
        <v>192.96580529869695</v>
      </c>
      <c r="V4524">
        <v>12.965805298696949</v>
      </c>
      <c r="W4524">
        <v>0</v>
      </c>
    </row>
    <row r="4525" spans="20:23" x14ac:dyDescent="0.2">
      <c r="T4525">
        <v>4524</v>
      </c>
      <c r="U4525">
        <v>182.91707084532786</v>
      </c>
      <c r="V4525">
        <v>2.9170708453278564</v>
      </c>
      <c r="W4525">
        <v>0</v>
      </c>
    </row>
    <row r="4526" spans="20:23" x14ac:dyDescent="0.2">
      <c r="T4526">
        <v>4525</v>
      </c>
      <c r="U4526">
        <v>230.85898235300314</v>
      </c>
      <c r="V4526">
        <v>50.858982353003142</v>
      </c>
      <c r="W4526">
        <v>0</v>
      </c>
    </row>
    <row r="4527" spans="20:23" x14ac:dyDescent="0.2">
      <c r="T4527">
        <v>4526</v>
      </c>
      <c r="U4527">
        <v>188.46535036374343</v>
      </c>
      <c r="V4527">
        <v>8.4653503637434255</v>
      </c>
      <c r="W4527">
        <v>0</v>
      </c>
    </row>
    <row r="4528" spans="20:23" x14ac:dyDescent="0.2">
      <c r="T4528">
        <v>4527</v>
      </c>
      <c r="U4528">
        <v>165.29355804331146</v>
      </c>
      <c r="V4528">
        <v>0</v>
      </c>
      <c r="W4528">
        <v>14.706441956688536</v>
      </c>
    </row>
    <row r="4529" spans="20:23" x14ac:dyDescent="0.2">
      <c r="T4529">
        <v>4528</v>
      </c>
      <c r="U4529">
        <v>127.54166578452293</v>
      </c>
      <c r="V4529">
        <v>0</v>
      </c>
      <c r="W4529">
        <v>52.458334215477066</v>
      </c>
    </row>
    <row r="4530" spans="20:23" x14ac:dyDescent="0.2">
      <c r="T4530">
        <v>4529</v>
      </c>
      <c r="U4530">
        <v>209.04813934280963</v>
      </c>
      <c r="V4530">
        <v>29.048139342809634</v>
      </c>
      <c r="W4530">
        <v>0</v>
      </c>
    </row>
    <row r="4531" spans="20:23" x14ac:dyDescent="0.2">
      <c r="T4531">
        <v>4530</v>
      </c>
      <c r="U4531">
        <v>249.36123878749294</v>
      </c>
      <c r="V4531">
        <v>69.361238787492937</v>
      </c>
      <c r="W4531">
        <v>0</v>
      </c>
    </row>
    <row r="4532" spans="20:23" x14ac:dyDescent="0.2">
      <c r="T4532">
        <v>4531</v>
      </c>
      <c r="U4532">
        <v>181.70795789138649</v>
      </c>
      <c r="V4532">
        <v>1.707957891386485</v>
      </c>
      <c r="W4532">
        <v>0</v>
      </c>
    </row>
    <row r="4533" spans="20:23" x14ac:dyDescent="0.2">
      <c r="T4533">
        <v>4532</v>
      </c>
      <c r="U4533">
        <v>250.26453313311146</v>
      </c>
      <c r="V4533">
        <v>70.264533133111456</v>
      </c>
      <c r="W4533">
        <v>0</v>
      </c>
    </row>
    <row r="4534" spans="20:23" x14ac:dyDescent="0.2">
      <c r="T4534">
        <v>4533</v>
      </c>
      <c r="U4534">
        <v>239.54712874931968</v>
      </c>
      <c r="V4534">
        <v>59.547128749319683</v>
      </c>
      <c r="W4534">
        <v>0</v>
      </c>
    </row>
    <row r="4535" spans="20:23" x14ac:dyDescent="0.2">
      <c r="T4535">
        <v>4534</v>
      </c>
      <c r="U4535">
        <v>141.87794921139337</v>
      </c>
      <c r="V4535">
        <v>0</v>
      </c>
      <c r="W4535">
        <v>38.122050788606629</v>
      </c>
    </row>
    <row r="4536" spans="20:23" x14ac:dyDescent="0.2">
      <c r="T4536">
        <v>4535</v>
      </c>
      <c r="U4536">
        <v>170.44164775013144</v>
      </c>
      <c r="V4536">
        <v>0</v>
      </c>
      <c r="W4536">
        <v>9.5583522498685625</v>
      </c>
    </row>
    <row r="4537" spans="20:23" x14ac:dyDescent="0.2">
      <c r="T4537">
        <v>4536</v>
      </c>
      <c r="U4537">
        <v>175.53127653203236</v>
      </c>
      <c r="V4537">
        <v>0</v>
      </c>
      <c r="W4537">
        <v>4.4687234679676351</v>
      </c>
    </row>
    <row r="4538" spans="20:23" x14ac:dyDescent="0.2">
      <c r="T4538">
        <v>4537</v>
      </c>
      <c r="U4538">
        <v>164.76871733753194</v>
      </c>
      <c r="V4538">
        <v>0</v>
      </c>
      <c r="W4538">
        <v>15.231282662468061</v>
      </c>
    </row>
    <row r="4539" spans="20:23" x14ac:dyDescent="0.2">
      <c r="T4539">
        <v>4538</v>
      </c>
      <c r="U4539">
        <v>177.60653277571515</v>
      </c>
      <c r="V4539">
        <v>0</v>
      </c>
      <c r="W4539">
        <v>2.3934672242848478</v>
      </c>
    </row>
    <row r="4540" spans="20:23" x14ac:dyDescent="0.2">
      <c r="T4540">
        <v>4539</v>
      </c>
      <c r="U4540">
        <v>227.79649072237842</v>
      </c>
      <c r="V4540">
        <v>47.796490722378422</v>
      </c>
      <c r="W4540">
        <v>0</v>
      </c>
    </row>
    <row r="4541" spans="20:23" x14ac:dyDescent="0.2">
      <c r="T4541">
        <v>4540</v>
      </c>
      <c r="U4541">
        <v>186.65174138578072</v>
      </c>
      <c r="V4541">
        <v>6.6517413857807242</v>
      </c>
      <c r="W4541">
        <v>0</v>
      </c>
    </row>
    <row r="4542" spans="20:23" x14ac:dyDescent="0.2">
      <c r="T4542">
        <v>4541</v>
      </c>
      <c r="U4542">
        <v>174.66784579779025</v>
      </c>
      <c r="V4542">
        <v>0</v>
      </c>
      <c r="W4542">
        <v>5.3321542022097503</v>
      </c>
    </row>
    <row r="4543" spans="20:23" x14ac:dyDescent="0.2">
      <c r="T4543">
        <v>4542</v>
      </c>
      <c r="U4543">
        <v>254.26435524773871</v>
      </c>
      <c r="V4543">
        <v>74.264355247738706</v>
      </c>
      <c r="W4543">
        <v>0</v>
      </c>
    </row>
    <row r="4544" spans="20:23" x14ac:dyDescent="0.2">
      <c r="T4544">
        <v>4543</v>
      </c>
      <c r="U4544">
        <v>153.22084975869043</v>
      </c>
      <c r="V4544">
        <v>0</v>
      </c>
      <c r="W4544">
        <v>26.779150241309566</v>
      </c>
    </row>
    <row r="4545" spans="20:23" x14ac:dyDescent="0.2">
      <c r="T4545">
        <v>4544</v>
      </c>
      <c r="U4545">
        <v>176.52932402674875</v>
      </c>
      <c r="V4545">
        <v>0</v>
      </c>
      <c r="W4545">
        <v>3.4706759732512467</v>
      </c>
    </row>
    <row r="4546" spans="20:23" x14ac:dyDescent="0.2">
      <c r="T4546">
        <v>4545</v>
      </c>
      <c r="U4546">
        <v>170.56564986064197</v>
      </c>
      <c r="V4546">
        <v>0</v>
      </c>
      <c r="W4546">
        <v>9.4343501393580311</v>
      </c>
    </row>
    <row r="4547" spans="20:23" x14ac:dyDescent="0.2">
      <c r="T4547">
        <v>4546</v>
      </c>
      <c r="U4547">
        <v>178.69613212289073</v>
      </c>
      <c r="V4547">
        <v>0</v>
      </c>
      <c r="W4547">
        <v>1.3038678771092691</v>
      </c>
    </row>
    <row r="4548" spans="20:23" x14ac:dyDescent="0.2">
      <c r="T4548">
        <v>4547</v>
      </c>
      <c r="U4548">
        <v>203.28278206564636</v>
      </c>
      <c r="V4548">
        <v>23.282782065646359</v>
      </c>
      <c r="W4548">
        <v>0</v>
      </c>
    </row>
    <row r="4549" spans="20:23" x14ac:dyDescent="0.2">
      <c r="T4549">
        <v>4548</v>
      </c>
      <c r="U4549">
        <v>227.68835763420478</v>
      </c>
      <c r="V4549">
        <v>47.688357634204777</v>
      </c>
      <c r="W4549">
        <v>0</v>
      </c>
    </row>
    <row r="4550" spans="20:23" x14ac:dyDescent="0.2">
      <c r="T4550">
        <v>4549</v>
      </c>
      <c r="U4550">
        <v>176.47461823362966</v>
      </c>
      <c r="V4550">
        <v>0</v>
      </c>
      <c r="W4550">
        <v>3.5253817663703444</v>
      </c>
    </row>
    <row r="4551" spans="20:23" x14ac:dyDescent="0.2">
      <c r="T4551">
        <v>4550</v>
      </c>
      <c r="U4551">
        <v>184.63427176926001</v>
      </c>
      <c r="V4551">
        <v>4.6342717692600104</v>
      </c>
      <c r="W4551">
        <v>0</v>
      </c>
    </row>
    <row r="4552" spans="20:23" x14ac:dyDescent="0.2">
      <c r="T4552">
        <v>4551</v>
      </c>
      <c r="U4552">
        <v>279.04381870465079</v>
      </c>
      <c r="V4552">
        <v>99.043818704650789</v>
      </c>
      <c r="W4552">
        <v>0</v>
      </c>
    </row>
    <row r="4553" spans="20:23" x14ac:dyDescent="0.2">
      <c r="T4553">
        <v>4552</v>
      </c>
      <c r="U4553">
        <v>274.38772278245978</v>
      </c>
      <c r="V4553">
        <v>94.387722782459775</v>
      </c>
      <c r="W4553">
        <v>0</v>
      </c>
    </row>
    <row r="4554" spans="20:23" x14ac:dyDescent="0.2">
      <c r="T4554">
        <v>4553</v>
      </c>
      <c r="U4554">
        <v>205.49616273034587</v>
      </c>
      <c r="V4554">
        <v>25.496162730345873</v>
      </c>
      <c r="W4554">
        <v>0</v>
      </c>
    </row>
    <row r="4555" spans="20:23" x14ac:dyDescent="0.2">
      <c r="T4555">
        <v>4554</v>
      </c>
      <c r="U4555">
        <v>145.8866046429726</v>
      </c>
      <c r="V4555">
        <v>0</v>
      </c>
      <c r="W4555">
        <v>34.1133953570274</v>
      </c>
    </row>
    <row r="4556" spans="20:23" x14ac:dyDescent="0.2">
      <c r="T4556">
        <v>4555</v>
      </c>
      <c r="U4556">
        <v>134.94026473027515</v>
      </c>
      <c r="V4556">
        <v>0</v>
      </c>
      <c r="W4556">
        <v>45.059735269724854</v>
      </c>
    </row>
    <row r="4557" spans="20:23" x14ac:dyDescent="0.2">
      <c r="T4557">
        <v>4556</v>
      </c>
      <c r="U4557">
        <v>164.6412353441186</v>
      </c>
      <c r="V4557">
        <v>0</v>
      </c>
      <c r="W4557">
        <v>15.358764655881401</v>
      </c>
    </row>
    <row r="4558" spans="20:23" x14ac:dyDescent="0.2">
      <c r="T4558">
        <v>4557</v>
      </c>
      <c r="U4558">
        <v>146.03667747812702</v>
      </c>
      <c r="V4558">
        <v>0</v>
      </c>
      <c r="W4558">
        <v>33.963322521872982</v>
      </c>
    </row>
    <row r="4559" spans="20:23" x14ac:dyDescent="0.2">
      <c r="T4559">
        <v>4558</v>
      </c>
      <c r="U4559">
        <v>232.2288849668179</v>
      </c>
      <c r="V4559">
        <v>52.228884966817901</v>
      </c>
      <c r="W4559">
        <v>0</v>
      </c>
    </row>
    <row r="4560" spans="20:23" x14ac:dyDescent="0.2">
      <c r="T4560">
        <v>4559</v>
      </c>
      <c r="U4560">
        <v>150.8189917469835</v>
      </c>
      <c r="V4560">
        <v>0</v>
      </c>
      <c r="W4560">
        <v>29.1810082530165</v>
      </c>
    </row>
    <row r="4561" spans="20:23" x14ac:dyDescent="0.2">
      <c r="T4561">
        <v>4560</v>
      </c>
      <c r="U4561">
        <v>143.91407090702407</v>
      </c>
      <c r="V4561">
        <v>0</v>
      </c>
      <c r="W4561">
        <v>36.085929092975931</v>
      </c>
    </row>
    <row r="4562" spans="20:23" x14ac:dyDescent="0.2">
      <c r="T4562">
        <v>4561</v>
      </c>
      <c r="U4562">
        <v>185.36401954532005</v>
      </c>
      <c r="V4562">
        <v>5.3640195453200477</v>
      </c>
      <c r="W4562">
        <v>0</v>
      </c>
    </row>
    <row r="4563" spans="20:23" x14ac:dyDescent="0.2">
      <c r="T4563">
        <v>4562</v>
      </c>
      <c r="U4563">
        <v>175.56490938616199</v>
      </c>
      <c r="V4563">
        <v>0</v>
      </c>
      <c r="W4563">
        <v>4.435090613838014</v>
      </c>
    </row>
    <row r="4564" spans="20:23" x14ac:dyDescent="0.2">
      <c r="T4564">
        <v>4563</v>
      </c>
      <c r="U4564">
        <v>176.45313695749294</v>
      </c>
      <c r="V4564">
        <v>0</v>
      </c>
      <c r="W4564">
        <v>3.5468630425070558</v>
      </c>
    </row>
    <row r="4565" spans="20:23" x14ac:dyDescent="0.2">
      <c r="T4565">
        <v>4564</v>
      </c>
      <c r="U4565">
        <v>214.36564187315309</v>
      </c>
      <c r="V4565">
        <v>34.365641873153095</v>
      </c>
      <c r="W4565">
        <v>0</v>
      </c>
    </row>
    <row r="4566" spans="20:23" x14ac:dyDescent="0.2">
      <c r="T4566">
        <v>4565</v>
      </c>
      <c r="U4566">
        <v>162.96172435457322</v>
      </c>
      <c r="V4566">
        <v>0</v>
      </c>
      <c r="W4566">
        <v>17.038275645426779</v>
      </c>
    </row>
    <row r="4567" spans="20:23" x14ac:dyDescent="0.2">
      <c r="T4567">
        <v>4566</v>
      </c>
      <c r="U4567">
        <v>139.17415355669903</v>
      </c>
      <c r="V4567">
        <v>0</v>
      </c>
      <c r="W4567">
        <v>40.825846443300975</v>
      </c>
    </row>
    <row r="4568" spans="20:23" x14ac:dyDescent="0.2">
      <c r="T4568">
        <v>4567</v>
      </c>
      <c r="U4568">
        <v>126.33507489638832</v>
      </c>
      <c r="V4568">
        <v>0</v>
      </c>
      <c r="W4568">
        <v>53.664925103611679</v>
      </c>
    </row>
    <row r="4569" spans="20:23" x14ac:dyDescent="0.2">
      <c r="T4569">
        <v>4568</v>
      </c>
      <c r="U4569">
        <v>201.83752190737911</v>
      </c>
      <c r="V4569">
        <v>21.837521907379113</v>
      </c>
      <c r="W4569">
        <v>0</v>
      </c>
    </row>
    <row r="4570" spans="20:23" x14ac:dyDescent="0.2">
      <c r="T4570">
        <v>4569</v>
      </c>
      <c r="U4570">
        <v>229.52282068070613</v>
      </c>
      <c r="V4570">
        <v>49.522820680706133</v>
      </c>
      <c r="W4570">
        <v>0</v>
      </c>
    </row>
    <row r="4571" spans="20:23" x14ac:dyDescent="0.2">
      <c r="T4571">
        <v>4570</v>
      </c>
      <c r="U4571">
        <v>200.86340013891777</v>
      </c>
      <c r="V4571">
        <v>20.863400138917768</v>
      </c>
      <c r="W4571">
        <v>0</v>
      </c>
    </row>
    <row r="4572" spans="20:23" x14ac:dyDescent="0.2">
      <c r="T4572">
        <v>4571</v>
      </c>
      <c r="U4572">
        <v>173.57255991649674</v>
      </c>
      <c r="V4572">
        <v>0</v>
      </c>
      <c r="W4572">
        <v>6.4274400835032566</v>
      </c>
    </row>
    <row r="4573" spans="20:23" x14ac:dyDescent="0.2">
      <c r="T4573">
        <v>4572</v>
      </c>
      <c r="U4573">
        <v>149.6646631385797</v>
      </c>
      <c r="V4573">
        <v>0</v>
      </c>
      <c r="W4573">
        <v>30.335336861420302</v>
      </c>
    </row>
    <row r="4574" spans="20:23" x14ac:dyDescent="0.2">
      <c r="T4574">
        <v>4573</v>
      </c>
      <c r="U4574">
        <v>228.6416553125936</v>
      </c>
      <c r="V4574">
        <v>48.641655312593599</v>
      </c>
      <c r="W4574">
        <v>0</v>
      </c>
    </row>
    <row r="4575" spans="20:23" x14ac:dyDescent="0.2">
      <c r="T4575">
        <v>4574</v>
      </c>
      <c r="U4575">
        <v>216.09962518906514</v>
      </c>
      <c r="V4575">
        <v>36.099625189065137</v>
      </c>
      <c r="W4575">
        <v>0</v>
      </c>
    </row>
    <row r="4576" spans="20:23" x14ac:dyDescent="0.2">
      <c r="T4576">
        <v>4575</v>
      </c>
      <c r="U4576">
        <v>125.68880266370171</v>
      </c>
      <c r="V4576">
        <v>0</v>
      </c>
      <c r="W4576">
        <v>54.311197336298292</v>
      </c>
    </row>
    <row r="4577" spans="20:23" x14ac:dyDescent="0.2">
      <c r="T4577">
        <v>4576</v>
      </c>
      <c r="U4577">
        <v>206.28969172541261</v>
      </c>
      <c r="V4577">
        <v>26.289691725412609</v>
      </c>
      <c r="W4577">
        <v>0</v>
      </c>
    </row>
    <row r="4578" spans="20:23" x14ac:dyDescent="0.2">
      <c r="T4578">
        <v>4577</v>
      </c>
      <c r="U4578">
        <v>151.16982125550669</v>
      </c>
      <c r="V4578">
        <v>0</v>
      </c>
      <c r="W4578">
        <v>28.83017874449331</v>
      </c>
    </row>
    <row r="4579" spans="20:23" x14ac:dyDescent="0.2">
      <c r="T4579">
        <v>4578</v>
      </c>
      <c r="U4579">
        <v>133.16765216045121</v>
      </c>
      <c r="V4579">
        <v>0</v>
      </c>
      <c r="W4579">
        <v>46.832347839548788</v>
      </c>
    </row>
    <row r="4580" spans="20:23" x14ac:dyDescent="0.2">
      <c r="T4580">
        <v>4579</v>
      </c>
      <c r="U4580">
        <v>127.38919686603698</v>
      </c>
      <c r="V4580">
        <v>0</v>
      </c>
      <c r="W4580">
        <v>52.610803133963017</v>
      </c>
    </row>
    <row r="4581" spans="20:23" x14ac:dyDescent="0.2">
      <c r="T4581">
        <v>4580</v>
      </c>
      <c r="U4581">
        <v>204.80495870207218</v>
      </c>
      <c r="V4581">
        <v>24.804958702072184</v>
      </c>
      <c r="W4581">
        <v>0</v>
      </c>
    </row>
    <row r="4582" spans="20:23" x14ac:dyDescent="0.2">
      <c r="T4582">
        <v>4581</v>
      </c>
      <c r="U4582">
        <v>176.6031281621635</v>
      </c>
      <c r="V4582">
        <v>0</v>
      </c>
      <c r="W4582">
        <v>3.3968718378364997</v>
      </c>
    </row>
    <row r="4583" spans="20:23" x14ac:dyDescent="0.2">
      <c r="T4583">
        <v>4582</v>
      </c>
      <c r="U4583">
        <v>213.75238701671992</v>
      </c>
      <c r="V4583">
        <v>33.752387016719922</v>
      </c>
      <c r="W4583">
        <v>0</v>
      </c>
    </row>
    <row r="4584" spans="20:23" x14ac:dyDescent="0.2">
      <c r="T4584">
        <v>4583</v>
      </c>
      <c r="U4584">
        <v>174.95543029637327</v>
      </c>
      <c r="V4584">
        <v>0</v>
      </c>
      <c r="W4584">
        <v>5.0445697036267347</v>
      </c>
    </row>
    <row r="4585" spans="20:23" x14ac:dyDescent="0.2">
      <c r="T4585">
        <v>4584</v>
      </c>
      <c r="U4585">
        <v>254.08266755114107</v>
      </c>
      <c r="V4585">
        <v>74.082667551141071</v>
      </c>
      <c r="W4585">
        <v>0</v>
      </c>
    </row>
    <row r="4586" spans="20:23" x14ac:dyDescent="0.2">
      <c r="T4586">
        <v>4585</v>
      </c>
      <c r="U4586">
        <v>214.22759569707583</v>
      </c>
      <c r="V4586">
        <v>34.227595697075827</v>
      </c>
      <c r="W4586">
        <v>0</v>
      </c>
    </row>
    <row r="4587" spans="20:23" x14ac:dyDescent="0.2">
      <c r="T4587">
        <v>4586</v>
      </c>
      <c r="U4587">
        <v>331.63499559383217</v>
      </c>
      <c r="V4587">
        <v>151.63499559383217</v>
      </c>
      <c r="W4587">
        <v>0</v>
      </c>
    </row>
    <row r="4588" spans="20:23" x14ac:dyDescent="0.2">
      <c r="T4588">
        <v>4587</v>
      </c>
      <c r="U4588">
        <v>170.34126180748973</v>
      </c>
      <c r="V4588">
        <v>0</v>
      </c>
      <c r="W4588">
        <v>9.6587381925102704</v>
      </c>
    </row>
    <row r="4589" spans="20:23" x14ac:dyDescent="0.2">
      <c r="T4589">
        <v>4588</v>
      </c>
      <c r="U4589">
        <v>206.47413668731801</v>
      </c>
      <c r="V4589">
        <v>26.474136687318008</v>
      </c>
      <c r="W4589">
        <v>0</v>
      </c>
    </row>
    <row r="4590" spans="20:23" x14ac:dyDescent="0.2">
      <c r="T4590">
        <v>4589</v>
      </c>
      <c r="U4590">
        <v>207.63715063349667</v>
      </c>
      <c r="V4590">
        <v>27.637150633496674</v>
      </c>
      <c r="W4590">
        <v>0</v>
      </c>
    </row>
    <row r="4591" spans="20:23" x14ac:dyDescent="0.2">
      <c r="T4591">
        <v>4590</v>
      </c>
      <c r="U4591">
        <v>169.44984088841738</v>
      </c>
      <c r="V4591">
        <v>0</v>
      </c>
      <c r="W4591">
        <v>10.550159111582616</v>
      </c>
    </row>
    <row r="4592" spans="20:23" x14ac:dyDescent="0.2">
      <c r="T4592">
        <v>4591</v>
      </c>
      <c r="U4592">
        <v>209.94752847007868</v>
      </c>
      <c r="V4592">
        <v>29.94752847007868</v>
      </c>
      <c r="W4592">
        <v>0</v>
      </c>
    </row>
    <row r="4593" spans="20:23" x14ac:dyDescent="0.2">
      <c r="T4593">
        <v>4592</v>
      </c>
      <c r="U4593">
        <v>158.36214037961767</v>
      </c>
      <c r="V4593">
        <v>0</v>
      </c>
      <c r="W4593">
        <v>21.637859620382329</v>
      </c>
    </row>
    <row r="4594" spans="20:23" x14ac:dyDescent="0.2">
      <c r="T4594">
        <v>4593</v>
      </c>
      <c r="U4594">
        <v>177.51389886894347</v>
      </c>
      <c r="V4594">
        <v>0</v>
      </c>
      <c r="W4594">
        <v>2.4861011310565289</v>
      </c>
    </row>
    <row r="4595" spans="20:23" x14ac:dyDescent="0.2">
      <c r="T4595">
        <v>4594</v>
      </c>
      <c r="U4595">
        <v>214.71944947512773</v>
      </c>
      <c r="V4595">
        <v>34.719449475127732</v>
      </c>
      <c r="W4595">
        <v>0</v>
      </c>
    </row>
    <row r="4596" spans="20:23" x14ac:dyDescent="0.2">
      <c r="T4596">
        <v>4595</v>
      </c>
      <c r="U4596">
        <v>132.27860079655906</v>
      </c>
      <c r="V4596">
        <v>0</v>
      </c>
      <c r="W4596">
        <v>47.721399203440939</v>
      </c>
    </row>
    <row r="4597" spans="20:23" x14ac:dyDescent="0.2">
      <c r="T4597">
        <v>4596</v>
      </c>
      <c r="U4597">
        <v>240.92467932745984</v>
      </c>
      <c r="V4597">
        <v>60.924679327459842</v>
      </c>
      <c r="W4597">
        <v>0</v>
      </c>
    </row>
    <row r="4598" spans="20:23" x14ac:dyDescent="0.2">
      <c r="T4598">
        <v>4597</v>
      </c>
      <c r="U4598">
        <v>146.77256594656336</v>
      </c>
      <c r="V4598">
        <v>0</v>
      </c>
      <c r="W4598">
        <v>33.227434053436639</v>
      </c>
    </row>
    <row r="4599" spans="20:23" x14ac:dyDescent="0.2">
      <c r="T4599">
        <v>4598</v>
      </c>
      <c r="U4599">
        <v>248.89113352316116</v>
      </c>
      <c r="V4599">
        <v>68.891133523161159</v>
      </c>
      <c r="W4599">
        <v>0</v>
      </c>
    </row>
    <row r="4600" spans="20:23" x14ac:dyDescent="0.2">
      <c r="T4600">
        <v>4599</v>
      </c>
      <c r="U4600">
        <v>165.76493818868991</v>
      </c>
      <c r="V4600">
        <v>0</v>
      </c>
      <c r="W4600">
        <v>14.235061811310089</v>
      </c>
    </row>
    <row r="4601" spans="20:23" x14ac:dyDescent="0.2">
      <c r="T4601">
        <v>4600</v>
      </c>
      <c r="U4601">
        <v>160.34989990981856</v>
      </c>
      <c r="V4601">
        <v>0</v>
      </c>
      <c r="W4601">
        <v>19.650100090181439</v>
      </c>
    </row>
    <row r="4602" spans="20:23" x14ac:dyDescent="0.2">
      <c r="T4602">
        <v>4601</v>
      </c>
      <c r="U4602">
        <v>213.69519336406861</v>
      </c>
      <c r="V4602">
        <v>33.695193364068615</v>
      </c>
      <c r="W4602">
        <v>0</v>
      </c>
    </row>
    <row r="4603" spans="20:23" x14ac:dyDescent="0.2">
      <c r="T4603">
        <v>4602</v>
      </c>
      <c r="U4603">
        <v>143.04858955348723</v>
      </c>
      <c r="V4603">
        <v>0</v>
      </c>
      <c r="W4603">
        <v>36.951410446512767</v>
      </c>
    </row>
    <row r="4604" spans="20:23" x14ac:dyDescent="0.2">
      <c r="T4604">
        <v>4603</v>
      </c>
      <c r="U4604">
        <v>197.05757516420104</v>
      </c>
      <c r="V4604">
        <v>17.05757516420104</v>
      </c>
      <c r="W4604">
        <v>0</v>
      </c>
    </row>
    <row r="4605" spans="20:23" x14ac:dyDescent="0.2">
      <c r="T4605">
        <v>4604</v>
      </c>
      <c r="U4605">
        <v>241.78588232708037</v>
      </c>
      <c r="V4605">
        <v>61.785882327080373</v>
      </c>
      <c r="W4605">
        <v>0</v>
      </c>
    </row>
    <row r="4606" spans="20:23" x14ac:dyDescent="0.2">
      <c r="T4606">
        <v>4605</v>
      </c>
      <c r="U4606">
        <v>145.39541241576674</v>
      </c>
      <c r="V4606">
        <v>0</v>
      </c>
      <c r="W4606">
        <v>34.604587584233258</v>
      </c>
    </row>
    <row r="4607" spans="20:23" x14ac:dyDescent="0.2">
      <c r="T4607">
        <v>4606</v>
      </c>
      <c r="U4607">
        <v>179.34515063807331</v>
      </c>
      <c r="V4607">
        <v>0</v>
      </c>
      <c r="W4607">
        <v>0.65484936192669352</v>
      </c>
    </row>
    <row r="4608" spans="20:23" x14ac:dyDescent="0.2">
      <c r="T4608">
        <v>4607</v>
      </c>
      <c r="U4608">
        <v>197.80365724754546</v>
      </c>
      <c r="V4608">
        <v>17.803657247545459</v>
      </c>
      <c r="W4608">
        <v>0</v>
      </c>
    </row>
    <row r="4609" spans="20:23" x14ac:dyDescent="0.2">
      <c r="T4609">
        <v>4608</v>
      </c>
      <c r="U4609">
        <v>221.30561040894909</v>
      </c>
      <c r="V4609">
        <v>41.305610408949093</v>
      </c>
      <c r="W4609">
        <v>0</v>
      </c>
    </row>
    <row r="4610" spans="20:23" x14ac:dyDescent="0.2">
      <c r="T4610">
        <v>4609</v>
      </c>
      <c r="U4610">
        <v>216.51201044686931</v>
      </c>
      <c r="V4610">
        <v>36.512010446869311</v>
      </c>
      <c r="W4610">
        <v>0</v>
      </c>
    </row>
    <row r="4611" spans="20:23" x14ac:dyDescent="0.2">
      <c r="T4611">
        <v>4610</v>
      </c>
      <c r="U4611">
        <v>171.49683494685917</v>
      </c>
      <c r="V4611">
        <v>0</v>
      </c>
      <c r="W4611">
        <v>8.5031650531408332</v>
      </c>
    </row>
    <row r="4612" spans="20:23" x14ac:dyDescent="0.2">
      <c r="T4612">
        <v>4611</v>
      </c>
      <c r="U4612">
        <v>166.71187531162056</v>
      </c>
      <c r="V4612">
        <v>0</v>
      </c>
      <c r="W4612">
        <v>13.28812468837944</v>
      </c>
    </row>
    <row r="4613" spans="20:23" x14ac:dyDescent="0.2">
      <c r="T4613">
        <v>4612</v>
      </c>
      <c r="U4613">
        <v>227.16404949909071</v>
      </c>
      <c r="V4613">
        <v>47.164049499090709</v>
      </c>
      <c r="W4613">
        <v>0</v>
      </c>
    </row>
    <row r="4614" spans="20:23" x14ac:dyDescent="0.2">
      <c r="T4614">
        <v>4613</v>
      </c>
      <c r="U4614">
        <v>226.7970806008851</v>
      </c>
      <c r="V4614">
        <v>46.797080600885096</v>
      </c>
      <c r="W4614">
        <v>0</v>
      </c>
    </row>
    <row r="4615" spans="20:23" x14ac:dyDescent="0.2">
      <c r="T4615">
        <v>4614</v>
      </c>
      <c r="U4615">
        <v>133.19339666528319</v>
      </c>
      <c r="V4615">
        <v>0</v>
      </c>
      <c r="W4615">
        <v>46.806603334716812</v>
      </c>
    </row>
    <row r="4616" spans="20:23" x14ac:dyDescent="0.2">
      <c r="T4616">
        <v>4615</v>
      </c>
      <c r="U4616">
        <v>142.99390676430312</v>
      </c>
      <c r="V4616">
        <v>0</v>
      </c>
      <c r="W4616">
        <v>37.006093235696881</v>
      </c>
    </row>
    <row r="4617" spans="20:23" x14ac:dyDescent="0.2">
      <c r="T4617">
        <v>4616</v>
      </c>
      <c r="U4617">
        <v>179.89410915543647</v>
      </c>
      <c r="V4617">
        <v>0</v>
      </c>
      <c r="W4617">
        <v>0.10589084456353248</v>
      </c>
    </row>
    <row r="4618" spans="20:23" x14ac:dyDescent="0.2">
      <c r="T4618">
        <v>4617</v>
      </c>
      <c r="U4618">
        <v>173.77420160498309</v>
      </c>
      <c r="V4618">
        <v>0</v>
      </c>
      <c r="W4618">
        <v>6.2257983950169091</v>
      </c>
    </row>
    <row r="4619" spans="20:23" x14ac:dyDescent="0.2">
      <c r="T4619">
        <v>4618</v>
      </c>
      <c r="U4619">
        <v>173.77330888437464</v>
      </c>
      <c r="V4619">
        <v>0</v>
      </c>
      <c r="W4619">
        <v>6.226691115625357</v>
      </c>
    </row>
    <row r="4620" spans="20:23" x14ac:dyDescent="0.2">
      <c r="T4620">
        <v>4619</v>
      </c>
      <c r="U4620">
        <v>155.73079737829357</v>
      </c>
      <c r="V4620">
        <v>0</v>
      </c>
      <c r="W4620">
        <v>24.269202621706427</v>
      </c>
    </row>
    <row r="4621" spans="20:23" x14ac:dyDescent="0.2">
      <c r="T4621">
        <v>4620</v>
      </c>
      <c r="U4621">
        <v>219.72510772028977</v>
      </c>
      <c r="V4621">
        <v>39.72510772028977</v>
      </c>
      <c r="W4621">
        <v>0</v>
      </c>
    </row>
    <row r="4622" spans="20:23" x14ac:dyDescent="0.2">
      <c r="T4622">
        <v>4621</v>
      </c>
      <c r="U4622">
        <v>193.65817618583949</v>
      </c>
      <c r="V4622">
        <v>13.658176185839494</v>
      </c>
      <c r="W4622">
        <v>0</v>
      </c>
    </row>
    <row r="4623" spans="20:23" x14ac:dyDescent="0.2">
      <c r="T4623">
        <v>4622</v>
      </c>
      <c r="U4623">
        <v>163.40383446513013</v>
      </c>
      <c r="V4623">
        <v>0</v>
      </c>
      <c r="W4623">
        <v>16.596165534869868</v>
      </c>
    </row>
    <row r="4624" spans="20:23" x14ac:dyDescent="0.2">
      <c r="T4624">
        <v>4623</v>
      </c>
      <c r="U4624">
        <v>158.55690366621383</v>
      </c>
      <c r="V4624">
        <v>0</v>
      </c>
      <c r="W4624">
        <v>21.443096333786173</v>
      </c>
    </row>
    <row r="4625" spans="20:23" x14ac:dyDescent="0.2">
      <c r="T4625">
        <v>4624</v>
      </c>
      <c r="U4625">
        <v>254.68865311323941</v>
      </c>
      <c r="V4625">
        <v>74.688653113239411</v>
      </c>
      <c r="W4625">
        <v>0</v>
      </c>
    </row>
    <row r="4626" spans="20:23" x14ac:dyDescent="0.2">
      <c r="T4626">
        <v>4625</v>
      </c>
      <c r="U4626">
        <v>238.18397027561872</v>
      </c>
      <c r="V4626">
        <v>58.183970275618719</v>
      </c>
      <c r="W4626">
        <v>0</v>
      </c>
    </row>
    <row r="4627" spans="20:23" x14ac:dyDescent="0.2">
      <c r="T4627">
        <v>4626</v>
      </c>
      <c r="U4627">
        <v>215.61925503533445</v>
      </c>
      <c r="V4627">
        <v>35.619255035334447</v>
      </c>
      <c r="W4627">
        <v>0</v>
      </c>
    </row>
    <row r="4628" spans="20:23" x14ac:dyDescent="0.2">
      <c r="T4628">
        <v>4627</v>
      </c>
      <c r="U4628">
        <v>275.76281115753642</v>
      </c>
      <c r="V4628">
        <v>95.762811157536419</v>
      </c>
      <c r="W4628">
        <v>0</v>
      </c>
    </row>
    <row r="4629" spans="20:23" x14ac:dyDescent="0.2">
      <c r="T4629">
        <v>4628</v>
      </c>
      <c r="U4629">
        <v>166.08430032182622</v>
      </c>
      <c r="V4629">
        <v>0</v>
      </c>
      <c r="W4629">
        <v>13.91569967817378</v>
      </c>
    </row>
    <row r="4630" spans="20:23" x14ac:dyDescent="0.2">
      <c r="T4630">
        <v>4629</v>
      </c>
      <c r="U4630">
        <v>168.24553617539394</v>
      </c>
      <c r="V4630">
        <v>0</v>
      </c>
      <c r="W4630">
        <v>11.754463824606063</v>
      </c>
    </row>
    <row r="4631" spans="20:23" x14ac:dyDescent="0.2">
      <c r="T4631">
        <v>4630</v>
      </c>
      <c r="U4631">
        <v>247.3465849789975</v>
      </c>
      <c r="V4631">
        <v>67.346584978997498</v>
      </c>
      <c r="W4631">
        <v>0</v>
      </c>
    </row>
    <row r="4632" spans="20:23" x14ac:dyDescent="0.2">
      <c r="T4632">
        <v>4631</v>
      </c>
      <c r="U4632">
        <v>175.23088823679711</v>
      </c>
      <c r="V4632">
        <v>0</v>
      </c>
      <c r="W4632">
        <v>4.7691117632028863</v>
      </c>
    </row>
    <row r="4633" spans="20:23" x14ac:dyDescent="0.2">
      <c r="T4633">
        <v>4632</v>
      </c>
      <c r="U4633">
        <v>197.24609069882743</v>
      </c>
      <c r="V4633">
        <v>17.24609069882743</v>
      </c>
      <c r="W4633">
        <v>0</v>
      </c>
    </row>
    <row r="4634" spans="20:23" x14ac:dyDescent="0.2">
      <c r="T4634">
        <v>4633</v>
      </c>
      <c r="U4634">
        <v>178.51865841198037</v>
      </c>
      <c r="V4634">
        <v>0</v>
      </c>
      <c r="W4634">
        <v>1.4813415880196317</v>
      </c>
    </row>
    <row r="4635" spans="20:23" x14ac:dyDescent="0.2">
      <c r="T4635">
        <v>4634</v>
      </c>
      <c r="U4635">
        <v>180.85902429412283</v>
      </c>
      <c r="V4635">
        <v>0.85902429412283254</v>
      </c>
      <c r="W4635">
        <v>0</v>
      </c>
    </row>
    <row r="4636" spans="20:23" x14ac:dyDescent="0.2">
      <c r="T4636">
        <v>4635</v>
      </c>
      <c r="U4636">
        <v>160.10701115718615</v>
      </c>
      <c r="V4636">
        <v>0</v>
      </c>
      <c r="W4636">
        <v>19.89298884281385</v>
      </c>
    </row>
    <row r="4637" spans="20:23" x14ac:dyDescent="0.2">
      <c r="T4637">
        <v>4636</v>
      </c>
      <c r="U4637">
        <v>223.57352636734362</v>
      </c>
      <c r="V4637">
        <v>43.573526367343618</v>
      </c>
      <c r="W4637">
        <v>0</v>
      </c>
    </row>
    <row r="4638" spans="20:23" x14ac:dyDescent="0.2">
      <c r="T4638">
        <v>4637</v>
      </c>
      <c r="U4638">
        <v>142.31696216811162</v>
      </c>
      <c r="V4638">
        <v>0</v>
      </c>
      <c r="W4638">
        <v>37.683037831888385</v>
      </c>
    </row>
    <row r="4639" spans="20:23" x14ac:dyDescent="0.2">
      <c r="T4639">
        <v>4638</v>
      </c>
      <c r="U4639">
        <v>157.96614083326924</v>
      </c>
      <c r="V4639">
        <v>0</v>
      </c>
      <c r="W4639">
        <v>22.033859166730764</v>
      </c>
    </row>
    <row r="4640" spans="20:23" x14ac:dyDescent="0.2">
      <c r="T4640">
        <v>4639</v>
      </c>
      <c r="U4640">
        <v>161.59045284959763</v>
      </c>
      <c r="V4640">
        <v>0</v>
      </c>
      <c r="W4640">
        <v>18.409547150402375</v>
      </c>
    </row>
    <row r="4641" spans="20:23" x14ac:dyDescent="0.2">
      <c r="T4641">
        <v>4640</v>
      </c>
      <c r="U4641">
        <v>160.66541378195473</v>
      </c>
      <c r="V4641">
        <v>0</v>
      </c>
      <c r="W4641">
        <v>19.334586218045274</v>
      </c>
    </row>
    <row r="4642" spans="20:23" x14ac:dyDescent="0.2">
      <c r="T4642">
        <v>4641</v>
      </c>
      <c r="U4642">
        <v>199.02291048683492</v>
      </c>
      <c r="V4642">
        <v>19.022910486834917</v>
      </c>
      <c r="W4642">
        <v>0</v>
      </c>
    </row>
    <row r="4643" spans="20:23" x14ac:dyDescent="0.2">
      <c r="T4643">
        <v>4642</v>
      </c>
      <c r="U4643">
        <v>159.66186486745949</v>
      </c>
      <c r="V4643">
        <v>0</v>
      </c>
      <c r="W4643">
        <v>20.338135132540515</v>
      </c>
    </row>
    <row r="4644" spans="20:23" x14ac:dyDescent="0.2">
      <c r="T4644">
        <v>4643</v>
      </c>
      <c r="U4644">
        <v>162.39466260466989</v>
      </c>
      <c r="V4644">
        <v>0</v>
      </c>
      <c r="W4644">
        <v>17.60533739533011</v>
      </c>
    </row>
    <row r="4645" spans="20:23" x14ac:dyDescent="0.2">
      <c r="T4645">
        <v>4644</v>
      </c>
      <c r="U4645">
        <v>164.57150479423319</v>
      </c>
      <c r="V4645">
        <v>0</v>
      </c>
      <c r="W4645">
        <v>15.428495205766808</v>
      </c>
    </row>
    <row r="4646" spans="20:23" x14ac:dyDescent="0.2">
      <c r="T4646">
        <v>4645</v>
      </c>
      <c r="U4646">
        <v>190.73802873708104</v>
      </c>
      <c r="V4646">
        <v>10.738028737081038</v>
      </c>
      <c r="W4646">
        <v>0</v>
      </c>
    </row>
    <row r="4647" spans="20:23" x14ac:dyDescent="0.2">
      <c r="T4647">
        <v>4646</v>
      </c>
      <c r="U4647">
        <v>191.26283621590605</v>
      </c>
      <c r="V4647">
        <v>11.262836215906049</v>
      </c>
      <c r="W4647">
        <v>0</v>
      </c>
    </row>
    <row r="4648" spans="20:23" x14ac:dyDescent="0.2">
      <c r="T4648">
        <v>4647</v>
      </c>
      <c r="U4648">
        <v>151.42609829711614</v>
      </c>
      <c r="V4648">
        <v>0</v>
      </c>
      <c r="W4648">
        <v>28.573901702883859</v>
      </c>
    </row>
    <row r="4649" spans="20:23" x14ac:dyDescent="0.2">
      <c r="T4649">
        <v>4648</v>
      </c>
      <c r="U4649">
        <v>143.75895343821566</v>
      </c>
      <c r="V4649">
        <v>0</v>
      </c>
      <c r="W4649">
        <v>36.241046561784344</v>
      </c>
    </row>
    <row r="4650" spans="20:23" x14ac:dyDescent="0.2">
      <c r="T4650">
        <v>4649</v>
      </c>
      <c r="U4650">
        <v>115.35655520319014</v>
      </c>
      <c r="V4650">
        <v>0</v>
      </c>
      <c r="W4650">
        <v>64.64344479680986</v>
      </c>
    </row>
    <row r="4651" spans="20:23" x14ac:dyDescent="0.2">
      <c r="T4651">
        <v>4650</v>
      </c>
      <c r="U4651">
        <v>153.36172068418807</v>
      </c>
      <c r="V4651">
        <v>0</v>
      </c>
      <c r="W4651">
        <v>26.638279315811928</v>
      </c>
    </row>
    <row r="4652" spans="20:23" x14ac:dyDescent="0.2">
      <c r="T4652">
        <v>4651</v>
      </c>
      <c r="U4652">
        <v>158.68626909067748</v>
      </c>
      <c r="V4652">
        <v>0</v>
      </c>
      <c r="W4652">
        <v>21.313730909322516</v>
      </c>
    </row>
    <row r="4653" spans="20:23" x14ac:dyDescent="0.2">
      <c r="T4653">
        <v>4652</v>
      </c>
      <c r="U4653">
        <v>191.55701848019311</v>
      </c>
      <c r="V4653">
        <v>11.557018480193108</v>
      </c>
      <c r="W4653">
        <v>0</v>
      </c>
    </row>
    <row r="4654" spans="20:23" x14ac:dyDescent="0.2">
      <c r="T4654">
        <v>4653</v>
      </c>
      <c r="U4654">
        <v>199.25179497574877</v>
      </c>
      <c r="V4654">
        <v>19.251794975748766</v>
      </c>
      <c r="W4654">
        <v>0</v>
      </c>
    </row>
    <row r="4655" spans="20:23" x14ac:dyDescent="0.2">
      <c r="T4655">
        <v>4654</v>
      </c>
      <c r="U4655">
        <v>269.72448391022755</v>
      </c>
      <c r="V4655">
        <v>89.724483910227548</v>
      </c>
      <c r="W4655">
        <v>0</v>
      </c>
    </row>
    <row r="4656" spans="20:23" x14ac:dyDescent="0.2">
      <c r="T4656">
        <v>4655</v>
      </c>
      <c r="U4656">
        <v>212.27196105944842</v>
      </c>
      <c r="V4656">
        <v>32.271961059448415</v>
      </c>
      <c r="W4656">
        <v>0</v>
      </c>
    </row>
    <row r="4657" spans="20:23" x14ac:dyDescent="0.2">
      <c r="T4657">
        <v>4656</v>
      </c>
      <c r="U4657">
        <v>207.75427890749972</v>
      </c>
      <c r="V4657">
        <v>27.754278907499724</v>
      </c>
      <c r="W4657">
        <v>0</v>
      </c>
    </row>
    <row r="4658" spans="20:23" x14ac:dyDescent="0.2">
      <c r="T4658">
        <v>4657</v>
      </c>
      <c r="U4658">
        <v>163.19977657189426</v>
      </c>
      <c r="V4658">
        <v>0</v>
      </c>
      <c r="W4658">
        <v>16.800223428105738</v>
      </c>
    </row>
    <row r="4659" spans="20:23" x14ac:dyDescent="0.2">
      <c r="T4659">
        <v>4658</v>
      </c>
      <c r="U4659">
        <v>157.06907585277688</v>
      </c>
      <c r="V4659">
        <v>0</v>
      </c>
      <c r="W4659">
        <v>22.930924147223124</v>
      </c>
    </row>
    <row r="4660" spans="20:23" x14ac:dyDescent="0.2">
      <c r="T4660">
        <v>4659</v>
      </c>
      <c r="U4660">
        <v>228.21843813784074</v>
      </c>
      <c r="V4660">
        <v>48.218438137840735</v>
      </c>
      <c r="W4660">
        <v>0</v>
      </c>
    </row>
    <row r="4661" spans="20:23" x14ac:dyDescent="0.2">
      <c r="T4661">
        <v>4660</v>
      </c>
      <c r="U4661">
        <v>136.13731827202841</v>
      </c>
      <c r="V4661">
        <v>0</v>
      </c>
      <c r="W4661">
        <v>43.862681727971591</v>
      </c>
    </row>
    <row r="4662" spans="20:23" x14ac:dyDescent="0.2">
      <c r="T4662">
        <v>4661</v>
      </c>
      <c r="U4662">
        <v>222.01781399426969</v>
      </c>
      <c r="V4662">
        <v>42.017813994269687</v>
      </c>
      <c r="W4662">
        <v>0</v>
      </c>
    </row>
    <row r="4663" spans="20:23" x14ac:dyDescent="0.2">
      <c r="T4663">
        <v>4662</v>
      </c>
      <c r="U4663">
        <v>168.60885822699575</v>
      </c>
      <c r="V4663">
        <v>0</v>
      </c>
      <c r="W4663">
        <v>11.39114177300425</v>
      </c>
    </row>
    <row r="4664" spans="20:23" x14ac:dyDescent="0.2">
      <c r="T4664">
        <v>4663</v>
      </c>
      <c r="U4664">
        <v>181.44087731798942</v>
      </c>
      <c r="V4664">
        <v>1.4408773179894183</v>
      </c>
      <c r="W4664">
        <v>0</v>
      </c>
    </row>
    <row r="4665" spans="20:23" x14ac:dyDescent="0.2">
      <c r="T4665">
        <v>4664</v>
      </c>
      <c r="U4665">
        <v>173.91322227435245</v>
      </c>
      <c r="V4665">
        <v>0</v>
      </c>
      <c r="W4665">
        <v>6.0867777256475506</v>
      </c>
    </row>
    <row r="4666" spans="20:23" x14ac:dyDescent="0.2">
      <c r="T4666">
        <v>4665</v>
      </c>
      <c r="U4666">
        <v>164.77220600258178</v>
      </c>
      <c r="V4666">
        <v>0</v>
      </c>
      <c r="W4666">
        <v>15.227793997418217</v>
      </c>
    </row>
    <row r="4667" spans="20:23" x14ac:dyDescent="0.2">
      <c r="T4667">
        <v>4666</v>
      </c>
      <c r="U4667">
        <v>193.07544324171721</v>
      </c>
      <c r="V4667">
        <v>13.07544324171721</v>
      </c>
      <c r="W4667">
        <v>0</v>
      </c>
    </row>
    <row r="4668" spans="20:23" x14ac:dyDescent="0.2">
      <c r="T4668">
        <v>4667</v>
      </c>
      <c r="U4668">
        <v>231.61927999694805</v>
      </c>
      <c r="V4668">
        <v>51.619279996948052</v>
      </c>
      <c r="W4668">
        <v>0</v>
      </c>
    </row>
    <row r="4669" spans="20:23" x14ac:dyDescent="0.2">
      <c r="T4669">
        <v>4668</v>
      </c>
      <c r="U4669">
        <v>312.78914088262201</v>
      </c>
      <c r="V4669">
        <v>132.78914088262201</v>
      </c>
      <c r="W4669">
        <v>0</v>
      </c>
    </row>
    <row r="4670" spans="20:23" x14ac:dyDescent="0.2">
      <c r="T4670">
        <v>4669</v>
      </c>
      <c r="U4670">
        <v>202.74229080078274</v>
      </c>
      <c r="V4670">
        <v>22.74229080078274</v>
      </c>
      <c r="W4670">
        <v>0</v>
      </c>
    </row>
    <row r="4671" spans="20:23" x14ac:dyDescent="0.2">
      <c r="T4671">
        <v>4670</v>
      </c>
      <c r="U4671">
        <v>170.81083345443298</v>
      </c>
      <c r="V4671">
        <v>0</v>
      </c>
      <c r="W4671">
        <v>9.1891665455670193</v>
      </c>
    </row>
    <row r="4672" spans="20:23" x14ac:dyDescent="0.2">
      <c r="T4672">
        <v>4671</v>
      </c>
      <c r="U4672">
        <v>124.62830232317961</v>
      </c>
      <c r="V4672">
        <v>0</v>
      </c>
      <c r="W4672">
        <v>55.371697676820389</v>
      </c>
    </row>
    <row r="4673" spans="20:23" x14ac:dyDescent="0.2">
      <c r="T4673">
        <v>4672</v>
      </c>
      <c r="U4673">
        <v>188.2517430792534</v>
      </c>
      <c r="V4673">
        <v>8.2517430792534014</v>
      </c>
      <c r="W4673">
        <v>0</v>
      </c>
    </row>
    <row r="4674" spans="20:23" x14ac:dyDescent="0.2">
      <c r="T4674">
        <v>4673</v>
      </c>
      <c r="U4674">
        <v>152.73589417751745</v>
      </c>
      <c r="V4674">
        <v>0</v>
      </c>
      <c r="W4674">
        <v>27.264105822482549</v>
      </c>
    </row>
    <row r="4675" spans="20:23" x14ac:dyDescent="0.2">
      <c r="T4675">
        <v>4674</v>
      </c>
      <c r="U4675">
        <v>176.52725511002802</v>
      </c>
      <c r="V4675">
        <v>0</v>
      </c>
      <c r="W4675">
        <v>3.4727448899719775</v>
      </c>
    </row>
    <row r="4676" spans="20:23" x14ac:dyDescent="0.2">
      <c r="T4676">
        <v>4675</v>
      </c>
      <c r="U4676">
        <v>185.49043071721925</v>
      </c>
      <c r="V4676">
        <v>5.4904307172192546</v>
      </c>
      <c r="W4676">
        <v>0</v>
      </c>
    </row>
    <row r="4677" spans="20:23" x14ac:dyDescent="0.2">
      <c r="T4677">
        <v>4676</v>
      </c>
      <c r="U4677">
        <v>141.51133362368793</v>
      </c>
      <c r="V4677">
        <v>0</v>
      </c>
      <c r="W4677">
        <v>38.488666376312068</v>
      </c>
    </row>
    <row r="4678" spans="20:23" x14ac:dyDescent="0.2">
      <c r="T4678">
        <v>4677</v>
      </c>
      <c r="U4678">
        <v>187.14674945317145</v>
      </c>
      <c r="V4678">
        <v>7.1467494531714522</v>
      </c>
      <c r="W4678">
        <v>0</v>
      </c>
    </row>
    <row r="4679" spans="20:23" x14ac:dyDescent="0.2">
      <c r="T4679">
        <v>4678</v>
      </c>
      <c r="U4679">
        <v>204.60868175134607</v>
      </c>
      <c r="V4679">
        <v>24.608681751346069</v>
      </c>
      <c r="W4679">
        <v>0</v>
      </c>
    </row>
    <row r="4680" spans="20:23" x14ac:dyDescent="0.2">
      <c r="T4680">
        <v>4679</v>
      </c>
      <c r="U4680">
        <v>213.48552014813825</v>
      </c>
      <c r="V4680">
        <v>33.485520148138249</v>
      </c>
      <c r="W4680">
        <v>0</v>
      </c>
    </row>
    <row r="4681" spans="20:23" x14ac:dyDescent="0.2">
      <c r="T4681">
        <v>4680</v>
      </c>
      <c r="U4681">
        <v>170.36795077018328</v>
      </c>
      <c r="V4681">
        <v>0</v>
      </c>
      <c r="W4681">
        <v>9.6320492298167153</v>
      </c>
    </row>
    <row r="4682" spans="20:23" x14ac:dyDescent="0.2">
      <c r="T4682">
        <v>4681</v>
      </c>
      <c r="U4682">
        <v>262.89730500838544</v>
      </c>
      <c r="V4682">
        <v>82.897305008385445</v>
      </c>
      <c r="W4682">
        <v>0</v>
      </c>
    </row>
    <row r="4683" spans="20:23" x14ac:dyDescent="0.2">
      <c r="T4683">
        <v>4682</v>
      </c>
      <c r="U4683">
        <v>143.60254226089103</v>
      </c>
      <c r="V4683">
        <v>0</v>
      </c>
      <c r="W4683">
        <v>36.397457739108972</v>
      </c>
    </row>
    <row r="4684" spans="20:23" x14ac:dyDescent="0.2">
      <c r="T4684">
        <v>4683</v>
      </c>
      <c r="U4684">
        <v>144.35989551810061</v>
      </c>
      <c r="V4684">
        <v>0</v>
      </c>
      <c r="W4684">
        <v>35.640104481899385</v>
      </c>
    </row>
    <row r="4685" spans="20:23" x14ac:dyDescent="0.2">
      <c r="T4685">
        <v>4684</v>
      </c>
      <c r="U4685">
        <v>142.961494786457</v>
      </c>
      <c r="V4685">
        <v>0</v>
      </c>
      <c r="W4685">
        <v>37.038505213543004</v>
      </c>
    </row>
    <row r="4686" spans="20:23" x14ac:dyDescent="0.2">
      <c r="T4686">
        <v>4685</v>
      </c>
      <c r="U4686">
        <v>216.76466831925256</v>
      </c>
      <c r="V4686">
        <v>36.764668319252564</v>
      </c>
      <c r="W4686">
        <v>0</v>
      </c>
    </row>
    <row r="4687" spans="20:23" x14ac:dyDescent="0.2">
      <c r="T4687">
        <v>4686</v>
      </c>
      <c r="U4687">
        <v>195.80534161568573</v>
      </c>
      <c r="V4687">
        <v>15.805341615685734</v>
      </c>
      <c r="W4687">
        <v>0</v>
      </c>
    </row>
    <row r="4688" spans="20:23" x14ac:dyDescent="0.2">
      <c r="T4688">
        <v>4687</v>
      </c>
      <c r="U4688">
        <v>183.10994674015515</v>
      </c>
      <c r="V4688">
        <v>3.1099467401551522</v>
      </c>
      <c r="W4688">
        <v>0</v>
      </c>
    </row>
    <row r="4689" spans="20:23" x14ac:dyDescent="0.2">
      <c r="T4689">
        <v>4688</v>
      </c>
      <c r="U4689">
        <v>152.08084947016792</v>
      </c>
      <c r="V4689">
        <v>0</v>
      </c>
      <c r="W4689">
        <v>27.919150529832081</v>
      </c>
    </row>
    <row r="4690" spans="20:23" x14ac:dyDescent="0.2">
      <c r="T4690">
        <v>4689</v>
      </c>
      <c r="U4690">
        <v>129.19103306702002</v>
      </c>
      <c r="V4690">
        <v>0</v>
      </c>
      <c r="W4690">
        <v>50.808966932979985</v>
      </c>
    </row>
    <row r="4691" spans="20:23" x14ac:dyDescent="0.2">
      <c r="T4691">
        <v>4690</v>
      </c>
      <c r="U4691">
        <v>228.544013015964</v>
      </c>
      <c r="V4691">
        <v>48.544013015963998</v>
      </c>
      <c r="W4691">
        <v>0</v>
      </c>
    </row>
    <row r="4692" spans="20:23" x14ac:dyDescent="0.2">
      <c r="T4692">
        <v>4691</v>
      </c>
      <c r="U4692">
        <v>172.21700653225781</v>
      </c>
      <c r="V4692">
        <v>0</v>
      </c>
      <c r="W4692">
        <v>7.7829934677421875</v>
      </c>
    </row>
    <row r="4693" spans="20:23" x14ac:dyDescent="0.2">
      <c r="T4693">
        <v>4692</v>
      </c>
      <c r="U4693">
        <v>149.71980466676681</v>
      </c>
      <c r="V4693">
        <v>0</v>
      </c>
      <c r="W4693">
        <v>30.280195333233195</v>
      </c>
    </row>
    <row r="4694" spans="20:23" x14ac:dyDescent="0.2">
      <c r="T4694">
        <v>4693</v>
      </c>
      <c r="U4694">
        <v>181.88786284212108</v>
      </c>
      <c r="V4694">
        <v>1.8878628421210806</v>
      </c>
      <c r="W4694">
        <v>0</v>
      </c>
    </row>
    <row r="4695" spans="20:23" x14ac:dyDescent="0.2">
      <c r="T4695">
        <v>4694</v>
      </c>
      <c r="U4695">
        <v>180.70151247567256</v>
      </c>
      <c r="V4695">
        <v>0.70151247567255837</v>
      </c>
      <c r="W4695">
        <v>0</v>
      </c>
    </row>
    <row r="4696" spans="20:23" x14ac:dyDescent="0.2">
      <c r="T4696">
        <v>4695</v>
      </c>
      <c r="U4696">
        <v>200.37454225217846</v>
      </c>
      <c r="V4696">
        <v>20.374542252178458</v>
      </c>
      <c r="W4696">
        <v>0</v>
      </c>
    </row>
    <row r="4697" spans="20:23" x14ac:dyDescent="0.2">
      <c r="T4697">
        <v>4696</v>
      </c>
      <c r="U4697">
        <v>135.22727285458177</v>
      </c>
      <c r="V4697">
        <v>0</v>
      </c>
      <c r="W4697">
        <v>44.77272714541823</v>
      </c>
    </row>
    <row r="4698" spans="20:23" x14ac:dyDescent="0.2">
      <c r="T4698">
        <v>4697</v>
      </c>
      <c r="U4698">
        <v>205.9198987520266</v>
      </c>
      <c r="V4698">
        <v>25.919898752026597</v>
      </c>
      <c r="W4698">
        <v>0</v>
      </c>
    </row>
    <row r="4699" spans="20:23" x14ac:dyDescent="0.2">
      <c r="T4699">
        <v>4698</v>
      </c>
      <c r="U4699">
        <v>161.24884183178978</v>
      </c>
      <c r="V4699">
        <v>0</v>
      </c>
      <c r="W4699">
        <v>18.751158168210225</v>
      </c>
    </row>
    <row r="4700" spans="20:23" x14ac:dyDescent="0.2">
      <c r="T4700">
        <v>4699</v>
      </c>
      <c r="U4700">
        <v>150.55071442278128</v>
      </c>
      <c r="V4700">
        <v>0</v>
      </c>
      <c r="W4700">
        <v>29.449285577218717</v>
      </c>
    </row>
    <row r="4701" spans="20:23" x14ac:dyDescent="0.2">
      <c r="T4701">
        <v>4700</v>
      </c>
      <c r="U4701">
        <v>169.18249652904152</v>
      </c>
      <c r="V4701">
        <v>0</v>
      </c>
      <c r="W4701">
        <v>10.817503470958485</v>
      </c>
    </row>
    <row r="4702" spans="20:23" x14ac:dyDescent="0.2">
      <c r="T4702">
        <v>4701</v>
      </c>
      <c r="U4702">
        <v>222.86410910303402</v>
      </c>
      <c r="V4702">
        <v>42.864109103034025</v>
      </c>
      <c r="W4702">
        <v>0</v>
      </c>
    </row>
    <row r="4703" spans="20:23" x14ac:dyDescent="0.2">
      <c r="T4703">
        <v>4702</v>
      </c>
      <c r="U4703">
        <v>151.04736857644926</v>
      </c>
      <c r="V4703">
        <v>0</v>
      </c>
      <c r="W4703">
        <v>28.952631423550741</v>
      </c>
    </row>
    <row r="4704" spans="20:23" x14ac:dyDescent="0.2">
      <c r="T4704">
        <v>4703</v>
      </c>
      <c r="U4704">
        <v>131.34796752794023</v>
      </c>
      <c r="V4704">
        <v>0</v>
      </c>
      <c r="W4704">
        <v>48.652032472059773</v>
      </c>
    </row>
    <row r="4705" spans="20:23" x14ac:dyDescent="0.2">
      <c r="T4705">
        <v>4704</v>
      </c>
      <c r="U4705">
        <v>161.24747845827801</v>
      </c>
      <c r="V4705">
        <v>0</v>
      </c>
      <c r="W4705">
        <v>18.75252154172199</v>
      </c>
    </row>
    <row r="4706" spans="20:23" x14ac:dyDescent="0.2">
      <c r="T4706">
        <v>4705</v>
      </c>
      <c r="U4706">
        <v>208.81226240005822</v>
      </c>
      <c r="V4706">
        <v>28.812262400058216</v>
      </c>
      <c r="W4706">
        <v>0</v>
      </c>
    </row>
    <row r="4707" spans="20:23" x14ac:dyDescent="0.2">
      <c r="T4707">
        <v>4706</v>
      </c>
      <c r="U4707">
        <v>205.1779745302442</v>
      </c>
      <c r="V4707">
        <v>25.1779745302442</v>
      </c>
      <c r="W4707">
        <v>0</v>
      </c>
    </row>
    <row r="4708" spans="20:23" x14ac:dyDescent="0.2">
      <c r="T4708">
        <v>4707</v>
      </c>
      <c r="U4708">
        <v>209.21339639547423</v>
      </c>
      <c r="V4708">
        <v>29.213396395474234</v>
      </c>
      <c r="W4708">
        <v>0</v>
      </c>
    </row>
    <row r="4709" spans="20:23" x14ac:dyDescent="0.2">
      <c r="T4709">
        <v>4708</v>
      </c>
      <c r="U4709">
        <v>159.91873139225626</v>
      </c>
      <c r="V4709">
        <v>0</v>
      </c>
      <c r="W4709">
        <v>20.081268607743738</v>
      </c>
    </row>
    <row r="4710" spans="20:23" x14ac:dyDescent="0.2">
      <c r="T4710">
        <v>4709</v>
      </c>
      <c r="U4710">
        <v>196.88884596275</v>
      </c>
      <c r="V4710">
        <v>16.888845962749997</v>
      </c>
      <c r="W4710">
        <v>0</v>
      </c>
    </row>
    <row r="4711" spans="20:23" x14ac:dyDescent="0.2">
      <c r="T4711">
        <v>4710</v>
      </c>
      <c r="U4711">
        <v>201.1313517310962</v>
      </c>
      <c r="V4711">
        <v>21.131351731096203</v>
      </c>
      <c r="W4711">
        <v>0</v>
      </c>
    </row>
    <row r="4712" spans="20:23" x14ac:dyDescent="0.2">
      <c r="T4712">
        <v>4711</v>
      </c>
      <c r="U4712">
        <v>140.73625040593816</v>
      </c>
      <c r="V4712">
        <v>0</v>
      </c>
      <c r="W4712">
        <v>39.263749594061835</v>
      </c>
    </row>
    <row r="4713" spans="20:23" x14ac:dyDescent="0.2">
      <c r="T4713">
        <v>4712</v>
      </c>
      <c r="U4713">
        <v>214.19226116870962</v>
      </c>
      <c r="V4713">
        <v>34.192261168709621</v>
      </c>
      <c r="W4713">
        <v>0</v>
      </c>
    </row>
    <row r="4714" spans="20:23" x14ac:dyDescent="0.2">
      <c r="T4714">
        <v>4713</v>
      </c>
      <c r="U4714">
        <v>200.89490134116483</v>
      </c>
      <c r="V4714">
        <v>20.894901341164825</v>
      </c>
      <c r="W4714">
        <v>0</v>
      </c>
    </row>
    <row r="4715" spans="20:23" x14ac:dyDescent="0.2">
      <c r="T4715">
        <v>4714</v>
      </c>
      <c r="U4715">
        <v>257.83315812547829</v>
      </c>
      <c r="V4715">
        <v>77.833158125478292</v>
      </c>
      <c r="W4715">
        <v>0</v>
      </c>
    </row>
    <row r="4716" spans="20:23" x14ac:dyDescent="0.2">
      <c r="T4716">
        <v>4715</v>
      </c>
      <c r="U4716">
        <v>180.59604706043109</v>
      </c>
      <c r="V4716">
        <v>0.5960470604310899</v>
      </c>
      <c r="W4716">
        <v>0</v>
      </c>
    </row>
    <row r="4717" spans="20:23" x14ac:dyDescent="0.2">
      <c r="T4717">
        <v>4716</v>
      </c>
      <c r="U4717">
        <v>169.82668057806927</v>
      </c>
      <c r="V4717">
        <v>0</v>
      </c>
      <c r="W4717">
        <v>10.173319421930728</v>
      </c>
    </row>
    <row r="4718" spans="20:23" x14ac:dyDescent="0.2">
      <c r="T4718">
        <v>4717</v>
      </c>
      <c r="U4718">
        <v>244.50793000904218</v>
      </c>
      <c r="V4718">
        <v>64.507930009042184</v>
      </c>
      <c r="W4718">
        <v>0</v>
      </c>
    </row>
    <row r="4719" spans="20:23" x14ac:dyDescent="0.2">
      <c r="T4719">
        <v>4718</v>
      </c>
      <c r="U4719">
        <v>193.4861636383927</v>
      </c>
      <c r="V4719">
        <v>13.486163638392696</v>
      </c>
      <c r="W4719">
        <v>0</v>
      </c>
    </row>
    <row r="4720" spans="20:23" x14ac:dyDescent="0.2">
      <c r="T4720">
        <v>4719</v>
      </c>
      <c r="U4720">
        <v>192.70144725152647</v>
      </c>
      <c r="V4720">
        <v>12.701447251526474</v>
      </c>
      <c r="W4720">
        <v>0</v>
      </c>
    </row>
    <row r="4721" spans="20:23" x14ac:dyDescent="0.2">
      <c r="T4721">
        <v>4720</v>
      </c>
      <c r="U4721">
        <v>213.24902490989484</v>
      </c>
      <c r="V4721">
        <v>33.249024909894842</v>
      </c>
      <c r="W4721">
        <v>0</v>
      </c>
    </row>
    <row r="4722" spans="20:23" x14ac:dyDescent="0.2">
      <c r="T4722">
        <v>4721</v>
      </c>
      <c r="U4722">
        <v>184.05341266839989</v>
      </c>
      <c r="V4722">
        <v>4.0534126683998863</v>
      </c>
      <c r="W4722">
        <v>0</v>
      </c>
    </row>
    <row r="4723" spans="20:23" x14ac:dyDescent="0.2">
      <c r="T4723">
        <v>4722</v>
      </c>
      <c r="U4723">
        <v>180.91623938795266</v>
      </c>
      <c r="V4723">
        <v>0.91623938795265758</v>
      </c>
      <c r="W4723">
        <v>0</v>
      </c>
    </row>
    <row r="4724" spans="20:23" x14ac:dyDescent="0.2">
      <c r="T4724">
        <v>4723</v>
      </c>
      <c r="U4724">
        <v>155.02312338651299</v>
      </c>
      <c r="V4724">
        <v>0</v>
      </c>
      <c r="W4724">
        <v>24.976876613487008</v>
      </c>
    </row>
    <row r="4725" spans="20:23" x14ac:dyDescent="0.2">
      <c r="T4725">
        <v>4724</v>
      </c>
      <c r="U4725">
        <v>195.87230785757279</v>
      </c>
      <c r="V4725">
        <v>15.872307857572792</v>
      </c>
      <c r="W4725">
        <v>0</v>
      </c>
    </row>
    <row r="4726" spans="20:23" x14ac:dyDescent="0.2">
      <c r="T4726">
        <v>4725</v>
      </c>
      <c r="U4726">
        <v>159.49971653295569</v>
      </c>
      <c r="V4726">
        <v>0</v>
      </c>
      <c r="W4726">
        <v>20.500283467044312</v>
      </c>
    </row>
    <row r="4727" spans="20:23" x14ac:dyDescent="0.2">
      <c r="T4727">
        <v>4726</v>
      </c>
      <c r="U4727">
        <v>192.8317923401323</v>
      </c>
      <c r="V4727">
        <v>12.831792340132296</v>
      </c>
      <c r="W4727">
        <v>0</v>
      </c>
    </row>
    <row r="4728" spans="20:23" x14ac:dyDescent="0.2">
      <c r="T4728">
        <v>4727</v>
      </c>
      <c r="U4728">
        <v>148.43112637648173</v>
      </c>
      <c r="V4728">
        <v>0</v>
      </c>
      <c r="W4728">
        <v>31.568873623518272</v>
      </c>
    </row>
    <row r="4729" spans="20:23" x14ac:dyDescent="0.2">
      <c r="T4729">
        <v>4728</v>
      </c>
      <c r="U4729">
        <v>145.94518100937788</v>
      </c>
      <c r="V4729">
        <v>0</v>
      </c>
      <c r="W4729">
        <v>34.054818990622124</v>
      </c>
    </row>
    <row r="4730" spans="20:23" x14ac:dyDescent="0.2">
      <c r="T4730">
        <v>4729</v>
      </c>
      <c r="U4730">
        <v>146.28559516657191</v>
      </c>
      <c r="V4730">
        <v>0</v>
      </c>
      <c r="W4730">
        <v>33.714404833428091</v>
      </c>
    </row>
    <row r="4731" spans="20:23" x14ac:dyDescent="0.2">
      <c r="T4731">
        <v>4730</v>
      </c>
      <c r="U4731">
        <v>157.59954837178066</v>
      </c>
      <c r="V4731">
        <v>0</v>
      </c>
      <c r="W4731">
        <v>22.400451628219344</v>
      </c>
    </row>
    <row r="4732" spans="20:23" x14ac:dyDescent="0.2">
      <c r="T4732">
        <v>4731</v>
      </c>
      <c r="U4732">
        <v>213.17661743353236</v>
      </c>
      <c r="V4732">
        <v>33.176617433532357</v>
      </c>
      <c r="W4732">
        <v>0</v>
      </c>
    </row>
    <row r="4733" spans="20:23" x14ac:dyDescent="0.2">
      <c r="T4733">
        <v>4732</v>
      </c>
      <c r="U4733">
        <v>121.16392458112027</v>
      </c>
      <c r="V4733">
        <v>0</v>
      </c>
      <c r="W4733">
        <v>58.83607541887973</v>
      </c>
    </row>
    <row r="4734" spans="20:23" x14ac:dyDescent="0.2">
      <c r="T4734">
        <v>4733</v>
      </c>
      <c r="U4734">
        <v>173.8234127115129</v>
      </c>
      <c r="V4734">
        <v>0</v>
      </c>
      <c r="W4734">
        <v>6.1765872884870987</v>
      </c>
    </row>
    <row r="4735" spans="20:23" x14ac:dyDescent="0.2">
      <c r="T4735">
        <v>4734</v>
      </c>
      <c r="U4735">
        <v>238.60665098472577</v>
      </c>
      <c r="V4735">
        <v>58.606650984725775</v>
      </c>
      <c r="W4735">
        <v>0</v>
      </c>
    </row>
    <row r="4736" spans="20:23" x14ac:dyDescent="0.2">
      <c r="T4736">
        <v>4735</v>
      </c>
      <c r="U4736">
        <v>182.18232247140094</v>
      </c>
      <c r="V4736">
        <v>2.182322471400937</v>
      </c>
      <c r="W4736">
        <v>0</v>
      </c>
    </row>
    <row r="4737" spans="20:23" x14ac:dyDescent="0.2">
      <c r="T4737">
        <v>4736</v>
      </c>
      <c r="U4737">
        <v>239.42861182781516</v>
      </c>
      <c r="V4737">
        <v>59.42861182781516</v>
      </c>
      <c r="W4737">
        <v>0</v>
      </c>
    </row>
    <row r="4738" spans="20:23" x14ac:dyDescent="0.2">
      <c r="T4738">
        <v>4737</v>
      </c>
      <c r="U4738">
        <v>211.99454562672119</v>
      </c>
      <c r="V4738">
        <v>31.994545626721191</v>
      </c>
      <c r="W4738">
        <v>0</v>
      </c>
    </row>
    <row r="4739" spans="20:23" x14ac:dyDescent="0.2">
      <c r="T4739">
        <v>4738</v>
      </c>
      <c r="U4739">
        <v>233.54165751504152</v>
      </c>
      <c r="V4739">
        <v>53.541657515041521</v>
      </c>
      <c r="W4739">
        <v>0</v>
      </c>
    </row>
    <row r="4740" spans="20:23" x14ac:dyDescent="0.2">
      <c r="T4740">
        <v>4739</v>
      </c>
      <c r="U4740">
        <v>189.87944732530505</v>
      </c>
      <c r="V4740">
        <v>9.8794473253050512</v>
      </c>
      <c r="W4740">
        <v>0</v>
      </c>
    </row>
    <row r="4741" spans="20:23" x14ac:dyDescent="0.2">
      <c r="T4741">
        <v>4740</v>
      </c>
      <c r="U4741">
        <v>219.81617995045912</v>
      </c>
      <c r="V4741">
        <v>39.816179950459116</v>
      </c>
      <c r="W4741">
        <v>0</v>
      </c>
    </row>
    <row r="4742" spans="20:23" x14ac:dyDescent="0.2">
      <c r="T4742">
        <v>4741</v>
      </c>
      <c r="U4742">
        <v>214.1947727843654</v>
      </c>
      <c r="V4742">
        <v>34.194772784365398</v>
      </c>
      <c r="W4742">
        <v>0</v>
      </c>
    </row>
    <row r="4743" spans="20:23" x14ac:dyDescent="0.2">
      <c r="T4743">
        <v>4742</v>
      </c>
      <c r="U4743">
        <v>215.06093395375731</v>
      </c>
      <c r="V4743">
        <v>35.060933953757313</v>
      </c>
      <c r="W4743">
        <v>0</v>
      </c>
    </row>
    <row r="4744" spans="20:23" x14ac:dyDescent="0.2">
      <c r="T4744">
        <v>4743</v>
      </c>
      <c r="U4744">
        <v>159.36262121304546</v>
      </c>
      <c r="V4744">
        <v>0</v>
      </c>
      <c r="W4744">
        <v>20.637378786954542</v>
      </c>
    </row>
    <row r="4745" spans="20:23" x14ac:dyDescent="0.2">
      <c r="T4745">
        <v>4744</v>
      </c>
      <c r="U4745">
        <v>236.08594768864828</v>
      </c>
      <c r="V4745">
        <v>56.085947688648275</v>
      </c>
      <c r="W4745">
        <v>0</v>
      </c>
    </row>
    <row r="4746" spans="20:23" x14ac:dyDescent="0.2">
      <c r="T4746">
        <v>4745</v>
      </c>
      <c r="U4746">
        <v>192.12971402062752</v>
      </c>
      <c r="V4746">
        <v>12.129714020627517</v>
      </c>
      <c r="W4746">
        <v>0</v>
      </c>
    </row>
    <row r="4747" spans="20:23" x14ac:dyDescent="0.2">
      <c r="T4747">
        <v>4746</v>
      </c>
      <c r="U4747">
        <v>180.07961351394303</v>
      </c>
      <c r="V4747">
        <v>7.9613513943030512E-2</v>
      </c>
      <c r="W4747">
        <v>0</v>
      </c>
    </row>
    <row r="4748" spans="20:23" x14ac:dyDescent="0.2">
      <c r="T4748">
        <v>4747</v>
      </c>
      <c r="U4748">
        <v>122.83459975828542</v>
      </c>
      <c r="V4748">
        <v>0</v>
      </c>
      <c r="W4748">
        <v>57.165400241714579</v>
      </c>
    </row>
    <row r="4749" spans="20:23" x14ac:dyDescent="0.2">
      <c r="T4749">
        <v>4748</v>
      </c>
      <c r="U4749">
        <v>173.87681406942173</v>
      </c>
      <c r="V4749">
        <v>0</v>
      </c>
      <c r="W4749">
        <v>6.1231859305782734</v>
      </c>
    </row>
    <row r="4750" spans="20:23" x14ac:dyDescent="0.2">
      <c r="T4750">
        <v>4749</v>
      </c>
      <c r="U4750">
        <v>246.80757422152445</v>
      </c>
      <c r="V4750">
        <v>66.807574221524447</v>
      </c>
      <c r="W4750">
        <v>0</v>
      </c>
    </row>
    <row r="4751" spans="20:23" x14ac:dyDescent="0.2">
      <c r="T4751">
        <v>4750</v>
      </c>
      <c r="U4751">
        <v>151.61545401757397</v>
      </c>
      <c r="V4751">
        <v>0</v>
      </c>
      <c r="W4751">
        <v>28.384545982426033</v>
      </c>
    </row>
    <row r="4752" spans="20:23" x14ac:dyDescent="0.2">
      <c r="T4752">
        <v>4751</v>
      </c>
      <c r="U4752">
        <v>157.30220798935227</v>
      </c>
      <c r="V4752">
        <v>0</v>
      </c>
      <c r="W4752">
        <v>22.697792010647731</v>
      </c>
    </row>
    <row r="4753" spans="20:23" x14ac:dyDescent="0.2">
      <c r="T4753">
        <v>4752</v>
      </c>
      <c r="U4753">
        <v>139.16770565513099</v>
      </c>
      <c r="V4753">
        <v>0</v>
      </c>
      <c r="W4753">
        <v>40.832294344869013</v>
      </c>
    </row>
    <row r="4754" spans="20:23" x14ac:dyDescent="0.2">
      <c r="T4754">
        <v>4753</v>
      </c>
      <c r="U4754">
        <v>151.74521274614648</v>
      </c>
      <c r="V4754">
        <v>0</v>
      </c>
      <c r="W4754">
        <v>28.254787253853522</v>
      </c>
    </row>
    <row r="4755" spans="20:23" x14ac:dyDescent="0.2">
      <c r="T4755">
        <v>4754</v>
      </c>
      <c r="U4755">
        <v>232.9662115732603</v>
      </c>
      <c r="V4755">
        <v>52.966211573260296</v>
      </c>
      <c r="W4755">
        <v>0</v>
      </c>
    </row>
    <row r="4756" spans="20:23" x14ac:dyDescent="0.2">
      <c r="T4756">
        <v>4755</v>
      </c>
      <c r="U4756">
        <v>277.2254278270255</v>
      </c>
      <c r="V4756">
        <v>97.225427827025499</v>
      </c>
      <c r="W4756">
        <v>0</v>
      </c>
    </row>
    <row r="4757" spans="20:23" x14ac:dyDescent="0.2">
      <c r="T4757">
        <v>4756</v>
      </c>
      <c r="U4757">
        <v>186.20723575622418</v>
      </c>
      <c r="V4757">
        <v>6.2072357562241791</v>
      </c>
      <c r="W4757">
        <v>0</v>
      </c>
    </row>
    <row r="4758" spans="20:23" x14ac:dyDescent="0.2">
      <c r="T4758">
        <v>4757</v>
      </c>
      <c r="U4758">
        <v>116.63310847305554</v>
      </c>
      <c r="V4758">
        <v>0</v>
      </c>
      <c r="W4758">
        <v>63.366891526944457</v>
      </c>
    </row>
    <row r="4759" spans="20:23" x14ac:dyDescent="0.2">
      <c r="T4759">
        <v>4758</v>
      </c>
      <c r="U4759">
        <v>124.18699489645233</v>
      </c>
      <c r="V4759">
        <v>0</v>
      </c>
      <c r="W4759">
        <v>55.813005103547667</v>
      </c>
    </row>
    <row r="4760" spans="20:23" x14ac:dyDescent="0.2">
      <c r="T4760">
        <v>4759</v>
      </c>
      <c r="U4760">
        <v>132.43742449563749</v>
      </c>
      <c r="V4760">
        <v>0</v>
      </c>
      <c r="W4760">
        <v>47.562575504362513</v>
      </c>
    </row>
    <row r="4761" spans="20:23" x14ac:dyDescent="0.2">
      <c r="T4761">
        <v>4760</v>
      </c>
      <c r="U4761">
        <v>148.93608435268476</v>
      </c>
      <c r="V4761">
        <v>0</v>
      </c>
      <c r="W4761">
        <v>31.063915647315241</v>
      </c>
    </row>
    <row r="4762" spans="20:23" x14ac:dyDescent="0.2">
      <c r="T4762">
        <v>4761</v>
      </c>
      <c r="U4762">
        <v>244.48252358245338</v>
      </c>
      <c r="V4762">
        <v>64.482523582453382</v>
      </c>
      <c r="W4762">
        <v>0</v>
      </c>
    </row>
    <row r="4763" spans="20:23" x14ac:dyDescent="0.2">
      <c r="T4763">
        <v>4762</v>
      </c>
      <c r="U4763">
        <v>162.52689705166216</v>
      </c>
      <c r="V4763">
        <v>0</v>
      </c>
      <c r="W4763">
        <v>17.473102948337839</v>
      </c>
    </row>
    <row r="4764" spans="20:23" x14ac:dyDescent="0.2">
      <c r="T4764">
        <v>4763</v>
      </c>
      <c r="U4764">
        <v>171.10722777763553</v>
      </c>
      <c r="V4764">
        <v>0</v>
      </c>
      <c r="W4764">
        <v>8.8927722223644707</v>
      </c>
    </row>
    <row r="4765" spans="20:23" x14ac:dyDescent="0.2">
      <c r="T4765">
        <v>4764</v>
      </c>
      <c r="U4765">
        <v>265.9271906986167</v>
      </c>
      <c r="V4765">
        <v>85.927190698616698</v>
      </c>
      <c r="W4765">
        <v>0</v>
      </c>
    </row>
    <row r="4766" spans="20:23" x14ac:dyDescent="0.2">
      <c r="T4766">
        <v>4765</v>
      </c>
      <c r="U4766">
        <v>166.32658083208659</v>
      </c>
      <c r="V4766">
        <v>0</v>
      </c>
      <c r="W4766">
        <v>13.673419167913409</v>
      </c>
    </row>
    <row r="4767" spans="20:23" x14ac:dyDescent="0.2">
      <c r="T4767">
        <v>4766</v>
      </c>
      <c r="U4767">
        <v>225.62366049747683</v>
      </c>
      <c r="V4767">
        <v>45.623660497476834</v>
      </c>
      <c r="W4767">
        <v>0</v>
      </c>
    </row>
    <row r="4768" spans="20:23" x14ac:dyDescent="0.2">
      <c r="T4768">
        <v>4767</v>
      </c>
      <c r="U4768">
        <v>187.77825407884808</v>
      </c>
      <c r="V4768">
        <v>7.7782540788480787</v>
      </c>
      <c r="W4768">
        <v>0</v>
      </c>
    </row>
    <row r="4769" spans="20:23" x14ac:dyDescent="0.2">
      <c r="T4769">
        <v>4768</v>
      </c>
      <c r="U4769">
        <v>118.4359407355025</v>
      </c>
      <c r="V4769">
        <v>0</v>
      </c>
      <c r="W4769">
        <v>61.564059264497502</v>
      </c>
    </row>
    <row r="4770" spans="20:23" x14ac:dyDescent="0.2">
      <c r="T4770">
        <v>4769</v>
      </c>
      <c r="U4770">
        <v>197.64076602461216</v>
      </c>
      <c r="V4770">
        <v>17.640766024612162</v>
      </c>
      <c r="W4770">
        <v>0</v>
      </c>
    </row>
    <row r="4771" spans="20:23" x14ac:dyDescent="0.2">
      <c r="T4771">
        <v>4770</v>
      </c>
      <c r="U4771">
        <v>202.94853011244558</v>
      </c>
      <c r="V4771">
        <v>22.948530112445582</v>
      </c>
      <c r="W4771">
        <v>0</v>
      </c>
    </row>
    <row r="4772" spans="20:23" x14ac:dyDescent="0.2">
      <c r="T4772">
        <v>4771</v>
      </c>
      <c r="U4772">
        <v>200.74693411290392</v>
      </c>
      <c r="V4772">
        <v>20.746934112903915</v>
      </c>
      <c r="W4772">
        <v>0</v>
      </c>
    </row>
    <row r="4773" spans="20:23" x14ac:dyDescent="0.2">
      <c r="T4773">
        <v>4772</v>
      </c>
      <c r="U4773">
        <v>219.7589230471545</v>
      </c>
      <c r="V4773">
        <v>39.758923047154497</v>
      </c>
      <c r="W4773">
        <v>0</v>
      </c>
    </row>
    <row r="4774" spans="20:23" x14ac:dyDescent="0.2">
      <c r="T4774">
        <v>4773</v>
      </c>
      <c r="U4774">
        <v>229.56321256500701</v>
      </c>
      <c r="V4774">
        <v>49.563212565007007</v>
      </c>
      <c r="W4774">
        <v>0</v>
      </c>
    </row>
    <row r="4775" spans="20:23" x14ac:dyDescent="0.2">
      <c r="T4775">
        <v>4774</v>
      </c>
      <c r="U4775">
        <v>164.90594310059925</v>
      </c>
      <c r="V4775">
        <v>0</v>
      </c>
      <c r="W4775">
        <v>15.094056899400755</v>
      </c>
    </row>
    <row r="4776" spans="20:23" x14ac:dyDescent="0.2">
      <c r="T4776">
        <v>4775</v>
      </c>
      <c r="U4776">
        <v>174.87657896917307</v>
      </c>
      <c r="V4776">
        <v>0</v>
      </c>
      <c r="W4776">
        <v>5.1234210308269326</v>
      </c>
    </row>
    <row r="4777" spans="20:23" x14ac:dyDescent="0.2">
      <c r="T4777">
        <v>4776</v>
      </c>
      <c r="U4777">
        <v>156.24823987076408</v>
      </c>
      <c r="V4777">
        <v>0</v>
      </c>
      <c r="W4777">
        <v>23.751760129235919</v>
      </c>
    </row>
    <row r="4778" spans="20:23" x14ac:dyDescent="0.2">
      <c r="T4778">
        <v>4777</v>
      </c>
      <c r="U4778">
        <v>144.414289601609</v>
      </c>
      <c r="V4778">
        <v>0</v>
      </c>
      <c r="W4778">
        <v>35.585710398391001</v>
      </c>
    </row>
    <row r="4779" spans="20:23" x14ac:dyDescent="0.2">
      <c r="T4779">
        <v>4778</v>
      </c>
      <c r="U4779">
        <v>181.33785551478286</v>
      </c>
      <c r="V4779">
        <v>1.3378555147828592</v>
      </c>
      <c r="W4779">
        <v>0</v>
      </c>
    </row>
    <row r="4780" spans="20:23" x14ac:dyDescent="0.2">
      <c r="T4780">
        <v>4779</v>
      </c>
      <c r="U4780">
        <v>168.09936027586619</v>
      </c>
      <c r="V4780">
        <v>0</v>
      </c>
      <c r="W4780">
        <v>11.900639724133811</v>
      </c>
    </row>
    <row r="4781" spans="20:23" x14ac:dyDescent="0.2">
      <c r="T4781">
        <v>4780</v>
      </c>
      <c r="U4781">
        <v>161.52870966954021</v>
      </c>
      <c r="V4781">
        <v>0</v>
      </c>
      <c r="W4781">
        <v>18.471290330459794</v>
      </c>
    </row>
    <row r="4782" spans="20:23" x14ac:dyDescent="0.2">
      <c r="T4782">
        <v>4781</v>
      </c>
      <c r="U4782">
        <v>205.65906369259989</v>
      </c>
      <c r="V4782">
        <v>25.659063692599887</v>
      </c>
      <c r="W4782">
        <v>0</v>
      </c>
    </row>
    <row r="4783" spans="20:23" x14ac:dyDescent="0.2">
      <c r="T4783">
        <v>4782</v>
      </c>
      <c r="U4783">
        <v>190.37867533310967</v>
      </c>
      <c r="V4783">
        <v>10.378675333109669</v>
      </c>
      <c r="W4783">
        <v>0</v>
      </c>
    </row>
    <row r="4784" spans="20:23" x14ac:dyDescent="0.2">
      <c r="T4784">
        <v>4783</v>
      </c>
      <c r="U4784">
        <v>183.86354334414071</v>
      </c>
      <c r="V4784">
        <v>3.8635433441407088</v>
      </c>
      <c r="W4784">
        <v>0</v>
      </c>
    </row>
    <row r="4785" spans="20:23" x14ac:dyDescent="0.2">
      <c r="T4785">
        <v>4784</v>
      </c>
      <c r="U4785">
        <v>192.07721864013118</v>
      </c>
      <c r="V4785">
        <v>12.077218640131179</v>
      </c>
      <c r="W4785">
        <v>0</v>
      </c>
    </row>
    <row r="4786" spans="20:23" x14ac:dyDescent="0.2">
      <c r="T4786">
        <v>4785</v>
      </c>
      <c r="U4786">
        <v>172.67321865824317</v>
      </c>
      <c r="V4786">
        <v>0</v>
      </c>
      <c r="W4786">
        <v>7.3267813417568277</v>
      </c>
    </row>
    <row r="4787" spans="20:23" x14ac:dyDescent="0.2">
      <c r="T4787">
        <v>4786</v>
      </c>
      <c r="U4787">
        <v>220.5968316538459</v>
      </c>
      <c r="V4787">
        <v>40.596831653845896</v>
      </c>
      <c r="W4787">
        <v>0</v>
      </c>
    </row>
    <row r="4788" spans="20:23" x14ac:dyDescent="0.2">
      <c r="T4788">
        <v>4787</v>
      </c>
      <c r="U4788">
        <v>166.36845768537995</v>
      </c>
      <c r="V4788">
        <v>0</v>
      </c>
      <c r="W4788">
        <v>13.631542314620049</v>
      </c>
    </row>
    <row r="4789" spans="20:23" x14ac:dyDescent="0.2">
      <c r="T4789">
        <v>4788</v>
      </c>
      <c r="U4789">
        <v>238.05298514333924</v>
      </c>
      <c r="V4789">
        <v>58.052985143339242</v>
      </c>
      <c r="W4789">
        <v>0</v>
      </c>
    </row>
    <row r="4790" spans="20:23" x14ac:dyDescent="0.2">
      <c r="T4790">
        <v>4789</v>
      </c>
      <c r="U4790">
        <v>195.65797581998586</v>
      </c>
      <c r="V4790">
        <v>15.657975819985865</v>
      </c>
      <c r="W4790">
        <v>0</v>
      </c>
    </row>
    <row r="4791" spans="20:23" x14ac:dyDescent="0.2">
      <c r="T4791">
        <v>4790</v>
      </c>
      <c r="U4791">
        <v>278.1677182399182</v>
      </c>
      <c r="V4791">
        <v>98.167718239918202</v>
      </c>
      <c r="W4791">
        <v>0</v>
      </c>
    </row>
    <row r="4792" spans="20:23" x14ac:dyDescent="0.2">
      <c r="T4792">
        <v>4791</v>
      </c>
      <c r="U4792">
        <v>184.51590247838064</v>
      </c>
      <c r="V4792">
        <v>4.5159024783806387</v>
      </c>
      <c r="W4792">
        <v>0</v>
      </c>
    </row>
    <row r="4793" spans="20:23" x14ac:dyDescent="0.2">
      <c r="T4793">
        <v>4792</v>
      </c>
      <c r="U4793">
        <v>197.9469001748017</v>
      </c>
      <c r="V4793">
        <v>17.946900174801698</v>
      </c>
      <c r="W4793">
        <v>0</v>
      </c>
    </row>
    <row r="4794" spans="20:23" x14ac:dyDescent="0.2">
      <c r="T4794">
        <v>4793</v>
      </c>
      <c r="U4794">
        <v>181.90990769018626</v>
      </c>
      <c r="V4794">
        <v>1.9099076901862588</v>
      </c>
      <c r="W4794">
        <v>0</v>
      </c>
    </row>
    <row r="4795" spans="20:23" x14ac:dyDescent="0.2">
      <c r="T4795">
        <v>4794</v>
      </c>
      <c r="U4795">
        <v>154.87287396958618</v>
      </c>
      <c r="V4795">
        <v>0</v>
      </c>
      <c r="W4795">
        <v>25.12712603041382</v>
      </c>
    </row>
    <row r="4796" spans="20:23" x14ac:dyDescent="0.2">
      <c r="T4796">
        <v>4795</v>
      </c>
      <c r="U4796">
        <v>193.03745638685106</v>
      </c>
      <c r="V4796">
        <v>13.037456386851062</v>
      </c>
      <c r="W4796">
        <v>0</v>
      </c>
    </row>
    <row r="4797" spans="20:23" x14ac:dyDescent="0.2">
      <c r="T4797">
        <v>4796</v>
      </c>
      <c r="U4797">
        <v>158.33640184230364</v>
      </c>
      <c r="V4797">
        <v>0</v>
      </c>
      <c r="W4797">
        <v>21.663598157696356</v>
      </c>
    </row>
    <row r="4798" spans="20:23" x14ac:dyDescent="0.2">
      <c r="T4798">
        <v>4797</v>
      </c>
      <c r="U4798">
        <v>181.16542295661355</v>
      </c>
      <c r="V4798">
        <v>1.1654229566135541</v>
      </c>
      <c r="W4798">
        <v>0</v>
      </c>
    </row>
    <row r="4799" spans="20:23" x14ac:dyDescent="0.2">
      <c r="T4799">
        <v>4798</v>
      </c>
      <c r="U4799">
        <v>163.99322878813464</v>
      </c>
      <c r="V4799">
        <v>0</v>
      </c>
      <c r="W4799">
        <v>16.006771211865356</v>
      </c>
    </row>
    <row r="4800" spans="20:23" x14ac:dyDescent="0.2">
      <c r="T4800">
        <v>4799</v>
      </c>
      <c r="U4800">
        <v>170.7270087535428</v>
      </c>
      <c r="V4800">
        <v>0</v>
      </c>
      <c r="W4800">
        <v>9.2729912464571953</v>
      </c>
    </row>
    <row r="4801" spans="20:23" x14ac:dyDescent="0.2">
      <c r="T4801">
        <v>4800</v>
      </c>
      <c r="U4801">
        <v>140.66994171685721</v>
      </c>
      <c r="V4801">
        <v>0</v>
      </c>
      <c r="W4801">
        <v>39.33005828314279</v>
      </c>
    </row>
    <row r="4802" spans="20:23" x14ac:dyDescent="0.2">
      <c r="T4802">
        <v>4801</v>
      </c>
      <c r="U4802">
        <v>218.65286245963284</v>
      </c>
      <c r="V4802">
        <v>38.652862459632843</v>
      </c>
      <c r="W4802">
        <v>0</v>
      </c>
    </row>
    <row r="4803" spans="20:23" x14ac:dyDescent="0.2">
      <c r="T4803">
        <v>4802</v>
      </c>
      <c r="U4803">
        <v>276.99821351491124</v>
      </c>
      <c r="V4803">
        <v>96.998213514911242</v>
      </c>
      <c r="W4803">
        <v>0</v>
      </c>
    </row>
    <row r="4804" spans="20:23" x14ac:dyDescent="0.2">
      <c r="T4804">
        <v>4803</v>
      </c>
      <c r="U4804">
        <v>204.39080608438226</v>
      </c>
      <c r="V4804">
        <v>24.390806084382262</v>
      </c>
      <c r="W4804">
        <v>0</v>
      </c>
    </row>
    <row r="4805" spans="20:23" x14ac:dyDescent="0.2">
      <c r="T4805">
        <v>4804</v>
      </c>
      <c r="U4805">
        <v>162.77980812462849</v>
      </c>
      <c r="V4805">
        <v>0</v>
      </c>
      <c r="W4805">
        <v>17.220191875371512</v>
      </c>
    </row>
    <row r="4806" spans="20:23" x14ac:dyDescent="0.2">
      <c r="T4806">
        <v>4805</v>
      </c>
      <c r="U4806">
        <v>216.41265257553482</v>
      </c>
      <c r="V4806">
        <v>36.412652575534821</v>
      </c>
      <c r="W4806">
        <v>0</v>
      </c>
    </row>
    <row r="4807" spans="20:23" x14ac:dyDescent="0.2">
      <c r="T4807">
        <v>4806</v>
      </c>
      <c r="U4807">
        <v>183.86449831086634</v>
      </c>
      <c r="V4807">
        <v>3.8644983108663382</v>
      </c>
      <c r="W4807">
        <v>0</v>
      </c>
    </row>
    <row r="4808" spans="20:23" x14ac:dyDescent="0.2">
      <c r="T4808">
        <v>4807</v>
      </c>
      <c r="U4808">
        <v>209.87461475811921</v>
      </c>
      <c r="V4808">
        <v>29.874614758119208</v>
      </c>
      <c r="W4808">
        <v>0</v>
      </c>
    </row>
    <row r="4809" spans="20:23" x14ac:dyDescent="0.2">
      <c r="T4809">
        <v>4808</v>
      </c>
      <c r="U4809">
        <v>163.65214764002661</v>
      </c>
      <c r="V4809">
        <v>0</v>
      </c>
      <c r="W4809">
        <v>16.347852359973388</v>
      </c>
    </row>
    <row r="4810" spans="20:23" x14ac:dyDescent="0.2">
      <c r="T4810">
        <v>4809</v>
      </c>
      <c r="U4810">
        <v>193.60538610200186</v>
      </c>
      <c r="V4810">
        <v>13.605386102001859</v>
      </c>
      <c r="W4810">
        <v>0</v>
      </c>
    </row>
    <row r="4811" spans="20:23" x14ac:dyDescent="0.2">
      <c r="T4811">
        <v>4810</v>
      </c>
      <c r="U4811">
        <v>211.30573057580335</v>
      </c>
      <c r="V4811">
        <v>31.305730575803352</v>
      </c>
      <c r="W4811">
        <v>0</v>
      </c>
    </row>
    <row r="4812" spans="20:23" x14ac:dyDescent="0.2">
      <c r="T4812">
        <v>4811</v>
      </c>
      <c r="U4812">
        <v>148.41588087113519</v>
      </c>
      <c r="V4812">
        <v>0</v>
      </c>
      <c r="W4812">
        <v>31.584119128864813</v>
      </c>
    </row>
    <row r="4813" spans="20:23" x14ac:dyDescent="0.2">
      <c r="T4813">
        <v>4812</v>
      </c>
      <c r="U4813">
        <v>104.37304702347578</v>
      </c>
      <c r="V4813">
        <v>0</v>
      </c>
      <c r="W4813">
        <v>75.626952976524223</v>
      </c>
    </row>
    <row r="4814" spans="20:23" x14ac:dyDescent="0.2">
      <c r="T4814">
        <v>4813</v>
      </c>
      <c r="U4814">
        <v>157.63308388477159</v>
      </c>
      <c r="V4814">
        <v>0</v>
      </c>
      <c r="W4814">
        <v>22.366916115228406</v>
      </c>
    </row>
    <row r="4815" spans="20:23" x14ac:dyDescent="0.2">
      <c r="T4815">
        <v>4814</v>
      </c>
      <c r="U4815">
        <v>147.88947839430759</v>
      </c>
      <c r="V4815">
        <v>0</v>
      </c>
      <c r="W4815">
        <v>32.110521605692412</v>
      </c>
    </row>
    <row r="4816" spans="20:23" x14ac:dyDescent="0.2">
      <c r="T4816">
        <v>4815</v>
      </c>
      <c r="U4816">
        <v>195.87371674987918</v>
      </c>
      <c r="V4816">
        <v>15.873716749879179</v>
      </c>
      <c r="W4816">
        <v>0</v>
      </c>
    </row>
    <row r="4817" spans="20:23" x14ac:dyDescent="0.2">
      <c r="T4817">
        <v>4816</v>
      </c>
      <c r="U4817">
        <v>235.53623562576786</v>
      </c>
      <c r="V4817">
        <v>55.536235625767858</v>
      </c>
      <c r="W4817">
        <v>0</v>
      </c>
    </row>
    <row r="4818" spans="20:23" x14ac:dyDescent="0.2">
      <c r="T4818">
        <v>4817</v>
      </c>
      <c r="U4818">
        <v>190.39990682462491</v>
      </c>
      <c r="V4818">
        <v>10.399906824624907</v>
      </c>
      <c r="W4818">
        <v>0</v>
      </c>
    </row>
    <row r="4819" spans="20:23" x14ac:dyDescent="0.2">
      <c r="T4819">
        <v>4818</v>
      </c>
      <c r="U4819">
        <v>142.26340487123846</v>
      </c>
      <c r="V4819">
        <v>0</v>
      </c>
      <c r="W4819">
        <v>37.736595128761536</v>
      </c>
    </row>
    <row r="4820" spans="20:23" x14ac:dyDescent="0.2">
      <c r="T4820">
        <v>4819</v>
      </c>
      <c r="U4820">
        <v>255.28386857352288</v>
      </c>
      <c r="V4820">
        <v>75.283868573522881</v>
      </c>
      <c r="W4820">
        <v>0</v>
      </c>
    </row>
    <row r="4821" spans="20:23" x14ac:dyDescent="0.2">
      <c r="T4821">
        <v>4820</v>
      </c>
      <c r="U4821">
        <v>206.76532711073091</v>
      </c>
      <c r="V4821">
        <v>26.765327110730908</v>
      </c>
      <c r="W4821">
        <v>0</v>
      </c>
    </row>
    <row r="4822" spans="20:23" x14ac:dyDescent="0.2">
      <c r="T4822">
        <v>4821</v>
      </c>
      <c r="U4822">
        <v>140.63508373158041</v>
      </c>
      <c r="V4822">
        <v>0</v>
      </c>
      <c r="W4822">
        <v>39.364916268419591</v>
      </c>
    </row>
    <row r="4823" spans="20:23" x14ac:dyDescent="0.2">
      <c r="T4823">
        <v>4822</v>
      </c>
      <c r="U4823">
        <v>209.58553700059826</v>
      </c>
      <c r="V4823">
        <v>29.585537000598265</v>
      </c>
      <c r="W4823">
        <v>0</v>
      </c>
    </row>
    <row r="4824" spans="20:23" x14ac:dyDescent="0.2">
      <c r="T4824">
        <v>4823</v>
      </c>
      <c r="U4824">
        <v>209.65213880227861</v>
      </c>
      <c r="V4824">
        <v>29.652138802278614</v>
      </c>
      <c r="W4824">
        <v>0</v>
      </c>
    </row>
    <row r="4825" spans="20:23" x14ac:dyDescent="0.2">
      <c r="T4825">
        <v>4824</v>
      </c>
      <c r="U4825">
        <v>153.06601484656377</v>
      </c>
      <c r="V4825">
        <v>0</v>
      </c>
      <c r="W4825">
        <v>26.933985153436225</v>
      </c>
    </row>
    <row r="4826" spans="20:23" x14ac:dyDescent="0.2">
      <c r="T4826">
        <v>4825</v>
      </c>
      <c r="U4826">
        <v>162.21499632675662</v>
      </c>
      <c r="V4826">
        <v>0</v>
      </c>
      <c r="W4826">
        <v>17.785003673243381</v>
      </c>
    </row>
    <row r="4827" spans="20:23" x14ac:dyDescent="0.2">
      <c r="T4827">
        <v>4826</v>
      </c>
      <c r="U4827">
        <v>212.88639588559036</v>
      </c>
      <c r="V4827">
        <v>32.88639588559036</v>
      </c>
      <c r="W4827">
        <v>0</v>
      </c>
    </row>
    <row r="4828" spans="20:23" x14ac:dyDescent="0.2">
      <c r="T4828">
        <v>4827</v>
      </c>
      <c r="U4828">
        <v>148.43195259535031</v>
      </c>
      <c r="V4828">
        <v>0</v>
      </c>
      <c r="W4828">
        <v>31.56804740464969</v>
      </c>
    </row>
    <row r="4829" spans="20:23" x14ac:dyDescent="0.2">
      <c r="T4829">
        <v>4828</v>
      </c>
      <c r="U4829">
        <v>234.6612677913663</v>
      </c>
      <c r="V4829">
        <v>54.661267791366299</v>
      </c>
      <c r="W4829">
        <v>0</v>
      </c>
    </row>
    <row r="4830" spans="20:23" x14ac:dyDescent="0.2">
      <c r="T4830">
        <v>4829</v>
      </c>
      <c r="U4830">
        <v>218.57358554706528</v>
      </c>
      <c r="V4830">
        <v>38.573585547065278</v>
      </c>
      <c r="W4830">
        <v>0</v>
      </c>
    </row>
    <row r="4831" spans="20:23" x14ac:dyDescent="0.2">
      <c r="T4831">
        <v>4830</v>
      </c>
      <c r="U4831">
        <v>184.61236241561593</v>
      </c>
      <c r="V4831">
        <v>4.6123624156159337</v>
      </c>
      <c r="W4831">
        <v>0</v>
      </c>
    </row>
    <row r="4832" spans="20:23" x14ac:dyDescent="0.2">
      <c r="T4832">
        <v>4831</v>
      </c>
      <c r="U4832">
        <v>141.49635422687035</v>
      </c>
      <c r="V4832">
        <v>0</v>
      </c>
      <c r="W4832">
        <v>38.503645773129648</v>
      </c>
    </row>
    <row r="4833" spans="20:23" x14ac:dyDescent="0.2">
      <c r="T4833">
        <v>4832</v>
      </c>
      <c r="U4833">
        <v>202.76635355148966</v>
      </c>
      <c r="V4833">
        <v>22.766353551489658</v>
      </c>
      <c r="W4833">
        <v>0</v>
      </c>
    </row>
    <row r="4834" spans="20:23" x14ac:dyDescent="0.2">
      <c r="T4834">
        <v>4833</v>
      </c>
      <c r="U4834">
        <v>196.27453409542531</v>
      </c>
      <c r="V4834">
        <v>16.274534095425309</v>
      </c>
      <c r="W4834">
        <v>0</v>
      </c>
    </row>
    <row r="4835" spans="20:23" x14ac:dyDescent="0.2">
      <c r="T4835">
        <v>4834</v>
      </c>
      <c r="U4835">
        <v>177.40107161377713</v>
      </c>
      <c r="V4835">
        <v>0</v>
      </c>
      <c r="W4835">
        <v>2.598928386222866</v>
      </c>
    </row>
    <row r="4836" spans="20:23" x14ac:dyDescent="0.2">
      <c r="T4836">
        <v>4835</v>
      </c>
      <c r="U4836">
        <v>166.85971627422816</v>
      </c>
      <c r="V4836">
        <v>0</v>
      </c>
      <c r="W4836">
        <v>13.140283725771837</v>
      </c>
    </row>
    <row r="4837" spans="20:23" x14ac:dyDescent="0.2">
      <c r="T4837">
        <v>4836</v>
      </c>
      <c r="U4837">
        <v>159.27806798806304</v>
      </c>
      <c r="V4837">
        <v>0</v>
      </c>
      <c r="W4837">
        <v>20.721932011936957</v>
      </c>
    </row>
    <row r="4838" spans="20:23" x14ac:dyDescent="0.2">
      <c r="T4838">
        <v>4837</v>
      </c>
      <c r="U4838">
        <v>181.23721895118857</v>
      </c>
      <c r="V4838">
        <v>1.2372189511885665</v>
      </c>
      <c r="W4838">
        <v>0</v>
      </c>
    </row>
    <row r="4839" spans="20:23" x14ac:dyDescent="0.2">
      <c r="T4839">
        <v>4838</v>
      </c>
      <c r="U4839">
        <v>203.31984175630328</v>
      </c>
      <c r="V4839">
        <v>23.319841756303276</v>
      </c>
      <c r="W4839">
        <v>0</v>
      </c>
    </row>
    <row r="4840" spans="20:23" x14ac:dyDescent="0.2">
      <c r="T4840">
        <v>4839</v>
      </c>
      <c r="U4840">
        <v>174.56159054688942</v>
      </c>
      <c r="V4840">
        <v>0</v>
      </c>
      <c r="W4840">
        <v>5.4384094531105802</v>
      </c>
    </row>
    <row r="4841" spans="20:23" x14ac:dyDescent="0.2">
      <c r="T4841">
        <v>4840</v>
      </c>
      <c r="U4841">
        <v>197.26496718200195</v>
      </c>
      <c r="V4841">
        <v>17.264967182001953</v>
      </c>
      <c r="W4841">
        <v>0</v>
      </c>
    </row>
    <row r="4842" spans="20:23" x14ac:dyDescent="0.2">
      <c r="T4842">
        <v>4841</v>
      </c>
      <c r="U4842">
        <v>184.61496754590615</v>
      </c>
      <c r="V4842">
        <v>4.6149675459061541</v>
      </c>
      <c r="W4842">
        <v>0</v>
      </c>
    </row>
    <row r="4843" spans="20:23" x14ac:dyDescent="0.2">
      <c r="T4843">
        <v>4842</v>
      </c>
      <c r="U4843">
        <v>140.04649737644056</v>
      </c>
      <c r="V4843">
        <v>0</v>
      </c>
      <c r="W4843">
        <v>39.953502623559444</v>
      </c>
    </row>
    <row r="4844" spans="20:23" x14ac:dyDescent="0.2">
      <c r="T4844">
        <v>4843</v>
      </c>
      <c r="U4844">
        <v>138.03179543884914</v>
      </c>
      <c r="V4844">
        <v>0</v>
      </c>
      <c r="W4844">
        <v>41.968204561150856</v>
      </c>
    </row>
    <row r="4845" spans="20:23" x14ac:dyDescent="0.2">
      <c r="T4845">
        <v>4844</v>
      </c>
      <c r="U4845">
        <v>189.25161374423215</v>
      </c>
      <c r="V4845">
        <v>9.2516137442321451</v>
      </c>
      <c r="W4845">
        <v>0</v>
      </c>
    </row>
    <row r="4846" spans="20:23" x14ac:dyDescent="0.2">
      <c r="T4846">
        <v>4845</v>
      </c>
      <c r="U4846">
        <v>168.42481508800392</v>
      </c>
      <c r="V4846">
        <v>0</v>
      </c>
      <c r="W4846">
        <v>11.575184911996075</v>
      </c>
    </row>
    <row r="4847" spans="20:23" x14ac:dyDescent="0.2">
      <c r="T4847">
        <v>4846</v>
      </c>
      <c r="U4847">
        <v>144.71876062959041</v>
      </c>
      <c r="V4847">
        <v>0</v>
      </c>
      <c r="W4847">
        <v>35.281239370409594</v>
      </c>
    </row>
    <row r="4848" spans="20:23" x14ac:dyDescent="0.2">
      <c r="T4848">
        <v>4847</v>
      </c>
      <c r="U4848">
        <v>208.85681132081555</v>
      </c>
      <c r="V4848">
        <v>28.856811320815552</v>
      </c>
      <c r="W4848">
        <v>0</v>
      </c>
    </row>
    <row r="4849" spans="20:23" x14ac:dyDescent="0.2">
      <c r="T4849">
        <v>4848</v>
      </c>
      <c r="U4849">
        <v>178.95176571229484</v>
      </c>
      <c r="V4849">
        <v>0</v>
      </c>
      <c r="W4849">
        <v>1.0482342877051565</v>
      </c>
    </row>
    <row r="4850" spans="20:23" x14ac:dyDescent="0.2">
      <c r="T4850">
        <v>4849</v>
      </c>
      <c r="U4850">
        <v>150.06628576754161</v>
      </c>
      <c r="V4850">
        <v>0</v>
      </c>
      <c r="W4850">
        <v>29.933714232458385</v>
      </c>
    </row>
    <row r="4851" spans="20:23" x14ac:dyDescent="0.2">
      <c r="T4851">
        <v>4850</v>
      </c>
      <c r="U4851">
        <v>180.79517217799079</v>
      </c>
      <c r="V4851">
        <v>0.79517217799079276</v>
      </c>
      <c r="W4851">
        <v>0</v>
      </c>
    </row>
    <row r="4852" spans="20:23" x14ac:dyDescent="0.2">
      <c r="T4852">
        <v>4851</v>
      </c>
      <c r="U4852">
        <v>179.12421336045304</v>
      </c>
      <c r="V4852">
        <v>0</v>
      </c>
      <c r="W4852">
        <v>0.87578663954695912</v>
      </c>
    </row>
    <row r="4853" spans="20:23" x14ac:dyDescent="0.2">
      <c r="T4853">
        <v>4852</v>
      </c>
      <c r="U4853">
        <v>139.78637419531208</v>
      </c>
      <c r="V4853">
        <v>0</v>
      </c>
      <c r="W4853">
        <v>40.213625804687922</v>
      </c>
    </row>
    <row r="4854" spans="20:23" x14ac:dyDescent="0.2">
      <c r="T4854">
        <v>4853</v>
      </c>
      <c r="U4854">
        <v>159.20825389114958</v>
      </c>
      <c r="V4854">
        <v>0</v>
      </c>
      <c r="W4854">
        <v>20.791746108850418</v>
      </c>
    </row>
    <row r="4855" spans="20:23" x14ac:dyDescent="0.2">
      <c r="T4855">
        <v>4854</v>
      </c>
      <c r="U4855">
        <v>197.93987191044155</v>
      </c>
      <c r="V4855">
        <v>17.939871910441553</v>
      </c>
      <c r="W4855">
        <v>0</v>
      </c>
    </row>
    <row r="4856" spans="20:23" x14ac:dyDescent="0.2">
      <c r="T4856">
        <v>4855</v>
      </c>
      <c r="U4856">
        <v>234.01130749457846</v>
      </c>
      <c r="V4856">
        <v>54.01130749457846</v>
      </c>
      <c r="W4856">
        <v>0</v>
      </c>
    </row>
    <row r="4857" spans="20:23" x14ac:dyDescent="0.2">
      <c r="T4857">
        <v>4856</v>
      </c>
      <c r="U4857">
        <v>160.59583055005049</v>
      </c>
      <c r="V4857">
        <v>0</v>
      </c>
      <c r="W4857">
        <v>19.404169449949507</v>
      </c>
    </row>
    <row r="4858" spans="20:23" x14ac:dyDescent="0.2">
      <c r="T4858">
        <v>4857</v>
      </c>
      <c r="U4858">
        <v>198.55666044305332</v>
      </c>
      <c r="V4858">
        <v>18.556660443053318</v>
      </c>
      <c r="W4858">
        <v>0</v>
      </c>
    </row>
    <row r="4859" spans="20:23" x14ac:dyDescent="0.2">
      <c r="T4859">
        <v>4858</v>
      </c>
      <c r="U4859">
        <v>213.83038702191362</v>
      </c>
      <c r="V4859">
        <v>33.830387021913623</v>
      </c>
      <c r="W4859">
        <v>0</v>
      </c>
    </row>
    <row r="4860" spans="20:23" x14ac:dyDescent="0.2">
      <c r="T4860">
        <v>4859</v>
      </c>
      <c r="U4860">
        <v>194.6252401692245</v>
      </c>
      <c r="V4860">
        <v>14.625240169224497</v>
      </c>
      <c r="W4860">
        <v>0</v>
      </c>
    </row>
    <row r="4861" spans="20:23" x14ac:dyDescent="0.2">
      <c r="T4861">
        <v>4860</v>
      </c>
      <c r="U4861">
        <v>250.62263245881735</v>
      </c>
      <c r="V4861">
        <v>70.62263245881735</v>
      </c>
      <c r="W4861">
        <v>0</v>
      </c>
    </row>
    <row r="4862" spans="20:23" x14ac:dyDescent="0.2">
      <c r="T4862">
        <v>4861</v>
      </c>
      <c r="U4862">
        <v>154.24236028730832</v>
      </c>
      <c r="V4862">
        <v>0</v>
      </c>
      <c r="W4862">
        <v>25.757639712691685</v>
      </c>
    </row>
    <row r="4863" spans="20:23" x14ac:dyDescent="0.2">
      <c r="T4863">
        <v>4862</v>
      </c>
      <c r="U4863">
        <v>219.60288147177803</v>
      </c>
      <c r="V4863">
        <v>39.602881471778034</v>
      </c>
      <c r="W4863">
        <v>0</v>
      </c>
    </row>
    <row r="4864" spans="20:23" x14ac:dyDescent="0.2">
      <c r="T4864">
        <v>4863</v>
      </c>
      <c r="U4864">
        <v>232.43450804339216</v>
      </c>
      <c r="V4864">
        <v>52.434508043392157</v>
      </c>
      <c r="W4864">
        <v>0</v>
      </c>
    </row>
    <row r="4865" spans="20:23" x14ac:dyDescent="0.2">
      <c r="T4865">
        <v>4864</v>
      </c>
      <c r="U4865">
        <v>170.63107019295788</v>
      </c>
      <c r="V4865">
        <v>0</v>
      </c>
      <c r="W4865">
        <v>9.3689298070421216</v>
      </c>
    </row>
    <row r="4866" spans="20:23" x14ac:dyDescent="0.2">
      <c r="T4866">
        <v>4865</v>
      </c>
      <c r="U4866">
        <v>187.57743473252773</v>
      </c>
      <c r="V4866">
        <v>7.5774347325277347</v>
      </c>
      <c r="W4866">
        <v>0</v>
      </c>
    </row>
    <row r="4867" spans="20:23" x14ac:dyDescent="0.2">
      <c r="T4867">
        <v>4866</v>
      </c>
      <c r="U4867">
        <v>252.51839620116826</v>
      </c>
      <c r="V4867">
        <v>72.518396201168258</v>
      </c>
      <c r="W4867">
        <v>0</v>
      </c>
    </row>
    <row r="4868" spans="20:23" x14ac:dyDescent="0.2">
      <c r="T4868">
        <v>4867</v>
      </c>
      <c r="U4868">
        <v>152.82128836438309</v>
      </c>
      <c r="V4868">
        <v>0</v>
      </c>
      <c r="W4868">
        <v>27.178711635616907</v>
      </c>
    </row>
    <row r="4869" spans="20:23" x14ac:dyDescent="0.2">
      <c r="T4869">
        <v>4868</v>
      </c>
      <c r="U4869">
        <v>207.56088545811045</v>
      </c>
      <c r="V4869">
        <v>27.560885458110448</v>
      </c>
      <c r="W4869">
        <v>0</v>
      </c>
    </row>
    <row r="4870" spans="20:23" x14ac:dyDescent="0.2">
      <c r="T4870">
        <v>4869</v>
      </c>
      <c r="U4870">
        <v>224.88722710398508</v>
      </c>
      <c r="V4870">
        <v>44.887227103985083</v>
      </c>
      <c r="W4870">
        <v>0</v>
      </c>
    </row>
    <row r="4871" spans="20:23" x14ac:dyDescent="0.2">
      <c r="T4871">
        <v>4870</v>
      </c>
      <c r="U4871">
        <v>148.98828820346256</v>
      </c>
      <c r="V4871">
        <v>0</v>
      </c>
      <c r="W4871">
        <v>31.01171179653744</v>
      </c>
    </row>
    <row r="4872" spans="20:23" x14ac:dyDescent="0.2">
      <c r="T4872">
        <v>4871</v>
      </c>
      <c r="U4872">
        <v>187.15468063280073</v>
      </c>
      <c r="V4872">
        <v>7.1546806328007335</v>
      </c>
      <c r="W4872">
        <v>0</v>
      </c>
    </row>
    <row r="4873" spans="20:23" x14ac:dyDescent="0.2">
      <c r="T4873">
        <v>4872</v>
      </c>
      <c r="U4873">
        <v>221.18510185915451</v>
      </c>
      <c r="V4873">
        <v>41.185101859154514</v>
      </c>
      <c r="W4873">
        <v>0</v>
      </c>
    </row>
    <row r="4874" spans="20:23" x14ac:dyDescent="0.2">
      <c r="T4874">
        <v>4873</v>
      </c>
      <c r="U4874">
        <v>158.90343435893783</v>
      </c>
      <c r="V4874">
        <v>0</v>
      </c>
      <c r="W4874">
        <v>21.09656564106217</v>
      </c>
    </row>
    <row r="4875" spans="20:23" x14ac:dyDescent="0.2">
      <c r="T4875">
        <v>4874</v>
      </c>
      <c r="U4875">
        <v>156.94519391677164</v>
      </c>
      <c r="V4875">
        <v>0</v>
      </c>
      <c r="W4875">
        <v>23.054806083228357</v>
      </c>
    </row>
    <row r="4876" spans="20:23" x14ac:dyDescent="0.2">
      <c r="T4876">
        <v>4875</v>
      </c>
      <c r="U4876">
        <v>212.76058873659002</v>
      </c>
      <c r="V4876">
        <v>32.760588736590023</v>
      </c>
      <c r="W4876">
        <v>0</v>
      </c>
    </row>
    <row r="4877" spans="20:23" x14ac:dyDescent="0.2">
      <c r="T4877">
        <v>4876</v>
      </c>
      <c r="U4877">
        <v>139.40556070261238</v>
      </c>
      <c r="V4877">
        <v>0</v>
      </c>
      <c r="W4877">
        <v>40.594439297387623</v>
      </c>
    </row>
    <row r="4878" spans="20:23" x14ac:dyDescent="0.2">
      <c r="T4878">
        <v>4877</v>
      </c>
      <c r="U4878">
        <v>320.69201558469388</v>
      </c>
      <c r="V4878">
        <v>140.69201558469388</v>
      </c>
      <c r="W4878">
        <v>0</v>
      </c>
    </row>
    <row r="4879" spans="20:23" x14ac:dyDescent="0.2">
      <c r="T4879">
        <v>4878</v>
      </c>
      <c r="U4879">
        <v>215.42635806794263</v>
      </c>
      <c r="V4879">
        <v>35.42635806794263</v>
      </c>
      <c r="W4879">
        <v>0</v>
      </c>
    </row>
    <row r="4880" spans="20:23" x14ac:dyDescent="0.2">
      <c r="T4880">
        <v>4879</v>
      </c>
      <c r="U4880">
        <v>119.44420046594513</v>
      </c>
      <c r="V4880">
        <v>0</v>
      </c>
      <c r="W4880">
        <v>60.55579953405487</v>
      </c>
    </row>
    <row r="4881" spans="20:23" x14ac:dyDescent="0.2">
      <c r="T4881">
        <v>4880</v>
      </c>
      <c r="U4881">
        <v>228.51677386954432</v>
      </c>
      <c r="V4881">
        <v>48.516773869544323</v>
      </c>
      <c r="W4881">
        <v>0</v>
      </c>
    </row>
    <row r="4882" spans="20:23" x14ac:dyDescent="0.2">
      <c r="T4882">
        <v>4881</v>
      </c>
      <c r="U4882">
        <v>183.67910173233861</v>
      </c>
      <c r="V4882">
        <v>3.6791017323386086</v>
      </c>
      <c r="W4882">
        <v>0</v>
      </c>
    </row>
    <row r="4883" spans="20:23" x14ac:dyDescent="0.2">
      <c r="T4883">
        <v>4882</v>
      </c>
      <c r="U4883">
        <v>211.33291672787445</v>
      </c>
      <c r="V4883">
        <v>31.332916727874448</v>
      </c>
      <c r="W4883">
        <v>0</v>
      </c>
    </row>
    <row r="4884" spans="20:23" x14ac:dyDescent="0.2">
      <c r="T4884">
        <v>4883</v>
      </c>
      <c r="U4884">
        <v>188.04513339788937</v>
      </c>
      <c r="V4884">
        <v>8.0451333978893729</v>
      </c>
      <c r="W4884">
        <v>0</v>
      </c>
    </row>
    <row r="4885" spans="20:23" x14ac:dyDescent="0.2">
      <c r="T4885">
        <v>4884</v>
      </c>
      <c r="U4885">
        <v>298.29074321360144</v>
      </c>
      <c r="V4885">
        <v>118.29074321360144</v>
      </c>
      <c r="W4885">
        <v>0</v>
      </c>
    </row>
    <row r="4886" spans="20:23" x14ac:dyDescent="0.2">
      <c r="T4886">
        <v>4885</v>
      </c>
      <c r="U4886">
        <v>128.16717326419464</v>
      </c>
      <c r="V4886">
        <v>0</v>
      </c>
      <c r="W4886">
        <v>51.832826735805355</v>
      </c>
    </row>
    <row r="4887" spans="20:23" x14ac:dyDescent="0.2">
      <c r="T4887">
        <v>4886</v>
      </c>
      <c r="U4887">
        <v>274.93318276824613</v>
      </c>
      <c r="V4887">
        <v>94.933182768246127</v>
      </c>
      <c r="W4887">
        <v>0</v>
      </c>
    </row>
    <row r="4888" spans="20:23" x14ac:dyDescent="0.2">
      <c r="T4888">
        <v>4887</v>
      </c>
      <c r="U4888">
        <v>137.89952888514847</v>
      </c>
      <c r="V4888">
        <v>0</v>
      </c>
      <c r="W4888">
        <v>42.10047111485153</v>
      </c>
    </row>
    <row r="4889" spans="20:23" x14ac:dyDescent="0.2">
      <c r="T4889">
        <v>4888</v>
      </c>
      <c r="U4889">
        <v>174.55693403692359</v>
      </c>
      <c r="V4889">
        <v>0</v>
      </c>
      <c r="W4889">
        <v>5.4430659630764069</v>
      </c>
    </row>
    <row r="4890" spans="20:23" x14ac:dyDescent="0.2">
      <c r="T4890">
        <v>4889</v>
      </c>
      <c r="U4890">
        <v>136.77850955110037</v>
      </c>
      <c r="V4890">
        <v>0</v>
      </c>
      <c r="W4890">
        <v>43.22149044889963</v>
      </c>
    </row>
    <row r="4891" spans="20:23" x14ac:dyDescent="0.2">
      <c r="T4891">
        <v>4890</v>
      </c>
      <c r="U4891">
        <v>121.07725989231922</v>
      </c>
      <c r="V4891">
        <v>0</v>
      </c>
      <c r="W4891">
        <v>58.922740107680781</v>
      </c>
    </row>
    <row r="4892" spans="20:23" x14ac:dyDescent="0.2">
      <c r="T4892">
        <v>4891</v>
      </c>
      <c r="U4892">
        <v>205.03986137515906</v>
      </c>
      <c r="V4892">
        <v>25.039861375159063</v>
      </c>
      <c r="W4892">
        <v>0</v>
      </c>
    </row>
    <row r="4893" spans="20:23" x14ac:dyDescent="0.2">
      <c r="T4893">
        <v>4892</v>
      </c>
      <c r="U4893">
        <v>173.29544659173467</v>
      </c>
      <c r="V4893">
        <v>0</v>
      </c>
      <c r="W4893">
        <v>6.7045534082653262</v>
      </c>
    </row>
    <row r="4894" spans="20:23" x14ac:dyDescent="0.2">
      <c r="T4894">
        <v>4893</v>
      </c>
      <c r="U4894">
        <v>186.96808788683217</v>
      </c>
      <c r="V4894">
        <v>6.9680878868321656</v>
      </c>
      <c r="W4894">
        <v>0</v>
      </c>
    </row>
    <row r="4895" spans="20:23" x14ac:dyDescent="0.2">
      <c r="T4895">
        <v>4894</v>
      </c>
      <c r="U4895">
        <v>177.79294561539922</v>
      </c>
      <c r="V4895">
        <v>0</v>
      </c>
      <c r="W4895">
        <v>2.2070543846007808</v>
      </c>
    </row>
    <row r="4896" spans="20:23" x14ac:dyDescent="0.2">
      <c r="T4896">
        <v>4895</v>
      </c>
      <c r="U4896">
        <v>234.06586708856071</v>
      </c>
      <c r="V4896">
        <v>54.065867088560708</v>
      </c>
      <c r="W4896">
        <v>0</v>
      </c>
    </row>
    <row r="4897" spans="20:23" x14ac:dyDescent="0.2">
      <c r="T4897">
        <v>4896</v>
      </c>
      <c r="U4897">
        <v>194.58834233281826</v>
      </c>
      <c r="V4897">
        <v>14.588342332818257</v>
      </c>
      <c r="W4897">
        <v>0</v>
      </c>
    </row>
    <row r="4898" spans="20:23" x14ac:dyDescent="0.2">
      <c r="T4898">
        <v>4897</v>
      </c>
      <c r="U4898">
        <v>272.65034390993418</v>
      </c>
      <c r="V4898">
        <v>92.650343909934179</v>
      </c>
      <c r="W4898">
        <v>0</v>
      </c>
    </row>
    <row r="4899" spans="20:23" x14ac:dyDescent="0.2">
      <c r="T4899">
        <v>4898</v>
      </c>
      <c r="U4899">
        <v>155.01891262864228</v>
      </c>
      <c r="V4899">
        <v>0</v>
      </c>
      <c r="W4899">
        <v>24.981087371357717</v>
      </c>
    </row>
    <row r="4900" spans="20:23" x14ac:dyDescent="0.2">
      <c r="T4900">
        <v>4899</v>
      </c>
      <c r="U4900">
        <v>253.48985289185379</v>
      </c>
      <c r="V4900">
        <v>73.489852891853786</v>
      </c>
      <c r="W4900">
        <v>0</v>
      </c>
    </row>
    <row r="4901" spans="20:23" x14ac:dyDescent="0.2">
      <c r="T4901">
        <v>4900</v>
      </c>
      <c r="U4901">
        <v>215.01616301604517</v>
      </c>
      <c r="V4901">
        <v>35.016163016045169</v>
      </c>
      <c r="W4901">
        <v>0</v>
      </c>
    </row>
    <row r="4902" spans="20:23" x14ac:dyDescent="0.2">
      <c r="T4902">
        <v>4901</v>
      </c>
      <c r="U4902">
        <v>212.03466478050117</v>
      </c>
      <c r="V4902">
        <v>32.034664780501174</v>
      </c>
      <c r="W4902">
        <v>0</v>
      </c>
    </row>
    <row r="4903" spans="20:23" x14ac:dyDescent="0.2">
      <c r="T4903">
        <v>4902</v>
      </c>
      <c r="U4903">
        <v>146.86702651753095</v>
      </c>
      <c r="V4903">
        <v>0</v>
      </c>
      <c r="W4903">
        <v>33.132973482469055</v>
      </c>
    </row>
    <row r="4904" spans="20:23" x14ac:dyDescent="0.2">
      <c r="T4904">
        <v>4903</v>
      </c>
      <c r="U4904">
        <v>166.6773710701149</v>
      </c>
      <c r="V4904">
        <v>0</v>
      </c>
      <c r="W4904">
        <v>13.322628929885099</v>
      </c>
    </row>
    <row r="4905" spans="20:23" x14ac:dyDescent="0.2">
      <c r="T4905">
        <v>4904</v>
      </c>
      <c r="U4905">
        <v>168.26040484872374</v>
      </c>
      <c r="V4905">
        <v>0</v>
      </c>
      <c r="W4905">
        <v>11.739595151276262</v>
      </c>
    </row>
    <row r="4906" spans="20:23" x14ac:dyDescent="0.2">
      <c r="T4906">
        <v>4905</v>
      </c>
      <c r="U4906">
        <v>151.8939890782832</v>
      </c>
      <c r="V4906">
        <v>0</v>
      </c>
      <c r="W4906">
        <v>28.106010921716802</v>
      </c>
    </row>
    <row r="4907" spans="20:23" x14ac:dyDescent="0.2">
      <c r="T4907">
        <v>4906</v>
      </c>
      <c r="U4907">
        <v>285.17225802829034</v>
      </c>
      <c r="V4907">
        <v>105.17225802829034</v>
      </c>
      <c r="W4907">
        <v>0</v>
      </c>
    </row>
    <row r="4908" spans="20:23" x14ac:dyDescent="0.2">
      <c r="T4908">
        <v>4907</v>
      </c>
      <c r="U4908">
        <v>244.81266567475654</v>
      </c>
      <c r="V4908">
        <v>64.812665674756545</v>
      </c>
      <c r="W4908">
        <v>0</v>
      </c>
    </row>
    <row r="4909" spans="20:23" x14ac:dyDescent="0.2">
      <c r="T4909">
        <v>4908</v>
      </c>
      <c r="U4909">
        <v>184.4829789418086</v>
      </c>
      <c r="V4909">
        <v>4.4829789418085966</v>
      </c>
      <c r="W4909">
        <v>0</v>
      </c>
    </row>
    <row r="4910" spans="20:23" x14ac:dyDescent="0.2">
      <c r="T4910">
        <v>4909</v>
      </c>
      <c r="U4910">
        <v>130.21255191118058</v>
      </c>
      <c r="V4910">
        <v>0</v>
      </c>
      <c r="W4910">
        <v>49.787448088819417</v>
      </c>
    </row>
    <row r="4911" spans="20:23" x14ac:dyDescent="0.2">
      <c r="T4911">
        <v>4910</v>
      </c>
      <c r="U4911">
        <v>177.99762774768783</v>
      </c>
      <c r="V4911">
        <v>0</v>
      </c>
      <c r="W4911">
        <v>2.0023722523121705</v>
      </c>
    </row>
    <row r="4912" spans="20:23" x14ac:dyDescent="0.2">
      <c r="T4912">
        <v>4911</v>
      </c>
      <c r="U4912">
        <v>186.79270982742904</v>
      </c>
      <c r="V4912">
        <v>6.7927098274290358</v>
      </c>
      <c r="W4912">
        <v>0</v>
      </c>
    </row>
    <row r="4913" spans="20:23" x14ac:dyDescent="0.2">
      <c r="T4913">
        <v>4912</v>
      </c>
      <c r="U4913">
        <v>192.8792146211841</v>
      </c>
      <c r="V4913">
        <v>12.879214621184104</v>
      </c>
      <c r="W4913">
        <v>0</v>
      </c>
    </row>
    <row r="4914" spans="20:23" x14ac:dyDescent="0.2">
      <c r="T4914">
        <v>4913</v>
      </c>
      <c r="U4914">
        <v>137.19080675552161</v>
      </c>
      <c r="V4914">
        <v>0</v>
      </c>
      <c r="W4914">
        <v>42.809193244478394</v>
      </c>
    </row>
    <row r="4915" spans="20:23" x14ac:dyDescent="0.2">
      <c r="T4915">
        <v>4914</v>
      </c>
      <c r="U4915">
        <v>205.37906360131373</v>
      </c>
      <c r="V4915">
        <v>25.379063601313732</v>
      </c>
      <c r="W4915">
        <v>0</v>
      </c>
    </row>
    <row r="4916" spans="20:23" x14ac:dyDescent="0.2">
      <c r="T4916">
        <v>4915</v>
      </c>
      <c r="U4916">
        <v>234.13672785056127</v>
      </c>
      <c r="V4916">
        <v>54.136727850561272</v>
      </c>
      <c r="W4916">
        <v>0</v>
      </c>
    </row>
    <row r="4917" spans="20:23" x14ac:dyDescent="0.2">
      <c r="T4917">
        <v>4916</v>
      </c>
      <c r="U4917">
        <v>176.93384857160535</v>
      </c>
      <c r="V4917">
        <v>0</v>
      </c>
      <c r="W4917">
        <v>3.0661514283946474</v>
      </c>
    </row>
    <row r="4918" spans="20:23" x14ac:dyDescent="0.2">
      <c r="T4918">
        <v>4917</v>
      </c>
      <c r="U4918">
        <v>166.48247307677917</v>
      </c>
      <c r="V4918">
        <v>0</v>
      </c>
      <c r="W4918">
        <v>13.517526923220828</v>
      </c>
    </row>
    <row r="4919" spans="20:23" x14ac:dyDescent="0.2">
      <c r="T4919">
        <v>4918</v>
      </c>
      <c r="U4919">
        <v>258.84368964152037</v>
      </c>
      <c r="V4919">
        <v>78.843689641520371</v>
      </c>
      <c r="W4919">
        <v>0</v>
      </c>
    </row>
    <row r="4920" spans="20:23" x14ac:dyDescent="0.2">
      <c r="T4920">
        <v>4919</v>
      </c>
      <c r="U4920">
        <v>179.36095034353056</v>
      </c>
      <c r="V4920">
        <v>0</v>
      </c>
      <c r="W4920">
        <v>0.63904965646943879</v>
      </c>
    </row>
    <row r="4921" spans="20:23" x14ac:dyDescent="0.2">
      <c r="T4921">
        <v>4920</v>
      </c>
      <c r="U4921">
        <v>152.41851878384475</v>
      </c>
      <c r="V4921">
        <v>0</v>
      </c>
      <c r="W4921">
        <v>27.581481216155254</v>
      </c>
    </row>
    <row r="4922" spans="20:23" x14ac:dyDescent="0.2">
      <c r="T4922">
        <v>4921</v>
      </c>
      <c r="U4922">
        <v>233.07996840970569</v>
      </c>
      <c r="V4922">
        <v>53.079968409705685</v>
      </c>
      <c r="W4922">
        <v>0</v>
      </c>
    </row>
    <row r="4923" spans="20:23" x14ac:dyDescent="0.2">
      <c r="T4923">
        <v>4922</v>
      </c>
      <c r="U4923">
        <v>156.45924444047901</v>
      </c>
      <c r="V4923">
        <v>0</v>
      </c>
      <c r="W4923">
        <v>23.540755559520989</v>
      </c>
    </row>
    <row r="4924" spans="20:23" x14ac:dyDescent="0.2">
      <c r="T4924">
        <v>4923</v>
      </c>
      <c r="U4924">
        <v>138.67345938209198</v>
      </c>
      <c r="V4924">
        <v>0</v>
      </c>
      <c r="W4924">
        <v>41.326540617908023</v>
      </c>
    </row>
    <row r="4925" spans="20:23" x14ac:dyDescent="0.2">
      <c r="T4925">
        <v>4924</v>
      </c>
      <c r="U4925">
        <v>166.99629822281835</v>
      </c>
      <c r="V4925">
        <v>0</v>
      </c>
      <c r="W4925">
        <v>13.003701777181647</v>
      </c>
    </row>
    <row r="4926" spans="20:23" x14ac:dyDescent="0.2">
      <c r="T4926">
        <v>4925</v>
      </c>
      <c r="U4926">
        <v>213.59793881478922</v>
      </c>
      <c r="V4926">
        <v>33.597938814789217</v>
      </c>
      <c r="W4926">
        <v>0</v>
      </c>
    </row>
    <row r="4927" spans="20:23" x14ac:dyDescent="0.2">
      <c r="T4927">
        <v>4926</v>
      </c>
      <c r="U4927">
        <v>203.85114534703601</v>
      </c>
      <c r="V4927">
        <v>23.85114534703601</v>
      </c>
      <c r="W4927">
        <v>0</v>
      </c>
    </row>
    <row r="4928" spans="20:23" x14ac:dyDescent="0.2">
      <c r="T4928">
        <v>4927</v>
      </c>
      <c r="U4928">
        <v>161.17083138480368</v>
      </c>
      <c r="V4928">
        <v>0</v>
      </c>
      <c r="W4928">
        <v>18.829168615196323</v>
      </c>
    </row>
    <row r="4929" spans="20:23" x14ac:dyDescent="0.2">
      <c r="T4929">
        <v>4928</v>
      </c>
      <c r="U4929">
        <v>121.30543942128115</v>
      </c>
      <c r="V4929">
        <v>0</v>
      </c>
      <c r="W4929">
        <v>58.69456057871885</v>
      </c>
    </row>
    <row r="4930" spans="20:23" x14ac:dyDescent="0.2">
      <c r="T4930">
        <v>4929</v>
      </c>
      <c r="U4930">
        <v>160.29164770921861</v>
      </c>
      <c r="V4930">
        <v>0</v>
      </c>
      <c r="W4930">
        <v>19.708352290781392</v>
      </c>
    </row>
    <row r="4931" spans="20:23" x14ac:dyDescent="0.2">
      <c r="T4931">
        <v>4930</v>
      </c>
      <c r="U4931">
        <v>132.43243665054828</v>
      </c>
      <c r="V4931">
        <v>0</v>
      </c>
      <c r="W4931">
        <v>47.567563349451717</v>
      </c>
    </row>
    <row r="4932" spans="20:23" x14ac:dyDescent="0.2">
      <c r="T4932">
        <v>4931</v>
      </c>
      <c r="U4932">
        <v>158.5964482997519</v>
      </c>
      <c r="V4932">
        <v>0</v>
      </c>
      <c r="W4932">
        <v>21.403551700248101</v>
      </c>
    </row>
    <row r="4933" spans="20:23" x14ac:dyDescent="0.2">
      <c r="T4933">
        <v>4932</v>
      </c>
      <c r="U4933">
        <v>176.11840656587941</v>
      </c>
      <c r="V4933">
        <v>0</v>
      </c>
      <c r="W4933">
        <v>3.8815934341205889</v>
      </c>
    </row>
    <row r="4934" spans="20:23" x14ac:dyDescent="0.2">
      <c r="T4934">
        <v>4933</v>
      </c>
      <c r="U4934">
        <v>151.68477092500694</v>
      </c>
      <c r="V4934">
        <v>0</v>
      </c>
      <c r="W4934">
        <v>28.315229074993056</v>
      </c>
    </row>
    <row r="4935" spans="20:23" x14ac:dyDescent="0.2">
      <c r="T4935">
        <v>4934</v>
      </c>
      <c r="U4935">
        <v>252.824043946491</v>
      </c>
      <c r="V4935">
        <v>72.824043946491003</v>
      </c>
      <c r="W4935">
        <v>0</v>
      </c>
    </row>
    <row r="4936" spans="20:23" x14ac:dyDescent="0.2">
      <c r="T4936">
        <v>4935</v>
      </c>
      <c r="U4936">
        <v>236.20869800606997</v>
      </c>
      <c r="V4936">
        <v>56.208698006069966</v>
      </c>
      <c r="W4936">
        <v>0</v>
      </c>
    </row>
    <row r="4937" spans="20:23" x14ac:dyDescent="0.2">
      <c r="T4937">
        <v>4936</v>
      </c>
      <c r="U4937">
        <v>207.54313094563392</v>
      </c>
      <c r="V4937">
        <v>27.543130945633919</v>
      </c>
      <c r="W4937">
        <v>0</v>
      </c>
    </row>
    <row r="4938" spans="20:23" x14ac:dyDescent="0.2">
      <c r="T4938">
        <v>4937</v>
      </c>
      <c r="U4938">
        <v>206.20083160196609</v>
      </c>
      <c r="V4938">
        <v>26.200831601966087</v>
      </c>
      <c r="W4938">
        <v>0</v>
      </c>
    </row>
    <row r="4939" spans="20:23" x14ac:dyDescent="0.2">
      <c r="T4939">
        <v>4938</v>
      </c>
      <c r="U4939">
        <v>142.61390923560768</v>
      </c>
      <c r="V4939">
        <v>0</v>
      </c>
      <c r="W4939">
        <v>37.386090764392321</v>
      </c>
    </row>
    <row r="4940" spans="20:23" x14ac:dyDescent="0.2">
      <c r="T4940">
        <v>4939</v>
      </c>
      <c r="U4940">
        <v>148.97816900607728</v>
      </c>
      <c r="V4940">
        <v>0</v>
      </c>
      <c r="W4940">
        <v>31.02183099392272</v>
      </c>
    </row>
    <row r="4941" spans="20:23" x14ac:dyDescent="0.2">
      <c r="T4941">
        <v>4940</v>
      </c>
      <c r="U4941">
        <v>259.40980063156763</v>
      </c>
      <c r="V4941">
        <v>79.409800631567634</v>
      </c>
      <c r="W4941">
        <v>0</v>
      </c>
    </row>
    <row r="4942" spans="20:23" x14ac:dyDescent="0.2">
      <c r="T4942">
        <v>4941</v>
      </c>
      <c r="U4942">
        <v>174.42268713983407</v>
      </c>
      <c r="V4942">
        <v>0</v>
      </c>
      <c r="W4942">
        <v>5.5773128601659323</v>
      </c>
    </row>
    <row r="4943" spans="20:23" x14ac:dyDescent="0.2">
      <c r="T4943">
        <v>4942</v>
      </c>
      <c r="U4943">
        <v>171.41650543029303</v>
      </c>
      <c r="V4943">
        <v>0</v>
      </c>
      <c r="W4943">
        <v>8.5834945697069713</v>
      </c>
    </row>
    <row r="4944" spans="20:23" x14ac:dyDescent="0.2">
      <c r="T4944">
        <v>4943</v>
      </c>
      <c r="U4944">
        <v>187.31599418437708</v>
      </c>
      <c r="V4944">
        <v>7.3159941843770753</v>
      </c>
      <c r="W4944">
        <v>0</v>
      </c>
    </row>
    <row r="4945" spans="20:23" x14ac:dyDescent="0.2">
      <c r="T4945">
        <v>4944</v>
      </c>
      <c r="U4945">
        <v>159.10676856763055</v>
      </c>
      <c r="V4945">
        <v>0</v>
      </c>
      <c r="W4945">
        <v>20.893231432369447</v>
      </c>
    </row>
    <row r="4946" spans="20:23" x14ac:dyDescent="0.2">
      <c r="T4946">
        <v>4945</v>
      </c>
      <c r="U4946">
        <v>155.84849853178841</v>
      </c>
      <c r="V4946">
        <v>0</v>
      </c>
      <c r="W4946">
        <v>24.151501468211592</v>
      </c>
    </row>
    <row r="4947" spans="20:23" x14ac:dyDescent="0.2">
      <c r="T4947">
        <v>4946</v>
      </c>
      <c r="U4947">
        <v>147.14991122682252</v>
      </c>
      <c r="V4947">
        <v>0</v>
      </c>
      <c r="W4947">
        <v>32.850088773177475</v>
      </c>
    </row>
    <row r="4948" spans="20:23" x14ac:dyDescent="0.2">
      <c r="T4948">
        <v>4947</v>
      </c>
      <c r="U4948">
        <v>140.56362640255517</v>
      </c>
      <c r="V4948">
        <v>0</v>
      </c>
      <c r="W4948">
        <v>39.436373597444828</v>
      </c>
    </row>
    <row r="4949" spans="20:23" x14ac:dyDescent="0.2">
      <c r="T4949">
        <v>4948</v>
      </c>
      <c r="U4949">
        <v>183.70062740747068</v>
      </c>
      <c r="V4949">
        <v>3.7006274074706766</v>
      </c>
      <c r="W4949">
        <v>0</v>
      </c>
    </row>
    <row r="4950" spans="20:23" x14ac:dyDescent="0.2">
      <c r="T4950">
        <v>4949</v>
      </c>
      <c r="U4950">
        <v>135.32809790483225</v>
      </c>
      <c r="V4950">
        <v>0</v>
      </c>
      <c r="W4950">
        <v>44.671902095167752</v>
      </c>
    </row>
    <row r="4951" spans="20:23" x14ac:dyDescent="0.2">
      <c r="T4951">
        <v>4950</v>
      </c>
      <c r="U4951">
        <v>234.91786261452231</v>
      </c>
      <c r="V4951">
        <v>54.917862614522306</v>
      </c>
      <c r="W4951">
        <v>0</v>
      </c>
    </row>
    <row r="4952" spans="20:23" x14ac:dyDescent="0.2">
      <c r="T4952">
        <v>4951</v>
      </c>
      <c r="U4952">
        <v>158.36069707306837</v>
      </c>
      <c r="V4952">
        <v>0</v>
      </c>
      <c r="W4952">
        <v>21.639302926931634</v>
      </c>
    </row>
    <row r="4953" spans="20:23" x14ac:dyDescent="0.2">
      <c r="T4953">
        <v>4952</v>
      </c>
      <c r="U4953">
        <v>140.63698557622115</v>
      </c>
      <c r="V4953">
        <v>0</v>
      </c>
      <c r="W4953">
        <v>39.36301442377885</v>
      </c>
    </row>
    <row r="4954" spans="20:23" x14ac:dyDescent="0.2">
      <c r="T4954">
        <v>4953</v>
      </c>
      <c r="U4954">
        <v>184.12707539510751</v>
      </c>
      <c r="V4954">
        <v>4.1270753951075108</v>
      </c>
      <c r="W4954">
        <v>0</v>
      </c>
    </row>
    <row r="4955" spans="20:23" x14ac:dyDescent="0.2">
      <c r="T4955">
        <v>4954</v>
      </c>
      <c r="U4955">
        <v>155.67517344645253</v>
      </c>
      <c r="V4955">
        <v>0</v>
      </c>
      <c r="W4955">
        <v>24.324826553547467</v>
      </c>
    </row>
    <row r="4956" spans="20:23" x14ac:dyDescent="0.2">
      <c r="T4956">
        <v>4955</v>
      </c>
      <c r="U4956">
        <v>168.71800542691906</v>
      </c>
      <c r="V4956">
        <v>0</v>
      </c>
      <c r="W4956">
        <v>11.281994573080937</v>
      </c>
    </row>
    <row r="4957" spans="20:23" x14ac:dyDescent="0.2">
      <c r="T4957">
        <v>4956</v>
      </c>
      <c r="U4957">
        <v>208.94616542459667</v>
      </c>
      <c r="V4957">
        <v>28.946165424596671</v>
      </c>
      <c r="W4957">
        <v>0</v>
      </c>
    </row>
    <row r="4958" spans="20:23" x14ac:dyDescent="0.2">
      <c r="T4958">
        <v>4957</v>
      </c>
      <c r="U4958">
        <v>215.34333612695815</v>
      </c>
      <c r="V4958">
        <v>35.34333612695815</v>
      </c>
      <c r="W4958">
        <v>0</v>
      </c>
    </row>
    <row r="4959" spans="20:23" x14ac:dyDescent="0.2">
      <c r="T4959">
        <v>4958</v>
      </c>
      <c r="U4959">
        <v>231.43094690733273</v>
      </c>
      <c r="V4959">
        <v>51.430946907332725</v>
      </c>
      <c r="W4959">
        <v>0</v>
      </c>
    </row>
    <row r="4960" spans="20:23" x14ac:dyDescent="0.2">
      <c r="T4960">
        <v>4959</v>
      </c>
      <c r="U4960">
        <v>152.81930744622548</v>
      </c>
      <c r="V4960">
        <v>0</v>
      </c>
      <c r="W4960">
        <v>27.18069255377452</v>
      </c>
    </row>
    <row r="4961" spans="20:23" x14ac:dyDescent="0.2">
      <c r="T4961">
        <v>4960</v>
      </c>
      <c r="U4961">
        <v>129.49322735477355</v>
      </c>
      <c r="V4961">
        <v>0</v>
      </c>
      <c r="W4961">
        <v>50.506772645226448</v>
      </c>
    </row>
    <row r="4962" spans="20:23" x14ac:dyDescent="0.2">
      <c r="T4962">
        <v>4961</v>
      </c>
      <c r="U4962">
        <v>227.26272772808335</v>
      </c>
      <c r="V4962">
        <v>47.262727728083348</v>
      </c>
      <c r="W4962">
        <v>0</v>
      </c>
    </row>
    <row r="4963" spans="20:23" x14ac:dyDescent="0.2">
      <c r="T4963">
        <v>4962</v>
      </c>
      <c r="U4963">
        <v>157.06021127937706</v>
      </c>
      <c r="V4963">
        <v>0</v>
      </c>
      <c r="W4963">
        <v>22.939788720622943</v>
      </c>
    </row>
    <row r="4964" spans="20:23" x14ac:dyDescent="0.2">
      <c r="T4964">
        <v>4963</v>
      </c>
      <c r="U4964">
        <v>209.64784584605093</v>
      </c>
      <c r="V4964">
        <v>29.647845846050927</v>
      </c>
      <c r="W4964">
        <v>0</v>
      </c>
    </row>
    <row r="4965" spans="20:23" x14ac:dyDescent="0.2">
      <c r="T4965">
        <v>4964</v>
      </c>
      <c r="U4965">
        <v>202.35952119703046</v>
      </c>
      <c r="V4965">
        <v>22.35952119703046</v>
      </c>
      <c r="W4965">
        <v>0</v>
      </c>
    </row>
    <row r="4966" spans="20:23" x14ac:dyDescent="0.2">
      <c r="T4966">
        <v>4965</v>
      </c>
      <c r="U4966">
        <v>271.01103488341255</v>
      </c>
      <c r="V4966">
        <v>91.011034883412549</v>
      </c>
      <c r="W4966">
        <v>0</v>
      </c>
    </row>
    <row r="4967" spans="20:23" x14ac:dyDescent="0.2">
      <c r="T4967">
        <v>4966</v>
      </c>
      <c r="U4967">
        <v>223.29016820176096</v>
      </c>
      <c r="V4967">
        <v>43.290168201760963</v>
      </c>
      <c r="W4967">
        <v>0</v>
      </c>
    </row>
    <row r="4968" spans="20:23" x14ac:dyDescent="0.2">
      <c r="T4968">
        <v>4967</v>
      </c>
      <c r="U4968">
        <v>173.49918295030284</v>
      </c>
      <c r="V4968">
        <v>0</v>
      </c>
      <c r="W4968">
        <v>6.5008170496971616</v>
      </c>
    </row>
    <row r="4969" spans="20:23" x14ac:dyDescent="0.2">
      <c r="T4969">
        <v>4968</v>
      </c>
      <c r="U4969">
        <v>185.92673190023805</v>
      </c>
      <c r="V4969">
        <v>5.9267319002380532</v>
      </c>
      <c r="W4969">
        <v>0</v>
      </c>
    </row>
    <row r="4970" spans="20:23" x14ac:dyDescent="0.2">
      <c r="T4970">
        <v>4969</v>
      </c>
      <c r="U4970">
        <v>165.09546958149215</v>
      </c>
      <c r="V4970">
        <v>0</v>
      </c>
      <c r="W4970">
        <v>14.904530418507846</v>
      </c>
    </row>
    <row r="4971" spans="20:23" x14ac:dyDescent="0.2">
      <c r="T4971">
        <v>4970</v>
      </c>
      <c r="U4971">
        <v>173.09637537245592</v>
      </c>
      <c r="V4971">
        <v>0</v>
      </c>
      <c r="W4971">
        <v>6.903624627544076</v>
      </c>
    </row>
    <row r="4972" spans="20:23" x14ac:dyDescent="0.2">
      <c r="T4972">
        <v>4971</v>
      </c>
      <c r="U4972">
        <v>146.70662544523159</v>
      </c>
      <c r="V4972">
        <v>0</v>
      </c>
      <c r="W4972">
        <v>33.293374554768405</v>
      </c>
    </row>
    <row r="4973" spans="20:23" x14ac:dyDescent="0.2">
      <c r="T4973">
        <v>4972</v>
      </c>
      <c r="U4973">
        <v>170.5990949598166</v>
      </c>
      <c r="V4973">
        <v>0</v>
      </c>
      <c r="W4973">
        <v>9.4009050401834031</v>
      </c>
    </row>
    <row r="4974" spans="20:23" x14ac:dyDescent="0.2">
      <c r="T4974">
        <v>4973</v>
      </c>
      <c r="U4974">
        <v>129.93015498278393</v>
      </c>
      <c r="V4974">
        <v>0</v>
      </c>
      <c r="W4974">
        <v>50.069845017216068</v>
      </c>
    </row>
    <row r="4975" spans="20:23" x14ac:dyDescent="0.2">
      <c r="T4975">
        <v>4974</v>
      </c>
      <c r="U4975">
        <v>226.3253384070976</v>
      </c>
      <c r="V4975">
        <v>46.325338407097604</v>
      </c>
      <c r="W4975">
        <v>0</v>
      </c>
    </row>
    <row r="4976" spans="20:23" x14ac:dyDescent="0.2">
      <c r="T4976">
        <v>4975</v>
      </c>
      <c r="U4976">
        <v>151.56101700256878</v>
      </c>
      <c r="V4976">
        <v>0</v>
      </c>
      <c r="W4976">
        <v>28.438982997431225</v>
      </c>
    </row>
    <row r="4977" spans="20:23" x14ac:dyDescent="0.2">
      <c r="T4977">
        <v>4976</v>
      </c>
      <c r="U4977">
        <v>163.75266290951365</v>
      </c>
      <c r="V4977">
        <v>0</v>
      </c>
      <c r="W4977">
        <v>16.247337090486354</v>
      </c>
    </row>
    <row r="4978" spans="20:23" x14ac:dyDescent="0.2">
      <c r="T4978">
        <v>4977</v>
      </c>
      <c r="U4978">
        <v>170.00163448036182</v>
      </c>
      <c r="V4978">
        <v>0</v>
      </c>
      <c r="W4978">
        <v>9.9983655196381847</v>
      </c>
    </row>
    <row r="4979" spans="20:23" x14ac:dyDescent="0.2">
      <c r="T4979">
        <v>4978</v>
      </c>
      <c r="U4979">
        <v>214.09334801190462</v>
      </c>
      <c r="V4979">
        <v>34.093348011904624</v>
      </c>
      <c r="W4979">
        <v>0</v>
      </c>
    </row>
    <row r="4980" spans="20:23" x14ac:dyDescent="0.2">
      <c r="T4980">
        <v>4979</v>
      </c>
      <c r="U4980">
        <v>221.13096576664327</v>
      </c>
      <c r="V4980">
        <v>41.130965766643271</v>
      </c>
      <c r="W4980">
        <v>0</v>
      </c>
    </row>
    <row r="4981" spans="20:23" x14ac:dyDescent="0.2">
      <c r="T4981">
        <v>4980</v>
      </c>
      <c r="U4981">
        <v>157.53183508759636</v>
      </c>
      <c r="V4981">
        <v>0</v>
      </c>
      <c r="W4981">
        <v>22.468164912403637</v>
      </c>
    </row>
    <row r="4982" spans="20:23" x14ac:dyDescent="0.2">
      <c r="T4982">
        <v>4981</v>
      </c>
      <c r="U4982">
        <v>145.62365898267805</v>
      </c>
      <c r="V4982">
        <v>0</v>
      </c>
      <c r="W4982">
        <v>34.376341017321948</v>
      </c>
    </row>
    <row r="4983" spans="20:23" x14ac:dyDescent="0.2">
      <c r="T4983">
        <v>4982</v>
      </c>
      <c r="U4983">
        <v>138.03938099274885</v>
      </c>
      <c r="V4983">
        <v>0</v>
      </c>
      <c r="W4983">
        <v>41.960619007251154</v>
      </c>
    </row>
    <row r="4984" spans="20:23" x14ac:dyDescent="0.2">
      <c r="T4984">
        <v>4983</v>
      </c>
      <c r="U4984">
        <v>185.13954105389303</v>
      </c>
      <c r="V4984">
        <v>5.1395410538930264</v>
      </c>
      <c r="W4984">
        <v>0</v>
      </c>
    </row>
    <row r="4985" spans="20:23" x14ac:dyDescent="0.2">
      <c r="T4985">
        <v>4984</v>
      </c>
      <c r="U4985">
        <v>198.76059388334042</v>
      </c>
      <c r="V4985">
        <v>18.76059388334042</v>
      </c>
      <c r="W4985">
        <v>0</v>
      </c>
    </row>
    <row r="4986" spans="20:23" x14ac:dyDescent="0.2">
      <c r="T4986">
        <v>4985</v>
      </c>
      <c r="U4986">
        <v>172.61291219868568</v>
      </c>
      <c r="V4986">
        <v>0</v>
      </c>
      <c r="W4986">
        <v>7.3870878013143226</v>
      </c>
    </row>
    <row r="4987" spans="20:23" x14ac:dyDescent="0.2">
      <c r="T4987">
        <v>4986</v>
      </c>
      <c r="U4987">
        <v>210.62884418917039</v>
      </c>
      <c r="V4987">
        <v>30.628844189170394</v>
      </c>
      <c r="W4987">
        <v>0</v>
      </c>
    </row>
    <row r="4988" spans="20:23" x14ac:dyDescent="0.2">
      <c r="T4988">
        <v>4987</v>
      </c>
      <c r="U4988">
        <v>154.64608065301758</v>
      </c>
      <c r="V4988">
        <v>0</v>
      </c>
      <c r="W4988">
        <v>25.353919346982423</v>
      </c>
    </row>
    <row r="4989" spans="20:23" x14ac:dyDescent="0.2">
      <c r="T4989">
        <v>4988</v>
      </c>
      <c r="U4989">
        <v>201.29722176870337</v>
      </c>
      <c r="V4989">
        <v>21.297221768703366</v>
      </c>
      <c r="W4989">
        <v>0</v>
      </c>
    </row>
    <row r="4990" spans="20:23" x14ac:dyDescent="0.2">
      <c r="T4990">
        <v>4989</v>
      </c>
      <c r="U4990">
        <v>181.36481506066556</v>
      </c>
      <c r="V4990">
        <v>1.3648150606655634</v>
      </c>
      <c r="W4990">
        <v>0</v>
      </c>
    </row>
    <row r="4991" spans="20:23" x14ac:dyDescent="0.2">
      <c r="T4991">
        <v>4990</v>
      </c>
      <c r="U4991">
        <v>157.02280927176685</v>
      </c>
      <c r="V4991">
        <v>0</v>
      </c>
      <c r="W4991">
        <v>22.977190728233154</v>
      </c>
    </row>
    <row r="4992" spans="20:23" x14ac:dyDescent="0.2">
      <c r="T4992">
        <v>4991</v>
      </c>
      <c r="U4992">
        <v>215.00069892526264</v>
      </c>
      <c r="V4992">
        <v>35.00069892526264</v>
      </c>
      <c r="W4992">
        <v>0</v>
      </c>
    </row>
    <row r="4993" spans="20:23" x14ac:dyDescent="0.2">
      <c r="T4993">
        <v>4992</v>
      </c>
      <c r="U4993">
        <v>158.0624161550642</v>
      </c>
      <c r="V4993">
        <v>0</v>
      </c>
      <c r="W4993">
        <v>21.937583844935801</v>
      </c>
    </row>
    <row r="4994" spans="20:23" x14ac:dyDescent="0.2">
      <c r="T4994">
        <v>4993</v>
      </c>
      <c r="U4994">
        <v>150.37811735338826</v>
      </c>
      <c r="V4994">
        <v>0</v>
      </c>
      <c r="W4994">
        <v>29.621882646611738</v>
      </c>
    </row>
    <row r="4995" spans="20:23" x14ac:dyDescent="0.2">
      <c r="T4995">
        <v>4994</v>
      </c>
      <c r="U4995">
        <v>185.53077282243052</v>
      </c>
      <c r="V4995">
        <v>5.5307728224305208</v>
      </c>
      <c r="W4995">
        <v>0</v>
      </c>
    </row>
    <row r="4996" spans="20:23" x14ac:dyDescent="0.2">
      <c r="T4996">
        <v>4995</v>
      </c>
      <c r="U4996">
        <v>147.03894078183635</v>
      </c>
      <c r="V4996">
        <v>0</v>
      </c>
      <c r="W4996">
        <v>32.961059218163655</v>
      </c>
    </row>
    <row r="4997" spans="20:23" x14ac:dyDescent="0.2">
      <c r="T4997">
        <v>4996</v>
      </c>
      <c r="U4997">
        <v>193.33749525054876</v>
      </c>
      <c r="V4997">
        <v>13.337495250548756</v>
      </c>
      <c r="W4997">
        <v>0</v>
      </c>
    </row>
    <row r="4998" spans="20:23" x14ac:dyDescent="0.2">
      <c r="T4998">
        <v>4997</v>
      </c>
      <c r="U4998">
        <v>130.77993578787377</v>
      </c>
      <c r="V4998">
        <v>0</v>
      </c>
      <c r="W4998">
        <v>49.220064212126232</v>
      </c>
    </row>
    <row r="4999" spans="20:23" x14ac:dyDescent="0.2">
      <c r="T4999">
        <v>4998</v>
      </c>
      <c r="U4999">
        <v>145.58906017105954</v>
      </c>
      <c r="V4999">
        <v>0</v>
      </c>
      <c r="W4999">
        <v>34.410939828940457</v>
      </c>
    </row>
    <row r="5000" spans="20:23" x14ac:dyDescent="0.2">
      <c r="T5000">
        <v>4999</v>
      </c>
      <c r="U5000">
        <v>126.83053865203787</v>
      </c>
      <c r="V5000">
        <v>0</v>
      </c>
      <c r="W5000">
        <v>53.169461347962127</v>
      </c>
    </row>
    <row r="5001" spans="20:23" x14ac:dyDescent="0.2">
      <c r="T5001">
        <v>5000</v>
      </c>
      <c r="U5001">
        <v>162.49517388471594</v>
      </c>
      <c r="V5001">
        <v>0</v>
      </c>
      <c r="W5001">
        <v>17.504826115284061</v>
      </c>
    </row>
    <row r="5002" spans="20:23" x14ac:dyDescent="0.2">
      <c r="T5002">
        <v>5001</v>
      </c>
      <c r="U5002">
        <v>166.426623221418</v>
      </c>
      <c r="V5002">
        <v>0</v>
      </c>
      <c r="W5002">
        <v>13.573376778582002</v>
      </c>
    </row>
    <row r="5003" spans="20:23" x14ac:dyDescent="0.2">
      <c r="T5003">
        <v>5002</v>
      </c>
      <c r="U5003">
        <v>196.47542538543743</v>
      </c>
      <c r="V5003">
        <v>16.475425385437433</v>
      </c>
      <c r="W5003">
        <v>0</v>
      </c>
    </row>
    <row r="5004" spans="20:23" x14ac:dyDescent="0.2">
      <c r="T5004">
        <v>5003</v>
      </c>
      <c r="U5004">
        <v>183.70332320002134</v>
      </c>
      <c r="V5004">
        <v>3.7033232000213445</v>
      </c>
      <c r="W5004">
        <v>0</v>
      </c>
    </row>
    <row r="5005" spans="20:23" x14ac:dyDescent="0.2">
      <c r="T5005">
        <v>5004</v>
      </c>
      <c r="U5005">
        <v>222.32797390690575</v>
      </c>
      <c r="V5005">
        <v>42.327973906905754</v>
      </c>
      <c r="W5005">
        <v>0</v>
      </c>
    </row>
    <row r="5006" spans="20:23" x14ac:dyDescent="0.2">
      <c r="T5006">
        <v>5005</v>
      </c>
      <c r="U5006">
        <v>214.66049575433013</v>
      </c>
      <c r="V5006">
        <v>34.660495754330128</v>
      </c>
      <c r="W5006">
        <v>0</v>
      </c>
    </row>
    <row r="5007" spans="20:23" x14ac:dyDescent="0.2">
      <c r="T5007">
        <v>5006</v>
      </c>
      <c r="U5007">
        <v>149.17126506254061</v>
      </c>
      <c r="V5007">
        <v>0</v>
      </c>
      <c r="W5007">
        <v>30.828734937459387</v>
      </c>
    </row>
    <row r="5008" spans="20:23" x14ac:dyDescent="0.2">
      <c r="T5008">
        <v>5007</v>
      </c>
      <c r="U5008">
        <v>187.50183364996246</v>
      </c>
      <c r="V5008">
        <v>7.5018336499624638</v>
      </c>
      <c r="W5008">
        <v>0</v>
      </c>
    </row>
    <row r="5009" spans="20:23" x14ac:dyDescent="0.2">
      <c r="T5009">
        <v>5008</v>
      </c>
      <c r="U5009">
        <v>163.35959935026457</v>
      </c>
      <c r="V5009">
        <v>0</v>
      </c>
      <c r="W5009">
        <v>16.640400649735426</v>
      </c>
    </row>
    <row r="5010" spans="20:23" x14ac:dyDescent="0.2">
      <c r="T5010">
        <v>5009</v>
      </c>
      <c r="U5010">
        <v>248.53112318526564</v>
      </c>
      <c r="V5010">
        <v>68.531123185265642</v>
      </c>
      <c r="W5010">
        <v>0</v>
      </c>
    </row>
    <row r="5011" spans="20:23" x14ac:dyDescent="0.2">
      <c r="T5011">
        <v>5010</v>
      </c>
      <c r="U5011">
        <v>177.93216110240439</v>
      </c>
      <c r="V5011">
        <v>0</v>
      </c>
      <c r="W5011">
        <v>2.0678388975956068</v>
      </c>
    </row>
    <row r="5012" spans="20:23" x14ac:dyDescent="0.2">
      <c r="T5012">
        <v>5011</v>
      </c>
      <c r="U5012">
        <v>210.35297880336964</v>
      </c>
      <c r="V5012">
        <v>30.352978803369638</v>
      </c>
      <c r="W5012">
        <v>0</v>
      </c>
    </row>
    <row r="5013" spans="20:23" x14ac:dyDescent="0.2">
      <c r="T5013">
        <v>5012</v>
      </c>
      <c r="U5013">
        <v>192.8544570005927</v>
      </c>
      <c r="V5013">
        <v>12.854457000592703</v>
      </c>
      <c r="W5013">
        <v>0</v>
      </c>
    </row>
    <row r="5014" spans="20:23" x14ac:dyDescent="0.2">
      <c r="T5014">
        <v>5013</v>
      </c>
      <c r="U5014">
        <v>176.03228213016277</v>
      </c>
      <c r="V5014">
        <v>0</v>
      </c>
      <c r="W5014">
        <v>3.9677178698372302</v>
      </c>
    </row>
    <row r="5015" spans="20:23" x14ac:dyDescent="0.2">
      <c r="T5015">
        <v>5014</v>
      </c>
      <c r="U5015">
        <v>212.96600145385148</v>
      </c>
      <c r="V5015">
        <v>32.966001453851476</v>
      </c>
      <c r="W5015">
        <v>0</v>
      </c>
    </row>
    <row r="5016" spans="20:23" x14ac:dyDescent="0.2">
      <c r="T5016">
        <v>5015</v>
      </c>
      <c r="U5016">
        <v>182.93678273902751</v>
      </c>
      <c r="V5016">
        <v>2.9367827390275068</v>
      </c>
      <c r="W5016">
        <v>0</v>
      </c>
    </row>
    <row r="5017" spans="20:23" x14ac:dyDescent="0.2">
      <c r="T5017">
        <v>5016</v>
      </c>
      <c r="U5017">
        <v>177.7116715993308</v>
      </c>
      <c r="V5017">
        <v>0</v>
      </c>
      <c r="W5017">
        <v>2.2883284006692008</v>
      </c>
    </row>
    <row r="5018" spans="20:23" x14ac:dyDescent="0.2">
      <c r="T5018">
        <v>5017</v>
      </c>
      <c r="U5018">
        <v>239.61412294991584</v>
      </c>
      <c r="V5018">
        <v>59.614122949915838</v>
      </c>
      <c r="W5018">
        <v>0</v>
      </c>
    </row>
    <row r="5019" spans="20:23" x14ac:dyDescent="0.2">
      <c r="T5019">
        <v>5018</v>
      </c>
      <c r="U5019">
        <v>196.97346405084895</v>
      </c>
      <c r="V5019">
        <v>16.973464050848946</v>
      </c>
      <c r="W5019">
        <v>0</v>
      </c>
    </row>
    <row r="5020" spans="20:23" x14ac:dyDescent="0.2">
      <c r="T5020">
        <v>5019</v>
      </c>
      <c r="U5020">
        <v>162.87457006917435</v>
      </c>
      <c r="V5020">
        <v>0</v>
      </c>
      <c r="W5020">
        <v>17.125429930825646</v>
      </c>
    </row>
    <row r="5021" spans="20:23" x14ac:dyDescent="0.2">
      <c r="T5021">
        <v>5020</v>
      </c>
      <c r="U5021">
        <v>152.43618191641031</v>
      </c>
      <c r="V5021">
        <v>0</v>
      </c>
      <c r="W5021">
        <v>27.563818083589695</v>
      </c>
    </row>
    <row r="5022" spans="20:23" x14ac:dyDescent="0.2">
      <c r="T5022">
        <v>5021</v>
      </c>
      <c r="U5022">
        <v>214.04904239191515</v>
      </c>
      <c r="V5022">
        <v>34.049042391915151</v>
      </c>
      <c r="W5022">
        <v>0</v>
      </c>
    </row>
    <row r="5023" spans="20:23" x14ac:dyDescent="0.2">
      <c r="T5023">
        <v>5022</v>
      </c>
      <c r="U5023">
        <v>132.80807942109843</v>
      </c>
      <c r="V5023">
        <v>0</v>
      </c>
      <c r="W5023">
        <v>47.191920578901573</v>
      </c>
    </row>
    <row r="5024" spans="20:23" x14ac:dyDescent="0.2">
      <c r="T5024">
        <v>5023</v>
      </c>
      <c r="U5024">
        <v>158.8268759596516</v>
      </c>
      <c r="V5024">
        <v>0</v>
      </c>
      <c r="W5024">
        <v>21.173124040348398</v>
      </c>
    </row>
    <row r="5025" spans="20:23" x14ac:dyDescent="0.2">
      <c r="T5025">
        <v>5024</v>
      </c>
      <c r="U5025">
        <v>149.37423094920544</v>
      </c>
      <c r="V5025">
        <v>0</v>
      </c>
      <c r="W5025">
        <v>30.62576905079456</v>
      </c>
    </row>
    <row r="5026" spans="20:23" x14ac:dyDescent="0.2">
      <c r="T5026">
        <v>5025</v>
      </c>
      <c r="U5026">
        <v>189.80372972887119</v>
      </c>
      <c r="V5026">
        <v>9.8037297288711898</v>
      </c>
      <c r="W5026">
        <v>0</v>
      </c>
    </row>
    <row r="5027" spans="20:23" x14ac:dyDescent="0.2">
      <c r="T5027">
        <v>5026</v>
      </c>
      <c r="U5027">
        <v>210.10953344680948</v>
      </c>
      <c r="V5027">
        <v>30.109533446809479</v>
      </c>
      <c r="W5027">
        <v>0</v>
      </c>
    </row>
    <row r="5028" spans="20:23" x14ac:dyDescent="0.2">
      <c r="T5028">
        <v>5027</v>
      </c>
      <c r="U5028">
        <v>130.97157152783026</v>
      </c>
      <c r="V5028">
        <v>0</v>
      </c>
      <c r="W5028">
        <v>49.028428472169736</v>
      </c>
    </row>
    <row r="5029" spans="20:23" x14ac:dyDescent="0.2">
      <c r="T5029">
        <v>5028</v>
      </c>
      <c r="U5029">
        <v>156.51034039567293</v>
      </c>
      <c r="V5029">
        <v>0</v>
      </c>
      <c r="W5029">
        <v>23.489659604327073</v>
      </c>
    </row>
    <row r="5030" spans="20:23" x14ac:dyDescent="0.2">
      <c r="T5030">
        <v>5029</v>
      </c>
      <c r="U5030">
        <v>164.64688265120017</v>
      </c>
      <c r="V5030">
        <v>0</v>
      </c>
      <c r="W5030">
        <v>15.353117348799827</v>
      </c>
    </row>
    <row r="5031" spans="20:23" x14ac:dyDescent="0.2">
      <c r="T5031">
        <v>5030</v>
      </c>
      <c r="U5031">
        <v>138.01922822682403</v>
      </c>
      <c r="V5031">
        <v>0</v>
      </c>
      <c r="W5031">
        <v>41.980771773175974</v>
      </c>
    </row>
    <row r="5032" spans="20:23" x14ac:dyDescent="0.2">
      <c r="T5032">
        <v>5031</v>
      </c>
      <c r="U5032">
        <v>237.28261356218789</v>
      </c>
      <c r="V5032">
        <v>57.28261356218789</v>
      </c>
      <c r="W5032">
        <v>0</v>
      </c>
    </row>
    <row r="5033" spans="20:23" x14ac:dyDescent="0.2">
      <c r="T5033">
        <v>5032</v>
      </c>
      <c r="U5033">
        <v>181.40138826839436</v>
      </c>
      <c r="V5033">
        <v>1.4013882683943564</v>
      </c>
      <c r="W5033">
        <v>0</v>
      </c>
    </row>
    <row r="5034" spans="20:23" x14ac:dyDescent="0.2">
      <c r="T5034">
        <v>5033</v>
      </c>
      <c r="U5034">
        <v>152.27272869760839</v>
      </c>
      <c r="V5034">
        <v>0</v>
      </c>
      <c r="W5034">
        <v>27.727271302391614</v>
      </c>
    </row>
    <row r="5035" spans="20:23" x14ac:dyDescent="0.2">
      <c r="T5035">
        <v>5034</v>
      </c>
      <c r="U5035">
        <v>194.01549053509231</v>
      </c>
      <c r="V5035">
        <v>14.015490535092312</v>
      </c>
      <c r="W5035">
        <v>0</v>
      </c>
    </row>
    <row r="5036" spans="20:23" x14ac:dyDescent="0.2">
      <c r="T5036">
        <v>5035</v>
      </c>
      <c r="U5036">
        <v>276.27568730634289</v>
      </c>
      <c r="V5036">
        <v>96.275687306342888</v>
      </c>
      <c r="W5036">
        <v>0</v>
      </c>
    </row>
    <row r="5037" spans="20:23" x14ac:dyDescent="0.2">
      <c r="T5037">
        <v>5036</v>
      </c>
      <c r="U5037">
        <v>169.79304561933264</v>
      </c>
      <c r="V5037">
        <v>0</v>
      </c>
      <c r="W5037">
        <v>10.206954380667355</v>
      </c>
    </row>
    <row r="5038" spans="20:23" x14ac:dyDescent="0.2">
      <c r="T5038">
        <v>5037</v>
      </c>
      <c r="U5038">
        <v>190.98374777417897</v>
      </c>
      <c r="V5038">
        <v>10.983747774178966</v>
      </c>
      <c r="W5038">
        <v>0</v>
      </c>
    </row>
    <row r="5039" spans="20:23" x14ac:dyDescent="0.2">
      <c r="T5039">
        <v>5038</v>
      </c>
      <c r="U5039">
        <v>187.7150762620353</v>
      </c>
      <c r="V5039">
        <v>7.7150762620352964</v>
      </c>
      <c r="W5039">
        <v>0</v>
      </c>
    </row>
    <row r="5040" spans="20:23" x14ac:dyDescent="0.2">
      <c r="T5040">
        <v>5039</v>
      </c>
      <c r="U5040">
        <v>229.5599441335857</v>
      </c>
      <c r="V5040">
        <v>49.559944133585702</v>
      </c>
      <c r="W5040">
        <v>0</v>
      </c>
    </row>
    <row r="5041" spans="20:23" x14ac:dyDescent="0.2">
      <c r="T5041">
        <v>5040</v>
      </c>
      <c r="U5041">
        <v>211.03535064647969</v>
      </c>
      <c r="V5041">
        <v>31.035350646479685</v>
      </c>
      <c r="W5041">
        <v>0</v>
      </c>
    </row>
    <row r="5042" spans="20:23" x14ac:dyDescent="0.2">
      <c r="T5042">
        <v>5041</v>
      </c>
      <c r="U5042">
        <v>164.5820683280341</v>
      </c>
      <c r="V5042">
        <v>0</v>
      </c>
      <c r="W5042">
        <v>15.417931671965903</v>
      </c>
    </row>
    <row r="5043" spans="20:23" x14ac:dyDescent="0.2">
      <c r="T5043">
        <v>5042</v>
      </c>
      <c r="U5043">
        <v>246.98461362980353</v>
      </c>
      <c r="V5043">
        <v>66.984613629803533</v>
      </c>
      <c r="W5043">
        <v>0</v>
      </c>
    </row>
    <row r="5044" spans="20:23" x14ac:dyDescent="0.2">
      <c r="T5044">
        <v>5043</v>
      </c>
      <c r="U5044">
        <v>186.08926535901711</v>
      </c>
      <c r="V5044">
        <v>6.0892653590171051</v>
      </c>
      <c r="W5044">
        <v>0</v>
      </c>
    </row>
    <row r="5045" spans="20:23" x14ac:dyDescent="0.2">
      <c r="T5045">
        <v>5044</v>
      </c>
      <c r="U5045">
        <v>201.88252477117749</v>
      </c>
      <c r="V5045">
        <v>21.882524771177486</v>
      </c>
      <c r="W5045">
        <v>0</v>
      </c>
    </row>
    <row r="5046" spans="20:23" x14ac:dyDescent="0.2">
      <c r="T5046">
        <v>5045</v>
      </c>
      <c r="U5046">
        <v>235.82252146820346</v>
      </c>
      <c r="V5046">
        <v>55.822521468203462</v>
      </c>
      <c r="W5046">
        <v>0</v>
      </c>
    </row>
    <row r="5047" spans="20:23" x14ac:dyDescent="0.2">
      <c r="T5047">
        <v>5046</v>
      </c>
      <c r="U5047">
        <v>163.08745680446779</v>
      </c>
      <c r="V5047">
        <v>0</v>
      </c>
      <c r="W5047">
        <v>16.912543195532209</v>
      </c>
    </row>
    <row r="5048" spans="20:23" x14ac:dyDescent="0.2">
      <c r="T5048">
        <v>5047</v>
      </c>
      <c r="U5048">
        <v>166.32197512454863</v>
      </c>
      <c r="V5048">
        <v>0</v>
      </c>
      <c r="W5048">
        <v>13.678024875451371</v>
      </c>
    </row>
    <row r="5049" spans="20:23" x14ac:dyDescent="0.2">
      <c r="T5049">
        <v>5048</v>
      </c>
      <c r="U5049">
        <v>288.46775770905424</v>
      </c>
      <c r="V5049">
        <v>108.46775770905424</v>
      </c>
      <c r="W5049">
        <v>0</v>
      </c>
    </row>
    <row r="5050" spans="20:23" x14ac:dyDescent="0.2">
      <c r="T5050">
        <v>5049</v>
      </c>
      <c r="U5050">
        <v>178.03799555766003</v>
      </c>
      <c r="V5050">
        <v>0</v>
      </c>
      <c r="W5050">
        <v>1.9620044423399747</v>
      </c>
    </row>
    <row r="5051" spans="20:23" x14ac:dyDescent="0.2">
      <c r="T5051">
        <v>5050</v>
      </c>
      <c r="U5051">
        <v>198.02920460680699</v>
      </c>
      <c r="V5051">
        <v>18.029204606806985</v>
      </c>
      <c r="W5051">
        <v>0</v>
      </c>
    </row>
    <row r="5052" spans="20:23" x14ac:dyDescent="0.2">
      <c r="T5052">
        <v>5051</v>
      </c>
      <c r="U5052">
        <v>160.34218580151514</v>
      </c>
      <c r="V5052">
        <v>0</v>
      </c>
      <c r="W5052">
        <v>19.657814198484857</v>
      </c>
    </row>
    <row r="5053" spans="20:23" x14ac:dyDescent="0.2">
      <c r="T5053">
        <v>5052</v>
      </c>
      <c r="U5053">
        <v>160.03013928036344</v>
      </c>
      <c r="V5053">
        <v>0</v>
      </c>
      <c r="W5053">
        <v>19.969860719636557</v>
      </c>
    </row>
    <row r="5054" spans="20:23" x14ac:dyDescent="0.2">
      <c r="T5054">
        <v>5053</v>
      </c>
      <c r="U5054">
        <v>189.45066185130455</v>
      </c>
      <c r="V5054">
        <v>9.4506618513045453</v>
      </c>
      <c r="W5054">
        <v>0</v>
      </c>
    </row>
    <row r="5055" spans="20:23" x14ac:dyDescent="0.2">
      <c r="T5055">
        <v>5054</v>
      </c>
      <c r="U5055">
        <v>192.80181132613765</v>
      </c>
      <c r="V5055">
        <v>12.801811326137653</v>
      </c>
      <c r="W5055">
        <v>0</v>
      </c>
    </row>
    <row r="5056" spans="20:23" x14ac:dyDescent="0.2">
      <c r="T5056">
        <v>5055</v>
      </c>
      <c r="U5056">
        <v>202.30584144651806</v>
      </c>
      <c r="V5056">
        <v>22.305841446518059</v>
      </c>
      <c r="W5056">
        <v>0</v>
      </c>
    </row>
    <row r="5057" spans="20:23" x14ac:dyDescent="0.2">
      <c r="T5057">
        <v>5056</v>
      </c>
      <c r="U5057">
        <v>165.5807520698859</v>
      </c>
      <c r="V5057">
        <v>0</v>
      </c>
      <c r="W5057">
        <v>14.419247930114096</v>
      </c>
    </row>
    <row r="5058" spans="20:23" x14ac:dyDescent="0.2">
      <c r="T5058">
        <v>5057</v>
      </c>
      <c r="U5058">
        <v>183.98346326887608</v>
      </c>
      <c r="V5058">
        <v>3.9834632688760792</v>
      </c>
      <c r="W5058">
        <v>0</v>
      </c>
    </row>
    <row r="5059" spans="20:23" x14ac:dyDescent="0.2">
      <c r="T5059">
        <v>5058</v>
      </c>
      <c r="U5059">
        <v>199.06262306532665</v>
      </c>
      <c r="V5059">
        <v>19.062623065326648</v>
      </c>
      <c r="W5059">
        <v>0</v>
      </c>
    </row>
    <row r="5060" spans="20:23" x14ac:dyDescent="0.2">
      <c r="T5060">
        <v>5059</v>
      </c>
      <c r="U5060">
        <v>144.50021140005987</v>
      </c>
      <c r="V5060">
        <v>0</v>
      </c>
      <c r="W5060">
        <v>35.499788599940132</v>
      </c>
    </row>
    <row r="5061" spans="20:23" x14ac:dyDescent="0.2">
      <c r="T5061">
        <v>5060</v>
      </c>
      <c r="U5061">
        <v>185.72885515722467</v>
      </c>
      <c r="V5061">
        <v>5.7288551572246718</v>
      </c>
      <c r="W5061">
        <v>0</v>
      </c>
    </row>
    <row r="5062" spans="20:23" x14ac:dyDescent="0.2">
      <c r="T5062">
        <v>5061</v>
      </c>
      <c r="U5062">
        <v>199.91152929148004</v>
      </c>
      <c r="V5062">
        <v>19.911529291480036</v>
      </c>
      <c r="W5062">
        <v>0</v>
      </c>
    </row>
    <row r="5063" spans="20:23" x14ac:dyDescent="0.2">
      <c r="T5063">
        <v>5062</v>
      </c>
      <c r="U5063">
        <v>276.2244262745607</v>
      </c>
      <c r="V5063">
        <v>96.224426274560699</v>
      </c>
      <c r="W5063">
        <v>0</v>
      </c>
    </row>
    <row r="5064" spans="20:23" x14ac:dyDescent="0.2">
      <c r="T5064">
        <v>5063</v>
      </c>
      <c r="U5064">
        <v>153.15614529215205</v>
      </c>
      <c r="V5064">
        <v>0</v>
      </c>
      <c r="W5064">
        <v>26.843854707847953</v>
      </c>
    </row>
    <row r="5065" spans="20:23" x14ac:dyDescent="0.2">
      <c r="T5065">
        <v>5064</v>
      </c>
      <c r="U5065">
        <v>203.05572727659879</v>
      </c>
      <c r="V5065">
        <v>23.055727276598788</v>
      </c>
      <c r="W5065">
        <v>0</v>
      </c>
    </row>
    <row r="5066" spans="20:23" x14ac:dyDescent="0.2">
      <c r="T5066">
        <v>5065</v>
      </c>
      <c r="U5066">
        <v>162.37287479161591</v>
      </c>
      <c r="V5066">
        <v>0</v>
      </c>
      <c r="W5066">
        <v>17.627125208384086</v>
      </c>
    </row>
    <row r="5067" spans="20:23" x14ac:dyDescent="0.2">
      <c r="T5067">
        <v>5066</v>
      </c>
      <c r="U5067">
        <v>144.02294110771001</v>
      </c>
      <c r="V5067">
        <v>0</v>
      </c>
      <c r="W5067">
        <v>35.977058892289989</v>
      </c>
    </row>
    <row r="5068" spans="20:23" x14ac:dyDescent="0.2">
      <c r="T5068">
        <v>5067</v>
      </c>
      <c r="U5068">
        <v>146.21566953728484</v>
      </c>
      <c r="V5068">
        <v>0</v>
      </c>
      <c r="W5068">
        <v>33.784330462715161</v>
      </c>
    </row>
    <row r="5069" spans="20:23" x14ac:dyDescent="0.2">
      <c r="T5069">
        <v>5068</v>
      </c>
      <c r="U5069">
        <v>113.11851732306634</v>
      </c>
      <c r="V5069">
        <v>0</v>
      </c>
      <c r="W5069">
        <v>66.881482676933658</v>
      </c>
    </row>
    <row r="5070" spans="20:23" x14ac:dyDescent="0.2">
      <c r="T5070">
        <v>5069</v>
      </c>
      <c r="U5070">
        <v>168.84288711864562</v>
      </c>
      <c r="V5070">
        <v>0</v>
      </c>
      <c r="W5070">
        <v>11.157112881354379</v>
      </c>
    </row>
    <row r="5071" spans="20:23" x14ac:dyDescent="0.2">
      <c r="T5071">
        <v>5070</v>
      </c>
      <c r="U5071">
        <v>169.41973799524166</v>
      </c>
      <c r="V5071">
        <v>0</v>
      </c>
      <c r="W5071">
        <v>10.580262004758339</v>
      </c>
    </row>
    <row r="5072" spans="20:23" x14ac:dyDescent="0.2">
      <c r="T5072">
        <v>5071</v>
      </c>
      <c r="U5072">
        <v>160.06134355470022</v>
      </c>
      <c r="V5072">
        <v>0</v>
      </c>
      <c r="W5072">
        <v>19.938656445299785</v>
      </c>
    </row>
    <row r="5073" spans="20:23" x14ac:dyDescent="0.2">
      <c r="T5073">
        <v>5072</v>
      </c>
      <c r="U5073">
        <v>159.20812104827755</v>
      </c>
      <c r="V5073">
        <v>0</v>
      </c>
      <c r="W5073">
        <v>20.791878951722452</v>
      </c>
    </row>
    <row r="5074" spans="20:23" x14ac:dyDescent="0.2">
      <c r="T5074">
        <v>5073</v>
      </c>
      <c r="U5074">
        <v>240.50088864131743</v>
      </c>
      <c r="V5074">
        <v>60.500888641317431</v>
      </c>
      <c r="W5074">
        <v>0</v>
      </c>
    </row>
    <row r="5075" spans="20:23" x14ac:dyDescent="0.2">
      <c r="T5075">
        <v>5074</v>
      </c>
      <c r="U5075">
        <v>292.45021450558062</v>
      </c>
      <c r="V5075">
        <v>112.45021450558062</v>
      </c>
      <c r="W5075">
        <v>0</v>
      </c>
    </row>
    <row r="5076" spans="20:23" x14ac:dyDescent="0.2">
      <c r="T5076">
        <v>5075</v>
      </c>
      <c r="U5076">
        <v>222.18440672753383</v>
      </c>
      <c r="V5076">
        <v>42.184406727533826</v>
      </c>
      <c r="W5076">
        <v>0</v>
      </c>
    </row>
    <row r="5077" spans="20:23" x14ac:dyDescent="0.2">
      <c r="T5077">
        <v>5076</v>
      </c>
      <c r="U5077">
        <v>182.86294233155772</v>
      </c>
      <c r="V5077">
        <v>2.8629423315577185</v>
      </c>
      <c r="W5077">
        <v>0</v>
      </c>
    </row>
    <row r="5078" spans="20:23" x14ac:dyDescent="0.2">
      <c r="T5078">
        <v>5077</v>
      </c>
      <c r="U5078">
        <v>173.47280513003312</v>
      </c>
      <c r="V5078">
        <v>0</v>
      </c>
      <c r="W5078">
        <v>6.5271948699668769</v>
      </c>
    </row>
    <row r="5079" spans="20:23" x14ac:dyDescent="0.2">
      <c r="T5079">
        <v>5078</v>
      </c>
      <c r="U5079">
        <v>233.90307668445632</v>
      </c>
      <c r="V5079">
        <v>53.903076684456323</v>
      </c>
      <c r="W5079">
        <v>0</v>
      </c>
    </row>
    <row r="5080" spans="20:23" x14ac:dyDescent="0.2">
      <c r="T5080">
        <v>5079</v>
      </c>
      <c r="U5080">
        <v>146.79081544258895</v>
      </c>
      <c r="V5080">
        <v>0</v>
      </c>
      <c r="W5080">
        <v>33.209184557411049</v>
      </c>
    </row>
    <row r="5081" spans="20:23" x14ac:dyDescent="0.2">
      <c r="T5081">
        <v>5080</v>
      </c>
      <c r="U5081">
        <v>210.04392052994564</v>
      </c>
      <c r="V5081">
        <v>30.043920529945638</v>
      </c>
      <c r="W5081">
        <v>0</v>
      </c>
    </row>
    <row r="5082" spans="20:23" x14ac:dyDescent="0.2">
      <c r="T5082">
        <v>5081</v>
      </c>
      <c r="U5082">
        <v>178.180817751337</v>
      </c>
      <c r="V5082">
        <v>0</v>
      </c>
      <c r="W5082">
        <v>1.8191822486629974</v>
      </c>
    </row>
    <row r="5083" spans="20:23" x14ac:dyDescent="0.2">
      <c r="T5083">
        <v>5082</v>
      </c>
      <c r="U5083">
        <v>188.86034172527008</v>
      </c>
      <c r="V5083">
        <v>8.8603417252700751</v>
      </c>
      <c r="W5083">
        <v>0</v>
      </c>
    </row>
    <row r="5084" spans="20:23" x14ac:dyDescent="0.2">
      <c r="T5084">
        <v>5083</v>
      </c>
      <c r="U5084">
        <v>212.89496902478851</v>
      </c>
      <c r="V5084">
        <v>32.894969024788509</v>
      </c>
      <c r="W5084">
        <v>0</v>
      </c>
    </row>
    <row r="5085" spans="20:23" x14ac:dyDescent="0.2">
      <c r="T5085">
        <v>5084</v>
      </c>
      <c r="U5085">
        <v>258.77591484452273</v>
      </c>
      <c r="V5085">
        <v>78.775914844522731</v>
      </c>
      <c r="W5085">
        <v>0</v>
      </c>
    </row>
    <row r="5086" spans="20:23" x14ac:dyDescent="0.2">
      <c r="T5086">
        <v>5085</v>
      </c>
      <c r="U5086">
        <v>212.94184301205885</v>
      </c>
      <c r="V5086">
        <v>32.941843012058854</v>
      </c>
      <c r="W5086">
        <v>0</v>
      </c>
    </row>
    <row r="5087" spans="20:23" x14ac:dyDescent="0.2">
      <c r="T5087">
        <v>5086</v>
      </c>
      <c r="U5087">
        <v>155.49060118460761</v>
      </c>
      <c r="V5087">
        <v>0</v>
      </c>
      <c r="W5087">
        <v>24.509398815392387</v>
      </c>
    </row>
    <row r="5088" spans="20:23" x14ac:dyDescent="0.2">
      <c r="T5088">
        <v>5087</v>
      </c>
      <c r="U5088">
        <v>165.17595850405363</v>
      </c>
      <c r="V5088">
        <v>0</v>
      </c>
      <c r="W5088">
        <v>14.824041495946375</v>
      </c>
    </row>
    <row r="5089" spans="20:23" x14ac:dyDescent="0.2">
      <c r="T5089">
        <v>5088</v>
      </c>
      <c r="U5089">
        <v>159.63653980661277</v>
      </c>
      <c r="V5089">
        <v>0</v>
      </c>
      <c r="W5089">
        <v>20.363460193387226</v>
      </c>
    </row>
    <row r="5090" spans="20:23" x14ac:dyDescent="0.2">
      <c r="T5090">
        <v>5089</v>
      </c>
      <c r="U5090">
        <v>171.85337898647217</v>
      </c>
      <c r="V5090">
        <v>0</v>
      </c>
      <c r="W5090">
        <v>8.1466210135278345</v>
      </c>
    </row>
    <row r="5091" spans="20:23" x14ac:dyDescent="0.2">
      <c r="T5091">
        <v>5090</v>
      </c>
      <c r="U5091">
        <v>134.85184358337455</v>
      </c>
      <c r="V5091">
        <v>0</v>
      </c>
      <c r="W5091">
        <v>45.148156416625454</v>
      </c>
    </row>
    <row r="5092" spans="20:23" x14ac:dyDescent="0.2">
      <c r="T5092">
        <v>5091</v>
      </c>
      <c r="U5092">
        <v>129.10702660722589</v>
      </c>
      <c r="V5092">
        <v>0</v>
      </c>
      <c r="W5092">
        <v>50.89297339277411</v>
      </c>
    </row>
    <row r="5093" spans="20:23" x14ac:dyDescent="0.2">
      <c r="T5093">
        <v>5092</v>
      </c>
      <c r="U5093">
        <v>192.21703901665322</v>
      </c>
      <c r="V5093">
        <v>12.217039016653217</v>
      </c>
      <c r="W5093">
        <v>0</v>
      </c>
    </row>
    <row r="5094" spans="20:23" x14ac:dyDescent="0.2">
      <c r="T5094">
        <v>5093</v>
      </c>
      <c r="U5094">
        <v>135.63858534932592</v>
      </c>
      <c r="V5094">
        <v>0</v>
      </c>
      <c r="W5094">
        <v>44.361414650674078</v>
      </c>
    </row>
    <row r="5095" spans="20:23" x14ac:dyDescent="0.2">
      <c r="T5095">
        <v>5094</v>
      </c>
      <c r="U5095">
        <v>139.90766022220365</v>
      </c>
      <c r="V5095">
        <v>0</v>
      </c>
      <c r="W5095">
        <v>40.092339777796354</v>
      </c>
    </row>
    <row r="5096" spans="20:23" x14ac:dyDescent="0.2">
      <c r="T5096">
        <v>5095</v>
      </c>
      <c r="U5096">
        <v>134.56213042906677</v>
      </c>
      <c r="V5096">
        <v>0</v>
      </c>
      <c r="W5096">
        <v>45.437869570933231</v>
      </c>
    </row>
    <row r="5097" spans="20:23" x14ac:dyDescent="0.2">
      <c r="T5097">
        <v>5096</v>
      </c>
      <c r="U5097">
        <v>177.43757126554851</v>
      </c>
      <c r="V5097">
        <v>0</v>
      </c>
      <c r="W5097">
        <v>2.5624287344514869</v>
      </c>
    </row>
    <row r="5098" spans="20:23" x14ac:dyDescent="0.2">
      <c r="T5098">
        <v>5097</v>
      </c>
      <c r="U5098">
        <v>130.67359351696163</v>
      </c>
      <c r="V5098">
        <v>0</v>
      </c>
      <c r="W5098">
        <v>49.326406483038369</v>
      </c>
    </row>
    <row r="5099" spans="20:23" x14ac:dyDescent="0.2">
      <c r="T5099">
        <v>5098</v>
      </c>
      <c r="U5099">
        <v>235.93242249774687</v>
      </c>
      <c r="V5099">
        <v>55.93242249774687</v>
      </c>
      <c r="W5099">
        <v>0</v>
      </c>
    </row>
    <row r="5100" spans="20:23" x14ac:dyDescent="0.2">
      <c r="T5100">
        <v>5099</v>
      </c>
      <c r="U5100">
        <v>198.47316316630204</v>
      </c>
      <c r="V5100">
        <v>18.473163166302044</v>
      </c>
      <c r="W5100">
        <v>0</v>
      </c>
    </row>
    <row r="5101" spans="20:23" x14ac:dyDescent="0.2">
      <c r="T5101">
        <v>5100</v>
      </c>
      <c r="U5101">
        <v>208.79144074423849</v>
      </c>
      <c r="V5101">
        <v>28.791440744238486</v>
      </c>
      <c r="W5101">
        <v>0</v>
      </c>
    </row>
    <row r="5102" spans="20:23" x14ac:dyDescent="0.2">
      <c r="T5102">
        <v>5101</v>
      </c>
      <c r="U5102">
        <v>284.63955004091071</v>
      </c>
      <c r="V5102">
        <v>104.63955004091071</v>
      </c>
      <c r="W5102">
        <v>0</v>
      </c>
    </row>
    <row r="5103" spans="20:23" x14ac:dyDescent="0.2">
      <c r="T5103">
        <v>5102</v>
      </c>
      <c r="U5103">
        <v>221.22927593940861</v>
      </c>
      <c r="V5103">
        <v>41.229275939408609</v>
      </c>
      <c r="W5103">
        <v>0</v>
      </c>
    </row>
    <row r="5104" spans="20:23" x14ac:dyDescent="0.2">
      <c r="T5104">
        <v>5103</v>
      </c>
      <c r="U5104">
        <v>233.38429238293412</v>
      </c>
      <c r="V5104">
        <v>53.38429238293412</v>
      </c>
      <c r="W5104">
        <v>0</v>
      </c>
    </row>
    <row r="5105" spans="20:23" x14ac:dyDescent="0.2">
      <c r="T5105">
        <v>5104</v>
      </c>
      <c r="U5105">
        <v>161.39167897232537</v>
      </c>
      <c r="V5105">
        <v>0</v>
      </c>
      <c r="W5105">
        <v>18.608321027674634</v>
      </c>
    </row>
    <row r="5106" spans="20:23" x14ac:dyDescent="0.2">
      <c r="T5106">
        <v>5105</v>
      </c>
      <c r="U5106">
        <v>147.23174758306121</v>
      </c>
      <c r="V5106">
        <v>0</v>
      </c>
      <c r="W5106">
        <v>32.768252416938793</v>
      </c>
    </row>
    <row r="5107" spans="20:23" x14ac:dyDescent="0.2">
      <c r="T5107">
        <v>5106</v>
      </c>
      <c r="U5107">
        <v>171.84732630029964</v>
      </c>
      <c r="V5107">
        <v>0</v>
      </c>
      <c r="W5107">
        <v>8.1526736997003582</v>
      </c>
    </row>
    <row r="5108" spans="20:23" x14ac:dyDescent="0.2">
      <c r="T5108">
        <v>5107</v>
      </c>
      <c r="U5108">
        <v>162.6757796516946</v>
      </c>
      <c r="V5108">
        <v>0</v>
      </c>
      <c r="W5108">
        <v>17.324220348305403</v>
      </c>
    </row>
    <row r="5109" spans="20:23" x14ac:dyDescent="0.2">
      <c r="T5109">
        <v>5108</v>
      </c>
      <c r="U5109">
        <v>140.30322746379792</v>
      </c>
      <c r="V5109">
        <v>0</v>
      </c>
      <c r="W5109">
        <v>39.696772536202076</v>
      </c>
    </row>
    <row r="5110" spans="20:23" x14ac:dyDescent="0.2">
      <c r="T5110">
        <v>5109</v>
      </c>
      <c r="U5110">
        <v>232.3248931322988</v>
      </c>
      <c r="V5110">
        <v>52.324893132298797</v>
      </c>
      <c r="W5110">
        <v>0</v>
      </c>
    </row>
    <row r="5111" spans="20:23" x14ac:dyDescent="0.2">
      <c r="T5111">
        <v>5110</v>
      </c>
      <c r="U5111">
        <v>224.92550608842831</v>
      </c>
      <c r="V5111">
        <v>44.925506088428307</v>
      </c>
      <c r="W5111">
        <v>0</v>
      </c>
    </row>
    <row r="5112" spans="20:23" x14ac:dyDescent="0.2">
      <c r="T5112">
        <v>5111</v>
      </c>
      <c r="U5112">
        <v>141.27699446944158</v>
      </c>
      <c r="V5112">
        <v>0</v>
      </c>
      <c r="W5112">
        <v>38.723005530558424</v>
      </c>
    </row>
    <row r="5113" spans="20:23" x14ac:dyDescent="0.2">
      <c r="T5113">
        <v>5112</v>
      </c>
      <c r="U5113">
        <v>168.0187971517183</v>
      </c>
      <c r="V5113">
        <v>0</v>
      </c>
      <c r="W5113">
        <v>11.981202848281697</v>
      </c>
    </row>
    <row r="5114" spans="20:23" x14ac:dyDescent="0.2">
      <c r="T5114">
        <v>5113</v>
      </c>
      <c r="U5114">
        <v>165.45251536183807</v>
      </c>
      <c r="V5114">
        <v>0</v>
      </c>
      <c r="W5114">
        <v>14.547484638161933</v>
      </c>
    </row>
    <row r="5115" spans="20:23" x14ac:dyDescent="0.2">
      <c r="T5115">
        <v>5114</v>
      </c>
      <c r="U5115">
        <v>150.78351419752477</v>
      </c>
      <c r="V5115">
        <v>0</v>
      </c>
      <c r="W5115">
        <v>29.216485802475233</v>
      </c>
    </row>
    <row r="5116" spans="20:23" x14ac:dyDescent="0.2">
      <c r="T5116">
        <v>5115</v>
      </c>
      <c r="U5116">
        <v>181.82228063458757</v>
      </c>
      <c r="V5116">
        <v>1.8222806345875711</v>
      </c>
      <c r="W5116">
        <v>0</v>
      </c>
    </row>
    <row r="5117" spans="20:23" x14ac:dyDescent="0.2">
      <c r="T5117">
        <v>5116</v>
      </c>
      <c r="U5117">
        <v>162.33733277239003</v>
      </c>
      <c r="V5117">
        <v>0</v>
      </c>
      <c r="W5117">
        <v>17.662667227609973</v>
      </c>
    </row>
    <row r="5118" spans="20:23" x14ac:dyDescent="0.2">
      <c r="T5118">
        <v>5117</v>
      </c>
      <c r="U5118">
        <v>163.25152900711828</v>
      </c>
      <c r="V5118">
        <v>0</v>
      </c>
      <c r="W5118">
        <v>16.748470992881721</v>
      </c>
    </row>
    <row r="5119" spans="20:23" x14ac:dyDescent="0.2">
      <c r="T5119">
        <v>5118</v>
      </c>
      <c r="U5119">
        <v>145.22376094195459</v>
      </c>
      <c r="V5119">
        <v>0</v>
      </c>
      <c r="W5119">
        <v>34.776239058045405</v>
      </c>
    </row>
    <row r="5120" spans="20:23" x14ac:dyDescent="0.2">
      <c r="T5120">
        <v>5119</v>
      </c>
      <c r="U5120">
        <v>158.37196225980537</v>
      </c>
      <c r="V5120">
        <v>0</v>
      </c>
      <c r="W5120">
        <v>21.628037740194628</v>
      </c>
    </row>
    <row r="5121" spans="20:23" x14ac:dyDescent="0.2">
      <c r="T5121">
        <v>5120</v>
      </c>
      <c r="U5121">
        <v>181.5383218027591</v>
      </c>
      <c r="V5121">
        <v>1.5383218027590999</v>
      </c>
      <c r="W5121">
        <v>0</v>
      </c>
    </row>
    <row r="5122" spans="20:23" x14ac:dyDescent="0.2">
      <c r="T5122">
        <v>5121</v>
      </c>
      <c r="U5122">
        <v>189.90862941149828</v>
      </c>
      <c r="V5122">
        <v>9.908629411498282</v>
      </c>
      <c r="W5122">
        <v>0</v>
      </c>
    </row>
    <row r="5123" spans="20:23" x14ac:dyDescent="0.2">
      <c r="T5123">
        <v>5122</v>
      </c>
      <c r="U5123">
        <v>201.43172148823214</v>
      </c>
      <c r="V5123">
        <v>21.431721488232142</v>
      </c>
      <c r="W5123">
        <v>0</v>
      </c>
    </row>
    <row r="5124" spans="20:23" x14ac:dyDescent="0.2">
      <c r="T5124">
        <v>5123</v>
      </c>
      <c r="U5124">
        <v>175.96250676336922</v>
      </c>
      <c r="V5124">
        <v>0</v>
      </c>
      <c r="W5124">
        <v>4.0374932366307803</v>
      </c>
    </row>
    <row r="5125" spans="20:23" x14ac:dyDescent="0.2">
      <c r="T5125">
        <v>5124</v>
      </c>
      <c r="U5125">
        <v>177.66658755016152</v>
      </c>
      <c r="V5125">
        <v>0</v>
      </c>
      <c r="W5125">
        <v>2.3334124498384767</v>
      </c>
    </row>
    <row r="5126" spans="20:23" x14ac:dyDescent="0.2">
      <c r="T5126">
        <v>5125</v>
      </c>
      <c r="U5126">
        <v>168.91799400482427</v>
      </c>
      <c r="V5126">
        <v>0</v>
      </c>
      <c r="W5126">
        <v>11.082005995175734</v>
      </c>
    </row>
    <row r="5127" spans="20:23" x14ac:dyDescent="0.2">
      <c r="T5127">
        <v>5126</v>
      </c>
      <c r="U5127">
        <v>203.59827917848563</v>
      </c>
      <c r="V5127">
        <v>23.598279178485626</v>
      </c>
      <c r="W5127">
        <v>0</v>
      </c>
    </row>
    <row r="5128" spans="20:23" x14ac:dyDescent="0.2">
      <c r="T5128">
        <v>5127</v>
      </c>
      <c r="U5128">
        <v>196.36661373963258</v>
      </c>
      <c r="V5128">
        <v>16.366613739632584</v>
      </c>
      <c r="W5128">
        <v>0</v>
      </c>
    </row>
    <row r="5129" spans="20:23" x14ac:dyDescent="0.2">
      <c r="T5129">
        <v>5128</v>
      </c>
      <c r="U5129">
        <v>160.07920587591573</v>
      </c>
      <c r="V5129">
        <v>0</v>
      </c>
      <c r="W5129">
        <v>19.920794124084267</v>
      </c>
    </row>
    <row r="5130" spans="20:23" x14ac:dyDescent="0.2">
      <c r="T5130">
        <v>5129</v>
      </c>
      <c r="U5130">
        <v>225.08383464698281</v>
      </c>
      <c r="V5130">
        <v>45.083834646982808</v>
      </c>
      <c r="W5130">
        <v>0</v>
      </c>
    </row>
    <row r="5131" spans="20:23" x14ac:dyDescent="0.2">
      <c r="T5131">
        <v>5130</v>
      </c>
      <c r="U5131">
        <v>208.22490183262116</v>
      </c>
      <c r="V5131">
        <v>28.224901832621157</v>
      </c>
      <c r="W5131">
        <v>0</v>
      </c>
    </row>
    <row r="5132" spans="20:23" x14ac:dyDescent="0.2">
      <c r="T5132">
        <v>5131</v>
      </c>
      <c r="U5132">
        <v>157.63666268777069</v>
      </c>
      <c r="V5132">
        <v>0</v>
      </c>
      <c r="W5132">
        <v>22.363337312229305</v>
      </c>
    </row>
    <row r="5133" spans="20:23" x14ac:dyDescent="0.2">
      <c r="T5133">
        <v>5132</v>
      </c>
      <c r="U5133">
        <v>198.88280220146257</v>
      </c>
      <c r="V5133">
        <v>18.882802201462567</v>
      </c>
      <c r="W5133">
        <v>0</v>
      </c>
    </row>
    <row r="5134" spans="20:23" x14ac:dyDescent="0.2">
      <c r="T5134">
        <v>5133</v>
      </c>
      <c r="U5134">
        <v>168.95909570082776</v>
      </c>
      <c r="V5134">
        <v>0</v>
      </c>
      <c r="W5134">
        <v>11.04090429917224</v>
      </c>
    </row>
    <row r="5135" spans="20:23" x14ac:dyDescent="0.2">
      <c r="T5135">
        <v>5134</v>
      </c>
      <c r="U5135">
        <v>159.3485845393127</v>
      </c>
      <c r="V5135">
        <v>0</v>
      </c>
      <c r="W5135">
        <v>20.651415460687303</v>
      </c>
    </row>
    <row r="5136" spans="20:23" x14ac:dyDescent="0.2">
      <c r="T5136">
        <v>5135</v>
      </c>
      <c r="U5136">
        <v>238.86058025826318</v>
      </c>
      <c r="V5136">
        <v>58.860580258263184</v>
      </c>
      <c r="W5136">
        <v>0</v>
      </c>
    </row>
    <row r="5137" spans="20:23" x14ac:dyDescent="0.2">
      <c r="T5137">
        <v>5136</v>
      </c>
      <c r="U5137">
        <v>169.98990355990324</v>
      </c>
      <c r="V5137">
        <v>0</v>
      </c>
      <c r="W5137">
        <v>10.01009644009676</v>
      </c>
    </row>
    <row r="5138" spans="20:23" x14ac:dyDescent="0.2">
      <c r="T5138">
        <v>5137</v>
      </c>
      <c r="U5138">
        <v>173.28289177495552</v>
      </c>
      <c r="V5138">
        <v>0</v>
      </c>
      <c r="W5138">
        <v>6.717108225044484</v>
      </c>
    </row>
    <row r="5139" spans="20:23" x14ac:dyDescent="0.2">
      <c r="T5139">
        <v>5138</v>
      </c>
      <c r="U5139">
        <v>256.68577508095979</v>
      </c>
      <c r="V5139">
        <v>76.685775080959786</v>
      </c>
      <c r="W5139">
        <v>0</v>
      </c>
    </row>
    <row r="5140" spans="20:23" x14ac:dyDescent="0.2">
      <c r="T5140">
        <v>5139</v>
      </c>
      <c r="U5140">
        <v>187.1277149893038</v>
      </c>
      <c r="V5140">
        <v>7.1277149893037972</v>
      </c>
      <c r="W5140">
        <v>0</v>
      </c>
    </row>
    <row r="5141" spans="20:23" x14ac:dyDescent="0.2">
      <c r="T5141">
        <v>5140</v>
      </c>
      <c r="U5141">
        <v>178.16251795943165</v>
      </c>
      <c r="V5141">
        <v>0</v>
      </c>
      <c r="W5141">
        <v>1.8374820405683465</v>
      </c>
    </row>
    <row r="5142" spans="20:23" x14ac:dyDescent="0.2">
      <c r="T5142">
        <v>5141</v>
      </c>
      <c r="U5142">
        <v>156.47592233734807</v>
      </c>
      <c r="V5142">
        <v>0</v>
      </c>
      <c r="W5142">
        <v>23.524077662651933</v>
      </c>
    </row>
    <row r="5143" spans="20:23" x14ac:dyDescent="0.2">
      <c r="T5143">
        <v>5142</v>
      </c>
      <c r="U5143">
        <v>178.100539863964</v>
      </c>
      <c r="V5143">
        <v>0</v>
      </c>
      <c r="W5143">
        <v>1.8994601360359979</v>
      </c>
    </row>
    <row r="5144" spans="20:23" x14ac:dyDescent="0.2">
      <c r="T5144">
        <v>5143</v>
      </c>
      <c r="U5144">
        <v>169.41575700397769</v>
      </c>
      <c r="V5144">
        <v>0</v>
      </c>
      <c r="W5144">
        <v>10.584242996022311</v>
      </c>
    </row>
    <row r="5145" spans="20:23" x14ac:dyDescent="0.2">
      <c r="T5145">
        <v>5144</v>
      </c>
      <c r="U5145">
        <v>160.09172485854162</v>
      </c>
      <c r="V5145">
        <v>0</v>
      </c>
      <c r="W5145">
        <v>19.908275141458375</v>
      </c>
    </row>
    <row r="5146" spans="20:23" x14ac:dyDescent="0.2">
      <c r="T5146">
        <v>5145</v>
      </c>
      <c r="U5146">
        <v>176.09258281599458</v>
      </c>
      <c r="V5146">
        <v>0</v>
      </c>
      <c r="W5146">
        <v>3.9074171840054248</v>
      </c>
    </row>
    <row r="5147" spans="20:23" x14ac:dyDescent="0.2">
      <c r="T5147">
        <v>5146</v>
      </c>
      <c r="U5147">
        <v>156.94223344840466</v>
      </c>
      <c r="V5147">
        <v>0</v>
      </c>
      <c r="W5147">
        <v>23.057766551595336</v>
      </c>
    </row>
    <row r="5148" spans="20:23" x14ac:dyDescent="0.2">
      <c r="T5148">
        <v>5147</v>
      </c>
      <c r="U5148">
        <v>138.55096967058699</v>
      </c>
      <c r="V5148">
        <v>0</v>
      </c>
      <c r="W5148">
        <v>41.449030329413006</v>
      </c>
    </row>
    <row r="5149" spans="20:23" x14ac:dyDescent="0.2">
      <c r="T5149">
        <v>5148</v>
      </c>
      <c r="U5149">
        <v>163.45916158551722</v>
      </c>
      <c r="V5149">
        <v>0</v>
      </c>
      <c r="W5149">
        <v>16.540838414482778</v>
      </c>
    </row>
    <row r="5150" spans="20:23" x14ac:dyDescent="0.2">
      <c r="T5150">
        <v>5149</v>
      </c>
      <c r="U5150">
        <v>127.2906718989948</v>
      </c>
      <c r="V5150">
        <v>0</v>
      </c>
      <c r="W5150">
        <v>52.709328101005198</v>
      </c>
    </row>
    <row r="5151" spans="20:23" x14ac:dyDescent="0.2">
      <c r="T5151">
        <v>5150</v>
      </c>
      <c r="U5151">
        <v>194.01045753893007</v>
      </c>
      <c r="V5151">
        <v>14.010457538930069</v>
      </c>
      <c r="W5151">
        <v>0</v>
      </c>
    </row>
    <row r="5152" spans="20:23" x14ac:dyDescent="0.2">
      <c r="T5152">
        <v>5151</v>
      </c>
      <c r="U5152">
        <v>195.49305331969083</v>
      </c>
      <c r="V5152">
        <v>15.49305331969083</v>
      </c>
      <c r="W5152">
        <v>0</v>
      </c>
    </row>
    <row r="5153" spans="20:23" x14ac:dyDescent="0.2">
      <c r="T5153">
        <v>5152</v>
      </c>
      <c r="U5153">
        <v>188.987009591461</v>
      </c>
      <c r="V5153">
        <v>8.9870095914610033</v>
      </c>
      <c r="W5153">
        <v>0</v>
      </c>
    </row>
    <row r="5154" spans="20:23" x14ac:dyDescent="0.2">
      <c r="T5154">
        <v>5153</v>
      </c>
      <c r="U5154">
        <v>183.78824004197196</v>
      </c>
      <c r="V5154">
        <v>3.7882400419719602</v>
      </c>
      <c r="W5154">
        <v>0</v>
      </c>
    </row>
    <row r="5155" spans="20:23" x14ac:dyDescent="0.2">
      <c r="T5155">
        <v>5154</v>
      </c>
      <c r="U5155">
        <v>169.7555739243229</v>
      </c>
      <c r="V5155">
        <v>0</v>
      </c>
      <c r="W5155">
        <v>10.244426075677097</v>
      </c>
    </row>
    <row r="5156" spans="20:23" x14ac:dyDescent="0.2">
      <c r="T5156">
        <v>5155</v>
      </c>
      <c r="U5156">
        <v>100.68221350223074</v>
      </c>
      <c r="V5156">
        <v>0</v>
      </c>
      <c r="W5156">
        <v>79.317786497769262</v>
      </c>
    </row>
    <row r="5157" spans="20:23" x14ac:dyDescent="0.2">
      <c r="T5157">
        <v>5156</v>
      </c>
      <c r="U5157">
        <v>143.31048489813415</v>
      </c>
      <c r="V5157">
        <v>0</v>
      </c>
      <c r="W5157">
        <v>36.689515101865851</v>
      </c>
    </row>
    <row r="5158" spans="20:23" x14ac:dyDescent="0.2">
      <c r="T5158">
        <v>5157</v>
      </c>
      <c r="U5158">
        <v>179.16681508362566</v>
      </c>
      <c r="V5158">
        <v>0</v>
      </c>
      <c r="W5158">
        <v>0.83318491637433567</v>
      </c>
    </row>
    <row r="5159" spans="20:23" x14ac:dyDescent="0.2">
      <c r="T5159">
        <v>5158</v>
      </c>
      <c r="U5159">
        <v>145.56659689434218</v>
      </c>
      <c r="V5159">
        <v>0</v>
      </c>
      <c r="W5159">
        <v>34.433403105657817</v>
      </c>
    </row>
    <row r="5160" spans="20:23" x14ac:dyDescent="0.2">
      <c r="T5160">
        <v>5159</v>
      </c>
      <c r="U5160">
        <v>145.71254728372051</v>
      </c>
      <c r="V5160">
        <v>0</v>
      </c>
      <c r="W5160">
        <v>34.287452716279489</v>
      </c>
    </row>
    <row r="5161" spans="20:23" x14ac:dyDescent="0.2">
      <c r="T5161">
        <v>5160</v>
      </c>
      <c r="U5161">
        <v>197.86077220675119</v>
      </c>
      <c r="V5161">
        <v>17.860772206751193</v>
      </c>
      <c r="W5161">
        <v>0</v>
      </c>
    </row>
    <row r="5162" spans="20:23" x14ac:dyDescent="0.2">
      <c r="T5162">
        <v>5161</v>
      </c>
      <c r="U5162">
        <v>145.77593490845476</v>
      </c>
      <c r="V5162">
        <v>0</v>
      </c>
      <c r="W5162">
        <v>34.224065091545242</v>
      </c>
    </row>
    <row r="5163" spans="20:23" x14ac:dyDescent="0.2">
      <c r="T5163">
        <v>5162</v>
      </c>
      <c r="U5163">
        <v>177.83204149572748</v>
      </c>
      <c r="V5163">
        <v>0</v>
      </c>
      <c r="W5163">
        <v>2.1679585042725193</v>
      </c>
    </row>
    <row r="5164" spans="20:23" x14ac:dyDescent="0.2">
      <c r="T5164">
        <v>5163</v>
      </c>
      <c r="U5164">
        <v>180.59432015745202</v>
      </c>
      <c r="V5164">
        <v>0.59432015745201738</v>
      </c>
      <c r="W5164">
        <v>0</v>
      </c>
    </row>
    <row r="5165" spans="20:23" x14ac:dyDescent="0.2">
      <c r="T5165">
        <v>5164</v>
      </c>
      <c r="U5165">
        <v>213.40285824943345</v>
      </c>
      <c r="V5165">
        <v>33.40285824943345</v>
      </c>
      <c r="W5165">
        <v>0</v>
      </c>
    </row>
    <row r="5166" spans="20:23" x14ac:dyDescent="0.2">
      <c r="T5166">
        <v>5165</v>
      </c>
      <c r="U5166">
        <v>173.90649737453148</v>
      </c>
      <c r="V5166">
        <v>0</v>
      </c>
      <c r="W5166">
        <v>6.093502625468517</v>
      </c>
    </row>
    <row r="5167" spans="20:23" x14ac:dyDescent="0.2">
      <c r="T5167">
        <v>5166</v>
      </c>
      <c r="U5167">
        <v>239.91782906414733</v>
      </c>
      <c r="V5167">
        <v>59.917829064147327</v>
      </c>
      <c r="W5167">
        <v>0</v>
      </c>
    </row>
    <row r="5168" spans="20:23" x14ac:dyDescent="0.2">
      <c r="T5168">
        <v>5167</v>
      </c>
      <c r="U5168">
        <v>179.23004241155942</v>
      </c>
      <c r="V5168">
        <v>0</v>
      </c>
      <c r="W5168">
        <v>0.76995758844057605</v>
      </c>
    </row>
    <row r="5169" spans="20:23" x14ac:dyDescent="0.2">
      <c r="T5169">
        <v>5168</v>
      </c>
      <c r="U5169">
        <v>136.34675344368986</v>
      </c>
      <c r="V5169">
        <v>0</v>
      </c>
      <c r="W5169">
        <v>43.653246556310137</v>
      </c>
    </row>
    <row r="5170" spans="20:23" x14ac:dyDescent="0.2">
      <c r="T5170">
        <v>5169</v>
      </c>
      <c r="U5170">
        <v>143.73186156218736</v>
      </c>
      <c r="V5170">
        <v>0</v>
      </c>
      <c r="W5170">
        <v>36.268138437812638</v>
      </c>
    </row>
    <row r="5171" spans="20:23" x14ac:dyDescent="0.2">
      <c r="T5171">
        <v>5170</v>
      </c>
      <c r="U5171">
        <v>175.20778612886431</v>
      </c>
      <c r="V5171">
        <v>0</v>
      </c>
      <c r="W5171">
        <v>4.7922138711356865</v>
      </c>
    </row>
    <row r="5172" spans="20:23" x14ac:dyDescent="0.2">
      <c r="T5172">
        <v>5171</v>
      </c>
      <c r="U5172">
        <v>164.08086403244019</v>
      </c>
      <c r="V5172">
        <v>0</v>
      </c>
      <c r="W5172">
        <v>15.919135967559811</v>
      </c>
    </row>
    <row r="5173" spans="20:23" x14ac:dyDescent="0.2">
      <c r="T5173">
        <v>5172</v>
      </c>
      <c r="U5173">
        <v>197.18457418325997</v>
      </c>
      <c r="V5173">
        <v>17.184574183259969</v>
      </c>
      <c r="W5173">
        <v>0</v>
      </c>
    </row>
    <row r="5174" spans="20:23" x14ac:dyDescent="0.2">
      <c r="T5174">
        <v>5173</v>
      </c>
      <c r="U5174">
        <v>167.34791264544015</v>
      </c>
      <c r="V5174">
        <v>0</v>
      </c>
      <c r="W5174">
        <v>12.652087354559853</v>
      </c>
    </row>
    <row r="5175" spans="20:23" x14ac:dyDescent="0.2">
      <c r="T5175">
        <v>5174</v>
      </c>
      <c r="U5175">
        <v>116.17934493901964</v>
      </c>
      <c r="V5175">
        <v>0</v>
      </c>
      <c r="W5175">
        <v>63.820655060980357</v>
      </c>
    </row>
    <row r="5176" spans="20:23" x14ac:dyDescent="0.2">
      <c r="T5176">
        <v>5175</v>
      </c>
      <c r="U5176">
        <v>140.63058792911824</v>
      </c>
      <c r="V5176">
        <v>0</v>
      </c>
      <c r="W5176">
        <v>39.369412070881765</v>
      </c>
    </row>
    <row r="5177" spans="20:23" x14ac:dyDescent="0.2">
      <c r="T5177">
        <v>5176</v>
      </c>
      <c r="U5177">
        <v>129.89479706500393</v>
      </c>
      <c r="V5177">
        <v>0</v>
      </c>
      <c r="W5177">
        <v>50.105202934996072</v>
      </c>
    </row>
    <row r="5178" spans="20:23" x14ac:dyDescent="0.2">
      <c r="T5178">
        <v>5177</v>
      </c>
      <c r="U5178">
        <v>156.59062656664261</v>
      </c>
      <c r="V5178">
        <v>0</v>
      </c>
      <c r="W5178">
        <v>23.409373433357388</v>
      </c>
    </row>
    <row r="5179" spans="20:23" x14ac:dyDescent="0.2">
      <c r="T5179">
        <v>5178</v>
      </c>
      <c r="U5179">
        <v>184.66069737119946</v>
      </c>
      <c r="V5179">
        <v>4.6606973711994613</v>
      </c>
      <c r="W5179">
        <v>0</v>
      </c>
    </row>
    <row r="5180" spans="20:23" x14ac:dyDescent="0.2">
      <c r="T5180">
        <v>5179</v>
      </c>
      <c r="U5180">
        <v>150.73784601335751</v>
      </c>
      <c r="V5180">
        <v>0</v>
      </c>
      <c r="W5180">
        <v>29.262153986642488</v>
      </c>
    </row>
    <row r="5181" spans="20:23" x14ac:dyDescent="0.2">
      <c r="T5181">
        <v>5180</v>
      </c>
      <c r="U5181">
        <v>124.50429547735325</v>
      </c>
      <c r="V5181">
        <v>0</v>
      </c>
      <c r="W5181">
        <v>55.495704522646747</v>
      </c>
    </row>
    <row r="5182" spans="20:23" x14ac:dyDescent="0.2">
      <c r="T5182">
        <v>5181</v>
      </c>
      <c r="U5182">
        <v>232.33046865106033</v>
      </c>
      <c r="V5182">
        <v>52.330468651060329</v>
      </c>
      <c r="W5182">
        <v>0</v>
      </c>
    </row>
    <row r="5183" spans="20:23" x14ac:dyDescent="0.2">
      <c r="T5183">
        <v>5182</v>
      </c>
      <c r="U5183">
        <v>119.64660935892415</v>
      </c>
      <c r="V5183">
        <v>0</v>
      </c>
      <c r="W5183">
        <v>60.353390641075848</v>
      </c>
    </row>
    <row r="5184" spans="20:23" x14ac:dyDescent="0.2">
      <c r="T5184">
        <v>5183</v>
      </c>
      <c r="U5184">
        <v>198.30631311454286</v>
      </c>
      <c r="V5184">
        <v>18.30631311454286</v>
      </c>
      <c r="W5184">
        <v>0</v>
      </c>
    </row>
    <row r="5185" spans="20:23" x14ac:dyDescent="0.2">
      <c r="T5185">
        <v>5184</v>
      </c>
      <c r="U5185">
        <v>127.19307238642129</v>
      </c>
      <c r="V5185">
        <v>0</v>
      </c>
      <c r="W5185">
        <v>52.806927613578708</v>
      </c>
    </row>
    <row r="5186" spans="20:23" x14ac:dyDescent="0.2">
      <c r="T5186">
        <v>5185</v>
      </c>
      <c r="U5186">
        <v>191.52495515556669</v>
      </c>
      <c r="V5186">
        <v>11.524955155566687</v>
      </c>
      <c r="W5186">
        <v>0</v>
      </c>
    </row>
    <row r="5187" spans="20:23" x14ac:dyDescent="0.2">
      <c r="T5187">
        <v>5186</v>
      </c>
      <c r="U5187">
        <v>225.52121479609863</v>
      </c>
      <c r="V5187">
        <v>45.521214796098633</v>
      </c>
      <c r="W5187">
        <v>0</v>
      </c>
    </row>
    <row r="5188" spans="20:23" x14ac:dyDescent="0.2">
      <c r="T5188">
        <v>5187</v>
      </c>
      <c r="U5188">
        <v>167.43393121602671</v>
      </c>
      <c r="V5188">
        <v>0</v>
      </c>
      <c r="W5188">
        <v>12.566068783973293</v>
      </c>
    </row>
    <row r="5189" spans="20:23" x14ac:dyDescent="0.2">
      <c r="T5189">
        <v>5188</v>
      </c>
      <c r="U5189">
        <v>191.82411267132272</v>
      </c>
      <c r="V5189">
        <v>11.824112671322723</v>
      </c>
      <c r="W5189">
        <v>0</v>
      </c>
    </row>
    <row r="5190" spans="20:23" x14ac:dyDescent="0.2">
      <c r="T5190">
        <v>5189</v>
      </c>
      <c r="U5190">
        <v>165.06125046790817</v>
      </c>
      <c r="V5190">
        <v>0</v>
      </c>
      <c r="W5190">
        <v>14.938749532091833</v>
      </c>
    </row>
    <row r="5191" spans="20:23" x14ac:dyDescent="0.2">
      <c r="T5191">
        <v>5190</v>
      </c>
      <c r="U5191">
        <v>192.28124083827299</v>
      </c>
      <c r="V5191">
        <v>12.281240838272993</v>
      </c>
      <c r="W5191">
        <v>0</v>
      </c>
    </row>
    <row r="5192" spans="20:23" x14ac:dyDescent="0.2">
      <c r="T5192">
        <v>5191</v>
      </c>
      <c r="U5192">
        <v>196.14208893222025</v>
      </c>
      <c r="V5192">
        <v>16.142088932220247</v>
      </c>
      <c r="W5192">
        <v>0</v>
      </c>
    </row>
    <row r="5193" spans="20:23" x14ac:dyDescent="0.2">
      <c r="T5193">
        <v>5192</v>
      </c>
      <c r="U5193">
        <v>153.23110053631439</v>
      </c>
      <c r="V5193">
        <v>0</v>
      </c>
      <c r="W5193">
        <v>26.768899463685614</v>
      </c>
    </row>
    <row r="5194" spans="20:23" x14ac:dyDescent="0.2">
      <c r="T5194">
        <v>5193</v>
      </c>
      <c r="U5194">
        <v>161.6899572228111</v>
      </c>
      <c r="V5194">
        <v>0</v>
      </c>
      <c r="W5194">
        <v>18.310042777188897</v>
      </c>
    </row>
    <row r="5195" spans="20:23" x14ac:dyDescent="0.2">
      <c r="T5195">
        <v>5194</v>
      </c>
      <c r="U5195">
        <v>215.97051897850184</v>
      </c>
      <c r="V5195">
        <v>35.970518978501843</v>
      </c>
      <c r="W5195">
        <v>0</v>
      </c>
    </row>
    <row r="5196" spans="20:23" x14ac:dyDescent="0.2">
      <c r="T5196">
        <v>5195</v>
      </c>
      <c r="U5196">
        <v>139.11634310192042</v>
      </c>
      <c r="V5196">
        <v>0</v>
      </c>
      <c r="W5196">
        <v>40.883656898079579</v>
      </c>
    </row>
    <row r="5197" spans="20:23" x14ac:dyDescent="0.2">
      <c r="T5197">
        <v>5196</v>
      </c>
      <c r="U5197">
        <v>144.79777216673648</v>
      </c>
      <c r="V5197">
        <v>0</v>
      </c>
      <c r="W5197">
        <v>35.202227833263521</v>
      </c>
    </row>
    <row r="5198" spans="20:23" x14ac:dyDescent="0.2">
      <c r="T5198">
        <v>5197</v>
      </c>
      <c r="U5198">
        <v>132.60141121831413</v>
      </c>
      <c r="V5198">
        <v>0</v>
      </c>
      <c r="W5198">
        <v>47.398588781685874</v>
      </c>
    </row>
    <row r="5199" spans="20:23" x14ac:dyDescent="0.2">
      <c r="T5199">
        <v>5198</v>
      </c>
      <c r="U5199">
        <v>138.47470890871926</v>
      </c>
      <c r="V5199">
        <v>0</v>
      </c>
      <c r="W5199">
        <v>41.525291091280735</v>
      </c>
    </row>
    <row r="5200" spans="20:23" x14ac:dyDescent="0.2">
      <c r="T5200">
        <v>5199</v>
      </c>
      <c r="U5200">
        <v>207.80612439832134</v>
      </c>
      <c r="V5200">
        <v>27.806124398321344</v>
      </c>
      <c r="W5200">
        <v>0</v>
      </c>
    </row>
    <row r="5201" spans="20:23" x14ac:dyDescent="0.2">
      <c r="T5201">
        <v>5200</v>
      </c>
      <c r="U5201">
        <v>236.45294996883035</v>
      </c>
      <c r="V5201">
        <v>56.452949968830353</v>
      </c>
      <c r="W5201">
        <v>0</v>
      </c>
    </row>
    <row r="5202" spans="20:23" x14ac:dyDescent="0.2">
      <c r="T5202">
        <v>5201</v>
      </c>
      <c r="U5202">
        <v>198.41224329256349</v>
      </c>
      <c r="V5202">
        <v>18.412243292563488</v>
      </c>
      <c r="W5202">
        <v>0</v>
      </c>
    </row>
    <row r="5203" spans="20:23" x14ac:dyDescent="0.2">
      <c r="T5203">
        <v>5202</v>
      </c>
      <c r="U5203">
        <v>192.75535317525024</v>
      </c>
      <c r="V5203">
        <v>12.755353175250235</v>
      </c>
      <c r="W5203">
        <v>0</v>
      </c>
    </row>
    <row r="5204" spans="20:23" x14ac:dyDescent="0.2">
      <c r="T5204">
        <v>5203</v>
      </c>
      <c r="U5204">
        <v>151.79457358268527</v>
      </c>
      <c r="V5204">
        <v>0</v>
      </c>
      <c r="W5204">
        <v>28.205426417314726</v>
      </c>
    </row>
    <row r="5205" spans="20:23" x14ac:dyDescent="0.2">
      <c r="T5205">
        <v>5204</v>
      </c>
      <c r="U5205">
        <v>203.32139831625653</v>
      </c>
      <c r="V5205">
        <v>23.321398316256534</v>
      </c>
      <c r="W5205">
        <v>0</v>
      </c>
    </row>
    <row r="5206" spans="20:23" x14ac:dyDescent="0.2">
      <c r="T5206">
        <v>5205</v>
      </c>
      <c r="U5206">
        <v>146.52349044681964</v>
      </c>
      <c r="V5206">
        <v>0</v>
      </c>
      <c r="W5206">
        <v>33.476509553180364</v>
      </c>
    </row>
    <row r="5207" spans="20:23" x14ac:dyDescent="0.2">
      <c r="T5207">
        <v>5206</v>
      </c>
      <c r="U5207">
        <v>208.08313732587681</v>
      </c>
      <c r="V5207">
        <v>28.083137325876805</v>
      </c>
      <c r="W5207">
        <v>0</v>
      </c>
    </row>
    <row r="5208" spans="20:23" x14ac:dyDescent="0.2">
      <c r="T5208">
        <v>5207</v>
      </c>
      <c r="U5208">
        <v>176.36058478313953</v>
      </c>
      <c r="V5208">
        <v>0</v>
      </c>
      <c r="W5208">
        <v>3.6394152168604705</v>
      </c>
    </row>
    <row r="5209" spans="20:23" x14ac:dyDescent="0.2">
      <c r="T5209">
        <v>5208</v>
      </c>
      <c r="U5209">
        <v>154.20237586735706</v>
      </c>
      <c r="V5209">
        <v>0</v>
      </c>
      <c r="W5209">
        <v>25.797624132642937</v>
      </c>
    </row>
    <row r="5210" spans="20:23" x14ac:dyDescent="0.2">
      <c r="T5210">
        <v>5209</v>
      </c>
      <c r="U5210">
        <v>139.89206465490633</v>
      </c>
      <c r="V5210">
        <v>0</v>
      </c>
      <c r="W5210">
        <v>40.107935345093665</v>
      </c>
    </row>
    <row r="5211" spans="20:23" x14ac:dyDescent="0.2">
      <c r="T5211">
        <v>5210</v>
      </c>
      <c r="U5211">
        <v>227.5128599359023</v>
      </c>
      <c r="V5211">
        <v>47.512859935902299</v>
      </c>
      <c r="W5211">
        <v>0</v>
      </c>
    </row>
    <row r="5212" spans="20:23" x14ac:dyDescent="0.2">
      <c r="T5212">
        <v>5211</v>
      </c>
      <c r="U5212">
        <v>175.54358292612963</v>
      </c>
      <c r="V5212">
        <v>0</v>
      </c>
      <c r="W5212">
        <v>4.4564170738703694</v>
      </c>
    </row>
    <row r="5213" spans="20:23" x14ac:dyDescent="0.2">
      <c r="T5213">
        <v>5212</v>
      </c>
      <c r="U5213">
        <v>179.59168324613785</v>
      </c>
      <c r="V5213">
        <v>0</v>
      </c>
      <c r="W5213">
        <v>0.40831675386215238</v>
      </c>
    </row>
    <row r="5214" spans="20:23" x14ac:dyDescent="0.2">
      <c r="T5214">
        <v>5213</v>
      </c>
      <c r="U5214">
        <v>211.23425953054971</v>
      </c>
      <c r="V5214">
        <v>31.234259530549707</v>
      </c>
      <c r="W5214">
        <v>0</v>
      </c>
    </row>
    <row r="5215" spans="20:23" x14ac:dyDescent="0.2">
      <c r="T5215">
        <v>5214</v>
      </c>
      <c r="U5215">
        <v>185.20758063186634</v>
      </c>
      <c r="V5215">
        <v>5.2075806318663354</v>
      </c>
      <c r="W5215">
        <v>0</v>
      </c>
    </row>
    <row r="5216" spans="20:23" x14ac:dyDescent="0.2">
      <c r="T5216">
        <v>5215</v>
      </c>
      <c r="U5216">
        <v>179.60545153082282</v>
      </c>
      <c r="V5216">
        <v>0</v>
      </c>
      <c r="W5216">
        <v>0.394548469177181</v>
      </c>
    </row>
    <row r="5217" spans="20:23" x14ac:dyDescent="0.2">
      <c r="T5217">
        <v>5216</v>
      </c>
      <c r="U5217">
        <v>170.34399174289487</v>
      </c>
      <c r="V5217">
        <v>0</v>
      </c>
      <c r="W5217">
        <v>9.6560082571051282</v>
      </c>
    </row>
    <row r="5218" spans="20:23" x14ac:dyDescent="0.2">
      <c r="T5218">
        <v>5217</v>
      </c>
      <c r="U5218">
        <v>157.56238969702537</v>
      </c>
      <c r="V5218">
        <v>0</v>
      </c>
      <c r="W5218">
        <v>22.437610302974633</v>
      </c>
    </row>
    <row r="5219" spans="20:23" x14ac:dyDescent="0.2">
      <c r="T5219">
        <v>5218</v>
      </c>
      <c r="U5219">
        <v>251.63564323901974</v>
      </c>
      <c r="V5219">
        <v>71.635643239019743</v>
      </c>
      <c r="W5219">
        <v>0</v>
      </c>
    </row>
    <row r="5220" spans="20:23" x14ac:dyDescent="0.2">
      <c r="T5220">
        <v>5219</v>
      </c>
      <c r="U5220">
        <v>148.77577302875625</v>
      </c>
      <c r="V5220">
        <v>0</v>
      </c>
      <c r="W5220">
        <v>31.224226971243752</v>
      </c>
    </row>
    <row r="5221" spans="20:23" x14ac:dyDescent="0.2">
      <c r="T5221">
        <v>5220</v>
      </c>
      <c r="U5221">
        <v>286.44253032688619</v>
      </c>
      <c r="V5221">
        <v>106.44253032688619</v>
      </c>
      <c r="W5221">
        <v>0</v>
      </c>
    </row>
    <row r="5222" spans="20:23" x14ac:dyDescent="0.2">
      <c r="T5222">
        <v>5221</v>
      </c>
      <c r="U5222">
        <v>214.03227526907494</v>
      </c>
      <c r="V5222">
        <v>34.032275269074944</v>
      </c>
      <c r="W5222">
        <v>0</v>
      </c>
    </row>
    <row r="5223" spans="20:23" x14ac:dyDescent="0.2">
      <c r="T5223">
        <v>5222</v>
      </c>
      <c r="U5223">
        <v>176.77724307889468</v>
      </c>
      <c r="V5223">
        <v>0</v>
      </c>
      <c r="W5223">
        <v>3.2227569211053151</v>
      </c>
    </row>
    <row r="5224" spans="20:23" x14ac:dyDescent="0.2">
      <c r="T5224">
        <v>5223</v>
      </c>
      <c r="U5224">
        <v>169.63755114769685</v>
      </c>
      <c r="V5224">
        <v>0</v>
      </c>
      <c r="W5224">
        <v>10.362448852303146</v>
      </c>
    </row>
    <row r="5225" spans="20:23" x14ac:dyDescent="0.2">
      <c r="T5225">
        <v>5224</v>
      </c>
      <c r="U5225">
        <v>170.92003946935515</v>
      </c>
      <c r="V5225">
        <v>0</v>
      </c>
      <c r="W5225">
        <v>9.0799605306448541</v>
      </c>
    </row>
    <row r="5226" spans="20:23" x14ac:dyDescent="0.2">
      <c r="T5226">
        <v>5225</v>
      </c>
      <c r="U5226">
        <v>202.53050450979407</v>
      </c>
      <c r="V5226">
        <v>22.530504509794071</v>
      </c>
      <c r="W5226">
        <v>0</v>
      </c>
    </row>
    <row r="5227" spans="20:23" x14ac:dyDescent="0.2">
      <c r="T5227">
        <v>5226</v>
      </c>
      <c r="U5227">
        <v>187.55457209150441</v>
      </c>
      <c r="V5227">
        <v>7.5545720915044114</v>
      </c>
      <c r="W5227">
        <v>0</v>
      </c>
    </row>
    <row r="5228" spans="20:23" x14ac:dyDescent="0.2">
      <c r="T5228">
        <v>5227</v>
      </c>
      <c r="U5228">
        <v>199.11449707949001</v>
      </c>
      <c r="V5228">
        <v>19.114497079490008</v>
      </c>
      <c r="W5228">
        <v>0</v>
      </c>
    </row>
    <row r="5229" spans="20:23" x14ac:dyDescent="0.2">
      <c r="T5229">
        <v>5228</v>
      </c>
      <c r="U5229">
        <v>203.54317912428377</v>
      </c>
      <c r="V5229">
        <v>23.543179124283768</v>
      </c>
      <c r="W5229">
        <v>0</v>
      </c>
    </row>
    <row r="5230" spans="20:23" x14ac:dyDescent="0.2">
      <c r="T5230">
        <v>5229</v>
      </c>
      <c r="U5230">
        <v>150.25498474243525</v>
      </c>
      <c r="V5230">
        <v>0</v>
      </c>
      <c r="W5230">
        <v>29.745015257564745</v>
      </c>
    </row>
    <row r="5231" spans="20:23" x14ac:dyDescent="0.2">
      <c r="T5231">
        <v>5230</v>
      </c>
      <c r="U5231">
        <v>132.03004160406851</v>
      </c>
      <c r="V5231">
        <v>0</v>
      </c>
      <c r="W5231">
        <v>47.969958395931485</v>
      </c>
    </row>
    <row r="5232" spans="20:23" x14ac:dyDescent="0.2">
      <c r="T5232">
        <v>5231</v>
      </c>
      <c r="U5232">
        <v>231.84210145014862</v>
      </c>
      <c r="V5232">
        <v>51.842101450148618</v>
      </c>
      <c r="W5232">
        <v>0</v>
      </c>
    </row>
    <row r="5233" spans="20:23" x14ac:dyDescent="0.2">
      <c r="T5233">
        <v>5232</v>
      </c>
      <c r="U5233">
        <v>172.19508221427597</v>
      </c>
      <c r="V5233">
        <v>0</v>
      </c>
      <c r="W5233">
        <v>7.8049177857240295</v>
      </c>
    </row>
    <row r="5234" spans="20:23" x14ac:dyDescent="0.2">
      <c r="T5234">
        <v>5233</v>
      </c>
      <c r="U5234">
        <v>179.69798409518978</v>
      </c>
      <c r="V5234">
        <v>0</v>
      </c>
      <c r="W5234">
        <v>0.30201590481021867</v>
      </c>
    </row>
    <row r="5235" spans="20:23" x14ac:dyDescent="0.2">
      <c r="T5235">
        <v>5234</v>
      </c>
      <c r="U5235">
        <v>162.9172701226056</v>
      </c>
      <c r="V5235">
        <v>0</v>
      </c>
      <c r="W5235">
        <v>17.082729877394399</v>
      </c>
    </row>
    <row r="5236" spans="20:23" x14ac:dyDescent="0.2">
      <c r="T5236">
        <v>5235</v>
      </c>
      <c r="U5236">
        <v>223.4250183801264</v>
      </c>
      <c r="V5236">
        <v>43.425018380126403</v>
      </c>
      <c r="W5236">
        <v>0</v>
      </c>
    </row>
    <row r="5237" spans="20:23" x14ac:dyDescent="0.2">
      <c r="T5237">
        <v>5236</v>
      </c>
      <c r="U5237">
        <v>196.58458799792771</v>
      </c>
      <c r="V5237">
        <v>16.584587997927713</v>
      </c>
      <c r="W5237">
        <v>0</v>
      </c>
    </row>
    <row r="5238" spans="20:23" x14ac:dyDescent="0.2">
      <c r="T5238">
        <v>5237</v>
      </c>
      <c r="U5238">
        <v>183.16451577556586</v>
      </c>
      <c r="V5238">
        <v>3.1645157755658602</v>
      </c>
      <c r="W5238">
        <v>0</v>
      </c>
    </row>
    <row r="5239" spans="20:23" x14ac:dyDescent="0.2">
      <c r="T5239">
        <v>5238</v>
      </c>
      <c r="U5239">
        <v>104.84573618755562</v>
      </c>
      <c r="V5239">
        <v>0</v>
      </c>
      <c r="W5239">
        <v>75.154263812444384</v>
      </c>
    </row>
    <row r="5240" spans="20:23" x14ac:dyDescent="0.2">
      <c r="T5240">
        <v>5239</v>
      </c>
      <c r="U5240">
        <v>187.77380991086656</v>
      </c>
      <c r="V5240">
        <v>7.7738099108665608</v>
      </c>
      <c r="W5240">
        <v>0</v>
      </c>
    </row>
    <row r="5241" spans="20:23" x14ac:dyDescent="0.2">
      <c r="T5241">
        <v>5240</v>
      </c>
      <c r="U5241">
        <v>162.9786451860831</v>
      </c>
      <c r="V5241">
        <v>0</v>
      </c>
      <c r="W5241">
        <v>17.021354813916901</v>
      </c>
    </row>
    <row r="5242" spans="20:23" x14ac:dyDescent="0.2">
      <c r="T5242">
        <v>5241</v>
      </c>
      <c r="U5242">
        <v>175.39021996935605</v>
      </c>
      <c r="V5242">
        <v>0</v>
      </c>
      <c r="W5242">
        <v>4.6097800306439467</v>
      </c>
    </row>
    <row r="5243" spans="20:23" x14ac:dyDescent="0.2">
      <c r="T5243">
        <v>5242</v>
      </c>
      <c r="U5243">
        <v>117.10181199254181</v>
      </c>
      <c r="V5243">
        <v>0</v>
      </c>
      <c r="W5243">
        <v>62.898188007458188</v>
      </c>
    </row>
    <row r="5244" spans="20:23" x14ac:dyDescent="0.2">
      <c r="T5244">
        <v>5243</v>
      </c>
      <c r="U5244">
        <v>183.46670943178964</v>
      </c>
      <c r="V5244">
        <v>3.4667094317896385</v>
      </c>
      <c r="W5244">
        <v>0</v>
      </c>
    </row>
    <row r="5245" spans="20:23" x14ac:dyDescent="0.2">
      <c r="T5245">
        <v>5244</v>
      </c>
      <c r="U5245">
        <v>202.9141270747736</v>
      </c>
      <c r="V5245">
        <v>22.914127074773603</v>
      </c>
      <c r="W5245">
        <v>0</v>
      </c>
    </row>
    <row r="5246" spans="20:23" x14ac:dyDescent="0.2">
      <c r="T5246">
        <v>5245</v>
      </c>
      <c r="U5246">
        <v>190.82415471246421</v>
      </c>
      <c r="V5246">
        <v>10.824154712464207</v>
      </c>
      <c r="W5246">
        <v>0</v>
      </c>
    </row>
    <row r="5247" spans="20:23" x14ac:dyDescent="0.2">
      <c r="T5247">
        <v>5246</v>
      </c>
      <c r="U5247">
        <v>182.40483377261199</v>
      </c>
      <c r="V5247">
        <v>2.4048337726119939</v>
      </c>
      <c r="W5247">
        <v>0</v>
      </c>
    </row>
    <row r="5248" spans="20:23" x14ac:dyDescent="0.2">
      <c r="T5248">
        <v>5247</v>
      </c>
      <c r="U5248">
        <v>156.67339241946448</v>
      </c>
      <c r="V5248">
        <v>0</v>
      </c>
      <c r="W5248">
        <v>23.326607580535523</v>
      </c>
    </row>
    <row r="5249" spans="20:23" x14ac:dyDescent="0.2">
      <c r="T5249">
        <v>5248</v>
      </c>
      <c r="U5249">
        <v>148.55383183859917</v>
      </c>
      <c r="V5249">
        <v>0</v>
      </c>
      <c r="W5249">
        <v>31.446168161400834</v>
      </c>
    </row>
    <row r="5250" spans="20:23" x14ac:dyDescent="0.2">
      <c r="T5250">
        <v>5249</v>
      </c>
      <c r="U5250">
        <v>219.7784451418201</v>
      </c>
      <c r="V5250">
        <v>39.7784451418201</v>
      </c>
      <c r="W5250">
        <v>0</v>
      </c>
    </row>
    <row r="5251" spans="20:23" x14ac:dyDescent="0.2">
      <c r="T5251">
        <v>5250</v>
      </c>
      <c r="U5251">
        <v>172.6800172828124</v>
      </c>
      <c r="V5251">
        <v>0</v>
      </c>
      <c r="W5251">
        <v>7.3199827171875995</v>
      </c>
    </row>
    <row r="5252" spans="20:23" x14ac:dyDescent="0.2">
      <c r="T5252">
        <v>5251</v>
      </c>
      <c r="U5252">
        <v>138.96862268368352</v>
      </c>
      <c r="V5252">
        <v>0</v>
      </c>
      <c r="W5252">
        <v>41.03137731631648</v>
      </c>
    </row>
    <row r="5253" spans="20:23" x14ac:dyDescent="0.2">
      <c r="T5253">
        <v>5252</v>
      </c>
      <c r="U5253">
        <v>158.70957324956069</v>
      </c>
      <c r="V5253">
        <v>0</v>
      </c>
      <c r="W5253">
        <v>21.290426750439309</v>
      </c>
    </row>
    <row r="5254" spans="20:23" x14ac:dyDescent="0.2">
      <c r="T5254">
        <v>5253</v>
      </c>
      <c r="U5254">
        <v>216.32430350321224</v>
      </c>
      <c r="V5254">
        <v>36.324303503212235</v>
      </c>
      <c r="W5254">
        <v>0</v>
      </c>
    </row>
    <row r="5255" spans="20:23" x14ac:dyDescent="0.2">
      <c r="T5255">
        <v>5254</v>
      </c>
      <c r="U5255">
        <v>241.17920883762329</v>
      </c>
      <c r="V5255">
        <v>61.179208837623293</v>
      </c>
      <c r="W5255">
        <v>0</v>
      </c>
    </row>
    <row r="5256" spans="20:23" x14ac:dyDescent="0.2">
      <c r="T5256">
        <v>5255</v>
      </c>
      <c r="U5256">
        <v>175.9256578413856</v>
      </c>
      <c r="V5256">
        <v>0</v>
      </c>
      <c r="W5256">
        <v>4.0743421586143995</v>
      </c>
    </row>
    <row r="5257" spans="20:23" x14ac:dyDescent="0.2">
      <c r="T5257">
        <v>5256</v>
      </c>
      <c r="U5257">
        <v>209.00368613826177</v>
      </c>
      <c r="V5257">
        <v>29.00368613826177</v>
      </c>
      <c r="W5257">
        <v>0</v>
      </c>
    </row>
    <row r="5258" spans="20:23" x14ac:dyDescent="0.2">
      <c r="T5258">
        <v>5257</v>
      </c>
      <c r="U5258">
        <v>218.17278672204168</v>
      </c>
      <c r="V5258">
        <v>38.172786722041678</v>
      </c>
      <c r="W5258">
        <v>0</v>
      </c>
    </row>
    <row r="5259" spans="20:23" x14ac:dyDescent="0.2">
      <c r="T5259">
        <v>5258</v>
      </c>
      <c r="U5259">
        <v>183.78382126621506</v>
      </c>
      <c r="V5259">
        <v>3.7838212662150568</v>
      </c>
      <c r="W5259">
        <v>0</v>
      </c>
    </row>
    <row r="5260" spans="20:23" x14ac:dyDescent="0.2">
      <c r="T5260">
        <v>5259</v>
      </c>
      <c r="U5260">
        <v>244.89636009239635</v>
      </c>
      <c r="V5260">
        <v>64.89636009239635</v>
      </c>
      <c r="W5260">
        <v>0</v>
      </c>
    </row>
    <row r="5261" spans="20:23" x14ac:dyDescent="0.2">
      <c r="T5261">
        <v>5260</v>
      </c>
      <c r="U5261">
        <v>190.21796409029133</v>
      </c>
      <c r="V5261">
        <v>10.217964090291332</v>
      </c>
      <c r="W5261">
        <v>0</v>
      </c>
    </row>
    <row r="5262" spans="20:23" x14ac:dyDescent="0.2">
      <c r="T5262">
        <v>5261</v>
      </c>
      <c r="U5262">
        <v>199.17222895217068</v>
      </c>
      <c r="V5262">
        <v>19.172228952170684</v>
      </c>
      <c r="W5262">
        <v>0</v>
      </c>
    </row>
    <row r="5263" spans="20:23" x14ac:dyDescent="0.2">
      <c r="T5263">
        <v>5262</v>
      </c>
      <c r="U5263">
        <v>140.04653458979033</v>
      </c>
      <c r="V5263">
        <v>0</v>
      </c>
      <c r="W5263">
        <v>39.953465410209674</v>
      </c>
    </row>
    <row r="5264" spans="20:23" x14ac:dyDescent="0.2">
      <c r="T5264">
        <v>5263</v>
      </c>
      <c r="U5264">
        <v>129.25735156288812</v>
      </c>
      <c r="V5264">
        <v>0</v>
      </c>
      <c r="W5264">
        <v>50.742648437111882</v>
      </c>
    </row>
    <row r="5265" spans="20:23" x14ac:dyDescent="0.2">
      <c r="T5265">
        <v>5264</v>
      </c>
      <c r="U5265">
        <v>139.83410088910486</v>
      </c>
      <c r="V5265">
        <v>0</v>
      </c>
      <c r="W5265">
        <v>40.16589911089514</v>
      </c>
    </row>
    <row r="5266" spans="20:23" x14ac:dyDescent="0.2">
      <c r="T5266">
        <v>5265</v>
      </c>
      <c r="U5266">
        <v>257.65288221050992</v>
      </c>
      <c r="V5266">
        <v>77.652882210509915</v>
      </c>
      <c r="W5266">
        <v>0</v>
      </c>
    </row>
    <row r="5267" spans="20:23" x14ac:dyDescent="0.2">
      <c r="T5267">
        <v>5266</v>
      </c>
      <c r="U5267">
        <v>157.56791723531472</v>
      </c>
      <c r="V5267">
        <v>0</v>
      </c>
      <c r="W5267">
        <v>22.432082764685276</v>
      </c>
    </row>
    <row r="5268" spans="20:23" x14ac:dyDescent="0.2">
      <c r="T5268">
        <v>5267</v>
      </c>
      <c r="U5268">
        <v>259.15306451214337</v>
      </c>
      <c r="V5268">
        <v>79.153064512143374</v>
      </c>
      <c r="W5268">
        <v>0</v>
      </c>
    </row>
    <row r="5269" spans="20:23" x14ac:dyDescent="0.2">
      <c r="T5269">
        <v>5268</v>
      </c>
      <c r="U5269">
        <v>182.82193301291815</v>
      </c>
      <c r="V5269">
        <v>2.8219330129181515</v>
      </c>
      <c r="W5269">
        <v>0</v>
      </c>
    </row>
    <row r="5270" spans="20:23" x14ac:dyDescent="0.2">
      <c r="T5270">
        <v>5269</v>
      </c>
      <c r="U5270">
        <v>171.86033555732939</v>
      </c>
      <c r="V5270">
        <v>0</v>
      </c>
      <c r="W5270">
        <v>8.1396644426706075</v>
      </c>
    </row>
    <row r="5271" spans="20:23" x14ac:dyDescent="0.2">
      <c r="T5271">
        <v>5270</v>
      </c>
      <c r="U5271">
        <v>117.71200413778791</v>
      </c>
      <c r="V5271">
        <v>0</v>
      </c>
      <c r="W5271">
        <v>62.287995862212085</v>
      </c>
    </row>
    <row r="5272" spans="20:23" x14ac:dyDescent="0.2">
      <c r="T5272">
        <v>5271</v>
      </c>
      <c r="U5272">
        <v>193.36807705374002</v>
      </c>
      <c r="V5272">
        <v>13.368077053740024</v>
      </c>
      <c r="W5272">
        <v>0</v>
      </c>
    </row>
    <row r="5273" spans="20:23" x14ac:dyDescent="0.2">
      <c r="T5273">
        <v>5272</v>
      </c>
      <c r="U5273">
        <v>221.93971762421157</v>
      </c>
      <c r="V5273">
        <v>41.939717624211568</v>
      </c>
      <c r="W5273">
        <v>0</v>
      </c>
    </row>
    <row r="5274" spans="20:23" x14ac:dyDescent="0.2">
      <c r="T5274">
        <v>5273</v>
      </c>
      <c r="U5274">
        <v>197.39498700226571</v>
      </c>
      <c r="V5274">
        <v>17.394987002265708</v>
      </c>
      <c r="W5274">
        <v>0</v>
      </c>
    </row>
    <row r="5275" spans="20:23" x14ac:dyDescent="0.2">
      <c r="T5275">
        <v>5274</v>
      </c>
      <c r="U5275">
        <v>205.41868985817709</v>
      </c>
      <c r="V5275">
        <v>25.418689858177089</v>
      </c>
      <c r="W5275">
        <v>0</v>
      </c>
    </row>
    <row r="5276" spans="20:23" x14ac:dyDescent="0.2">
      <c r="T5276">
        <v>5275</v>
      </c>
      <c r="U5276">
        <v>140.32232023433676</v>
      </c>
      <c r="V5276">
        <v>0</v>
      </c>
      <c r="W5276">
        <v>39.677679765663243</v>
      </c>
    </row>
    <row r="5277" spans="20:23" x14ac:dyDescent="0.2">
      <c r="T5277">
        <v>5276</v>
      </c>
      <c r="U5277">
        <v>207.02391377131721</v>
      </c>
      <c r="V5277">
        <v>27.023913771317211</v>
      </c>
      <c r="W5277">
        <v>0</v>
      </c>
    </row>
    <row r="5278" spans="20:23" x14ac:dyDescent="0.2">
      <c r="T5278">
        <v>5277</v>
      </c>
      <c r="U5278">
        <v>160.6008651077596</v>
      </c>
      <c r="V5278">
        <v>0</v>
      </c>
      <c r="W5278">
        <v>19.399134892240397</v>
      </c>
    </row>
    <row r="5279" spans="20:23" x14ac:dyDescent="0.2">
      <c r="T5279">
        <v>5278</v>
      </c>
      <c r="U5279">
        <v>153.52890518818182</v>
      </c>
      <c r="V5279">
        <v>0</v>
      </c>
      <c r="W5279">
        <v>26.471094811818176</v>
      </c>
    </row>
    <row r="5280" spans="20:23" x14ac:dyDescent="0.2">
      <c r="T5280">
        <v>5279</v>
      </c>
      <c r="U5280">
        <v>137.21798794827254</v>
      </c>
      <c r="V5280">
        <v>0</v>
      </c>
      <c r="W5280">
        <v>42.782012051727463</v>
      </c>
    </row>
    <row r="5281" spans="20:23" x14ac:dyDescent="0.2">
      <c r="T5281">
        <v>5280</v>
      </c>
      <c r="U5281">
        <v>234.85093664402626</v>
      </c>
      <c r="V5281">
        <v>54.850936644026262</v>
      </c>
      <c r="W5281">
        <v>0</v>
      </c>
    </row>
    <row r="5282" spans="20:23" x14ac:dyDescent="0.2">
      <c r="T5282">
        <v>5281</v>
      </c>
      <c r="U5282">
        <v>212.04546587492712</v>
      </c>
      <c r="V5282">
        <v>32.045465874927118</v>
      </c>
      <c r="W5282">
        <v>0</v>
      </c>
    </row>
    <row r="5283" spans="20:23" x14ac:dyDescent="0.2">
      <c r="T5283">
        <v>5282</v>
      </c>
      <c r="U5283">
        <v>125.73882774308082</v>
      </c>
      <c r="V5283">
        <v>0</v>
      </c>
      <c r="W5283">
        <v>54.261172256919181</v>
      </c>
    </row>
    <row r="5284" spans="20:23" x14ac:dyDescent="0.2">
      <c r="T5284">
        <v>5283</v>
      </c>
      <c r="U5284">
        <v>212.82987562519762</v>
      </c>
      <c r="V5284">
        <v>32.829875625197616</v>
      </c>
      <c r="W5284">
        <v>0</v>
      </c>
    </row>
    <row r="5285" spans="20:23" x14ac:dyDescent="0.2">
      <c r="T5285">
        <v>5284</v>
      </c>
      <c r="U5285">
        <v>177.48078940627101</v>
      </c>
      <c r="V5285">
        <v>0</v>
      </c>
      <c r="W5285">
        <v>2.5192105937289853</v>
      </c>
    </row>
    <row r="5286" spans="20:23" x14ac:dyDescent="0.2">
      <c r="T5286">
        <v>5285</v>
      </c>
      <c r="U5286">
        <v>160.34643291978853</v>
      </c>
      <c r="V5286">
        <v>0</v>
      </c>
      <c r="W5286">
        <v>19.653567080211474</v>
      </c>
    </row>
    <row r="5287" spans="20:23" x14ac:dyDescent="0.2">
      <c r="T5287">
        <v>5286</v>
      </c>
      <c r="U5287">
        <v>163.02082211032686</v>
      </c>
      <c r="V5287">
        <v>0</v>
      </c>
      <c r="W5287">
        <v>16.979177889673139</v>
      </c>
    </row>
    <row r="5288" spans="20:23" x14ac:dyDescent="0.2">
      <c r="T5288">
        <v>5287</v>
      </c>
      <c r="U5288">
        <v>124.39164150599193</v>
      </c>
      <c r="V5288">
        <v>0</v>
      </c>
      <c r="W5288">
        <v>55.608358494008073</v>
      </c>
    </row>
    <row r="5289" spans="20:23" x14ac:dyDescent="0.2">
      <c r="T5289">
        <v>5288</v>
      </c>
      <c r="U5289">
        <v>224.83881775471067</v>
      </c>
      <c r="V5289">
        <v>44.838817754710675</v>
      </c>
      <c r="W5289">
        <v>0</v>
      </c>
    </row>
    <row r="5290" spans="20:23" x14ac:dyDescent="0.2">
      <c r="T5290">
        <v>5289</v>
      </c>
      <c r="U5290">
        <v>123.80558301754922</v>
      </c>
      <c r="V5290">
        <v>0</v>
      </c>
      <c r="W5290">
        <v>56.194416982450775</v>
      </c>
    </row>
    <row r="5291" spans="20:23" x14ac:dyDescent="0.2">
      <c r="T5291">
        <v>5290</v>
      </c>
      <c r="U5291">
        <v>178.30224010643607</v>
      </c>
      <c r="V5291">
        <v>0</v>
      </c>
      <c r="W5291">
        <v>1.6977598935639264</v>
      </c>
    </row>
    <row r="5292" spans="20:23" x14ac:dyDescent="0.2">
      <c r="T5292">
        <v>5291</v>
      </c>
      <c r="U5292">
        <v>179.87529991170095</v>
      </c>
      <c r="V5292">
        <v>0</v>
      </c>
      <c r="W5292">
        <v>0.12470008829905055</v>
      </c>
    </row>
    <row r="5293" spans="20:23" x14ac:dyDescent="0.2">
      <c r="T5293">
        <v>5292</v>
      </c>
      <c r="U5293">
        <v>213.46922932529492</v>
      </c>
      <c r="V5293">
        <v>33.469229325294918</v>
      </c>
      <c r="W5293">
        <v>0</v>
      </c>
    </row>
    <row r="5294" spans="20:23" x14ac:dyDescent="0.2">
      <c r="T5294">
        <v>5293</v>
      </c>
      <c r="U5294">
        <v>180.06375594103881</v>
      </c>
      <c r="V5294">
        <v>6.3755941038806441E-2</v>
      </c>
      <c r="W5294">
        <v>0</v>
      </c>
    </row>
    <row r="5295" spans="20:23" x14ac:dyDescent="0.2">
      <c r="T5295">
        <v>5294</v>
      </c>
      <c r="U5295">
        <v>180.81192184151547</v>
      </c>
      <c r="V5295">
        <v>0.81192184151547053</v>
      </c>
      <c r="W5295">
        <v>0</v>
      </c>
    </row>
    <row r="5296" spans="20:23" x14ac:dyDescent="0.2">
      <c r="T5296">
        <v>5295</v>
      </c>
      <c r="U5296">
        <v>169.15128621734141</v>
      </c>
      <c r="V5296">
        <v>0</v>
      </c>
      <c r="W5296">
        <v>10.848713782658592</v>
      </c>
    </row>
    <row r="5297" spans="20:23" x14ac:dyDescent="0.2">
      <c r="T5297">
        <v>5296</v>
      </c>
      <c r="U5297">
        <v>182.38017021803032</v>
      </c>
      <c r="V5297">
        <v>2.3801702180303153</v>
      </c>
      <c r="W5297">
        <v>0</v>
      </c>
    </row>
    <row r="5298" spans="20:23" x14ac:dyDescent="0.2">
      <c r="T5298">
        <v>5297</v>
      </c>
      <c r="U5298">
        <v>180.2614619339821</v>
      </c>
      <c r="V5298">
        <v>0.26146193398210471</v>
      </c>
      <c r="W5298">
        <v>0</v>
      </c>
    </row>
    <row r="5299" spans="20:23" x14ac:dyDescent="0.2">
      <c r="T5299">
        <v>5298</v>
      </c>
      <c r="U5299">
        <v>156.98743718589068</v>
      </c>
      <c r="V5299">
        <v>0</v>
      </c>
      <c r="W5299">
        <v>23.012562814109316</v>
      </c>
    </row>
    <row r="5300" spans="20:23" x14ac:dyDescent="0.2">
      <c r="T5300">
        <v>5299</v>
      </c>
      <c r="U5300">
        <v>149.23941381613943</v>
      </c>
      <c r="V5300">
        <v>0</v>
      </c>
      <c r="W5300">
        <v>30.760586183860568</v>
      </c>
    </row>
    <row r="5301" spans="20:23" x14ac:dyDescent="0.2">
      <c r="T5301">
        <v>5300</v>
      </c>
      <c r="U5301">
        <v>165.88731277611626</v>
      </c>
      <c r="V5301">
        <v>0</v>
      </c>
      <c r="W5301">
        <v>14.112687223883739</v>
      </c>
    </row>
    <row r="5302" spans="20:23" x14ac:dyDescent="0.2">
      <c r="T5302">
        <v>5301</v>
      </c>
      <c r="U5302">
        <v>197.73827147726519</v>
      </c>
      <c r="V5302">
        <v>17.738271477265187</v>
      </c>
      <c r="W5302">
        <v>0</v>
      </c>
    </row>
    <row r="5303" spans="20:23" x14ac:dyDescent="0.2">
      <c r="T5303">
        <v>5302</v>
      </c>
      <c r="U5303">
        <v>136.79366272756644</v>
      </c>
      <c r="V5303">
        <v>0</v>
      </c>
      <c r="W5303">
        <v>43.206337272433558</v>
      </c>
    </row>
    <row r="5304" spans="20:23" x14ac:dyDescent="0.2">
      <c r="T5304">
        <v>5303</v>
      </c>
      <c r="U5304">
        <v>210.57856113632482</v>
      </c>
      <c r="V5304">
        <v>30.578561136324822</v>
      </c>
      <c r="W5304">
        <v>0</v>
      </c>
    </row>
    <row r="5305" spans="20:23" x14ac:dyDescent="0.2">
      <c r="T5305">
        <v>5304</v>
      </c>
      <c r="U5305">
        <v>169.63168207904644</v>
      </c>
      <c r="V5305">
        <v>0</v>
      </c>
      <c r="W5305">
        <v>10.368317920953558</v>
      </c>
    </row>
    <row r="5306" spans="20:23" x14ac:dyDescent="0.2">
      <c r="T5306">
        <v>5305</v>
      </c>
      <c r="U5306">
        <v>152.09137152410807</v>
      </c>
      <c r="V5306">
        <v>0</v>
      </c>
      <c r="W5306">
        <v>27.908628475891931</v>
      </c>
    </row>
    <row r="5307" spans="20:23" x14ac:dyDescent="0.2">
      <c r="T5307">
        <v>5306</v>
      </c>
      <c r="U5307">
        <v>220.0265758709325</v>
      </c>
      <c r="V5307">
        <v>40.026575870932504</v>
      </c>
      <c r="W5307">
        <v>0</v>
      </c>
    </row>
    <row r="5308" spans="20:23" x14ac:dyDescent="0.2">
      <c r="T5308">
        <v>5307</v>
      </c>
      <c r="U5308">
        <v>215.63127279587187</v>
      </c>
      <c r="V5308">
        <v>35.631272795871865</v>
      </c>
      <c r="W5308">
        <v>0</v>
      </c>
    </row>
    <row r="5309" spans="20:23" x14ac:dyDescent="0.2">
      <c r="T5309">
        <v>5308</v>
      </c>
      <c r="U5309">
        <v>191.7721372563696</v>
      </c>
      <c r="V5309">
        <v>11.772137256369604</v>
      </c>
      <c r="W5309">
        <v>0</v>
      </c>
    </row>
    <row r="5310" spans="20:23" x14ac:dyDescent="0.2">
      <c r="T5310">
        <v>5309</v>
      </c>
      <c r="U5310">
        <v>200.41653661983622</v>
      </c>
      <c r="V5310">
        <v>20.416536619836222</v>
      </c>
      <c r="W5310">
        <v>0</v>
      </c>
    </row>
    <row r="5311" spans="20:23" x14ac:dyDescent="0.2">
      <c r="T5311">
        <v>5310</v>
      </c>
      <c r="U5311">
        <v>232.37521674560091</v>
      </c>
      <c r="V5311">
        <v>52.375216745600909</v>
      </c>
      <c r="W5311">
        <v>0</v>
      </c>
    </row>
    <row r="5312" spans="20:23" x14ac:dyDescent="0.2">
      <c r="T5312">
        <v>5311</v>
      </c>
      <c r="U5312">
        <v>150.51730881200623</v>
      </c>
      <c r="V5312">
        <v>0</v>
      </c>
      <c r="W5312">
        <v>29.482691187993765</v>
      </c>
    </row>
    <row r="5313" spans="20:23" x14ac:dyDescent="0.2">
      <c r="T5313">
        <v>5312</v>
      </c>
      <c r="U5313">
        <v>145.36996943214055</v>
      </c>
      <c r="V5313">
        <v>0</v>
      </c>
      <c r="W5313">
        <v>34.63003056785945</v>
      </c>
    </row>
    <row r="5314" spans="20:23" x14ac:dyDescent="0.2">
      <c r="T5314">
        <v>5313</v>
      </c>
      <c r="U5314">
        <v>181.52409662104404</v>
      </c>
      <c r="V5314">
        <v>1.5240966210440376</v>
      </c>
      <c r="W5314">
        <v>0</v>
      </c>
    </row>
    <row r="5315" spans="20:23" x14ac:dyDescent="0.2">
      <c r="T5315">
        <v>5314</v>
      </c>
      <c r="U5315">
        <v>189.49312920068286</v>
      </c>
      <c r="V5315">
        <v>9.4931292006828585</v>
      </c>
      <c r="W5315">
        <v>0</v>
      </c>
    </row>
    <row r="5316" spans="20:23" x14ac:dyDescent="0.2">
      <c r="T5316">
        <v>5315</v>
      </c>
      <c r="U5316">
        <v>240.24661934775364</v>
      </c>
      <c r="V5316">
        <v>60.246619347753636</v>
      </c>
      <c r="W5316">
        <v>0</v>
      </c>
    </row>
    <row r="5317" spans="20:23" x14ac:dyDescent="0.2">
      <c r="T5317">
        <v>5316</v>
      </c>
      <c r="U5317">
        <v>193.84097654855856</v>
      </c>
      <c r="V5317">
        <v>13.840976548558558</v>
      </c>
      <c r="W5317">
        <v>0</v>
      </c>
    </row>
    <row r="5318" spans="20:23" x14ac:dyDescent="0.2">
      <c r="T5318">
        <v>5317</v>
      </c>
      <c r="U5318">
        <v>137.95973039520646</v>
      </c>
      <c r="V5318">
        <v>0</v>
      </c>
      <c r="W5318">
        <v>42.040269604793536</v>
      </c>
    </row>
    <row r="5319" spans="20:23" x14ac:dyDescent="0.2">
      <c r="T5319">
        <v>5318</v>
      </c>
      <c r="U5319">
        <v>228.43601486194632</v>
      </c>
      <c r="V5319">
        <v>48.436014861946319</v>
      </c>
      <c r="W5319">
        <v>0</v>
      </c>
    </row>
    <row r="5320" spans="20:23" x14ac:dyDescent="0.2">
      <c r="T5320">
        <v>5319</v>
      </c>
      <c r="U5320">
        <v>160.3731289868561</v>
      </c>
      <c r="V5320">
        <v>0</v>
      </c>
      <c r="W5320">
        <v>19.626871013143898</v>
      </c>
    </row>
    <row r="5321" spans="20:23" x14ac:dyDescent="0.2">
      <c r="T5321">
        <v>5320</v>
      </c>
      <c r="U5321">
        <v>153.62874702112384</v>
      </c>
      <c r="V5321">
        <v>0</v>
      </c>
      <c r="W5321">
        <v>26.371252978876157</v>
      </c>
    </row>
    <row r="5322" spans="20:23" x14ac:dyDescent="0.2">
      <c r="T5322">
        <v>5321</v>
      </c>
      <c r="U5322">
        <v>203.45161263404904</v>
      </c>
      <c r="V5322">
        <v>23.451612634049042</v>
      </c>
      <c r="W5322">
        <v>0</v>
      </c>
    </row>
    <row r="5323" spans="20:23" x14ac:dyDescent="0.2">
      <c r="T5323">
        <v>5322</v>
      </c>
      <c r="U5323">
        <v>149.9454362266487</v>
      </c>
      <c r="V5323">
        <v>0</v>
      </c>
      <c r="W5323">
        <v>30.054563773351305</v>
      </c>
    </row>
    <row r="5324" spans="20:23" x14ac:dyDescent="0.2">
      <c r="T5324">
        <v>5323</v>
      </c>
      <c r="U5324">
        <v>119.5649711039773</v>
      </c>
      <c r="V5324">
        <v>0</v>
      </c>
      <c r="W5324">
        <v>60.4350288960227</v>
      </c>
    </row>
    <row r="5325" spans="20:23" x14ac:dyDescent="0.2">
      <c r="T5325">
        <v>5324</v>
      </c>
      <c r="U5325">
        <v>166.47715510712652</v>
      </c>
      <c r="V5325">
        <v>0</v>
      </c>
      <c r="W5325">
        <v>13.522844892873479</v>
      </c>
    </row>
    <row r="5326" spans="20:23" x14ac:dyDescent="0.2">
      <c r="T5326">
        <v>5325</v>
      </c>
      <c r="U5326">
        <v>180.97328475171486</v>
      </c>
      <c r="V5326">
        <v>0.97328475171485707</v>
      </c>
      <c r="W5326">
        <v>0</v>
      </c>
    </row>
    <row r="5327" spans="20:23" x14ac:dyDescent="0.2">
      <c r="T5327">
        <v>5326</v>
      </c>
      <c r="U5327">
        <v>184.6805483161491</v>
      </c>
      <c r="V5327">
        <v>4.6805483161490997</v>
      </c>
      <c r="W5327">
        <v>0</v>
      </c>
    </row>
    <row r="5328" spans="20:23" x14ac:dyDescent="0.2">
      <c r="T5328">
        <v>5327</v>
      </c>
      <c r="U5328">
        <v>124.2793746115581</v>
      </c>
      <c r="V5328">
        <v>0</v>
      </c>
      <c r="W5328">
        <v>55.720625388441903</v>
      </c>
    </row>
    <row r="5329" spans="20:23" x14ac:dyDescent="0.2">
      <c r="T5329">
        <v>5328</v>
      </c>
      <c r="U5329">
        <v>152.65013625429799</v>
      </c>
      <c r="V5329">
        <v>0</v>
      </c>
      <c r="W5329">
        <v>27.34986374570201</v>
      </c>
    </row>
    <row r="5330" spans="20:23" x14ac:dyDescent="0.2">
      <c r="T5330">
        <v>5329</v>
      </c>
      <c r="U5330">
        <v>181.10827317447112</v>
      </c>
      <c r="V5330">
        <v>1.1082731744711225</v>
      </c>
      <c r="W5330">
        <v>0</v>
      </c>
    </row>
    <row r="5331" spans="20:23" x14ac:dyDescent="0.2">
      <c r="T5331">
        <v>5330</v>
      </c>
      <c r="U5331">
        <v>134.15865849673568</v>
      </c>
      <c r="V5331">
        <v>0</v>
      </c>
      <c r="W5331">
        <v>45.841341503264317</v>
      </c>
    </row>
    <row r="5332" spans="20:23" x14ac:dyDescent="0.2">
      <c r="T5332">
        <v>5331</v>
      </c>
      <c r="U5332">
        <v>144.63832403555625</v>
      </c>
      <c r="V5332">
        <v>0</v>
      </c>
      <c r="W5332">
        <v>35.361675964443748</v>
      </c>
    </row>
    <row r="5333" spans="20:23" x14ac:dyDescent="0.2">
      <c r="T5333">
        <v>5332</v>
      </c>
      <c r="U5333">
        <v>144.05467253388846</v>
      </c>
      <c r="V5333">
        <v>0</v>
      </c>
      <c r="W5333">
        <v>35.945327466111536</v>
      </c>
    </row>
    <row r="5334" spans="20:23" x14ac:dyDescent="0.2">
      <c r="T5334">
        <v>5333</v>
      </c>
      <c r="U5334">
        <v>158.06884184377074</v>
      </c>
      <c r="V5334">
        <v>0</v>
      </c>
      <c r="W5334">
        <v>21.931158156229259</v>
      </c>
    </row>
    <row r="5335" spans="20:23" x14ac:dyDescent="0.2">
      <c r="T5335">
        <v>5334</v>
      </c>
      <c r="U5335">
        <v>179.05349509700375</v>
      </c>
      <c r="V5335">
        <v>0</v>
      </c>
      <c r="W5335">
        <v>0.94650490299625289</v>
      </c>
    </row>
    <row r="5336" spans="20:23" x14ac:dyDescent="0.2">
      <c r="T5336">
        <v>5335</v>
      </c>
      <c r="U5336">
        <v>148.9758934094414</v>
      </c>
      <c r="V5336">
        <v>0</v>
      </c>
      <c r="W5336">
        <v>31.024106590558603</v>
      </c>
    </row>
    <row r="5337" spans="20:23" x14ac:dyDescent="0.2">
      <c r="T5337">
        <v>5336</v>
      </c>
      <c r="U5337">
        <v>173.74502724581717</v>
      </c>
      <c r="V5337">
        <v>0</v>
      </c>
      <c r="W5337">
        <v>6.2549727541828304</v>
      </c>
    </row>
    <row r="5338" spans="20:23" x14ac:dyDescent="0.2">
      <c r="T5338">
        <v>5337</v>
      </c>
      <c r="U5338">
        <v>173.15228353327672</v>
      </c>
      <c r="V5338">
        <v>0</v>
      </c>
      <c r="W5338">
        <v>6.8477164667232842</v>
      </c>
    </row>
    <row r="5339" spans="20:23" x14ac:dyDescent="0.2">
      <c r="T5339">
        <v>5338</v>
      </c>
      <c r="U5339">
        <v>137.77888751005796</v>
      </c>
      <c r="V5339">
        <v>0</v>
      </c>
      <c r="W5339">
        <v>42.221112489942044</v>
      </c>
    </row>
    <row r="5340" spans="20:23" x14ac:dyDescent="0.2">
      <c r="T5340">
        <v>5339</v>
      </c>
      <c r="U5340">
        <v>164.12720273191528</v>
      </c>
      <c r="V5340">
        <v>0</v>
      </c>
      <c r="W5340">
        <v>15.872797268084724</v>
      </c>
    </row>
    <row r="5341" spans="20:23" x14ac:dyDescent="0.2">
      <c r="T5341">
        <v>5340</v>
      </c>
      <c r="U5341">
        <v>167.05765796180057</v>
      </c>
      <c r="V5341">
        <v>0</v>
      </c>
      <c r="W5341">
        <v>12.942342038199428</v>
      </c>
    </row>
    <row r="5342" spans="20:23" x14ac:dyDescent="0.2">
      <c r="T5342">
        <v>5341</v>
      </c>
      <c r="U5342">
        <v>210.14039136444126</v>
      </c>
      <c r="V5342">
        <v>30.140391364441257</v>
      </c>
      <c r="W5342">
        <v>0</v>
      </c>
    </row>
    <row r="5343" spans="20:23" x14ac:dyDescent="0.2">
      <c r="T5343">
        <v>5342</v>
      </c>
      <c r="U5343">
        <v>224.86348951217383</v>
      </c>
      <c r="V5343">
        <v>44.863489512173828</v>
      </c>
      <c r="W5343">
        <v>0</v>
      </c>
    </row>
    <row r="5344" spans="20:23" x14ac:dyDescent="0.2">
      <c r="T5344">
        <v>5343</v>
      </c>
      <c r="U5344">
        <v>198.98637311381245</v>
      </c>
      <c r="V5344">
        <v>18.986373113812448</v>
      </c>
      <c r="W5344">
        <v>0</v>
      </c>
    </row>
    <row r="5345" spans="20:23" x14ac:dyDescent="0.2">
      <c r="T5345">
        <v>5344</v>
      </c>
      <c r="U5345">
        <v>171.34775087761815</v>
      </c>
      <c r="V5345">
        <v>0</v>
      </c>
      <c r="W5345">
        <v>8.6522491223818463</v>
      </c>
    </row>
    <row r="5346" spans="20:23" x14ac:dyDescent="0.2">
      <c r="T5346">
        <v>5345</v>
      </c>
      <c r="U5346">
        <v>172.42293524000544</v>
      </c>
      <c r="V5346">
        <v>0</v>
      </c>
      <c r="W5346">
        <v>7.5770647599945562</v>
      </c>
    </row>
    <row r="5347" spans="20:23" x14ac:dyDescent="0.2">
      <c r="T5347">
        <v>5346</v>
      </c>
      <c r="U5347">
        <v>228.54952417107012</v>
      </c>
      <c r="V5347">
        <v>48.549524171070118</v>
      </c>
      <c r="W5347">
        <v>0</v>
      </c>
    </row>
    <row r="5348" spans="20:23" x14ac:dyDescent="0.2">
      <c r="T5348">
        <v>5347</v>
      </c>
      <c r="U5348">
        <v>144.82235357266237</v>
      </c>
      <c r="V5348">
        <v>0</v>
      </c>
      <c r="W5348">
        <v>35.177646427337635</v>
      </c>
    </row>
    <row r="5349" spans="20:23" x14ac:dyDescent="0.2">
      <c r="T5349">
        <v>5348</v>
      </c>
      <c r="U5349">
        <v>215.12225621881186</v>
      </c>
      <c r="V5349">
        <v>35.122256218811856</v>
      </c>
      <c r="W5349">
        <v>0</v>
      </c>
    </row>
    <row r="5350" spans="20:23" x14ac:dyDescent="0.2">
      <c r="T5350">
        <v>5349</v>
      </c>
      <c r="U5350">
        <v>147.81345631705668</v>
      </c>
      <c r="V5350">
        <v>0</v>
      </c>
      <c r="W5350">
        <v>32.186543682943324</v>
      </c>
    </row>
    <row r="5351" spans="20:23" x14ac:dyDescent="0.2">
      <c r="T5351">
        <v>5350</v>
      </c>
      <c r="U5351">
        <v>242.90897533652532</v>
      </c>
      <c r="V5351">
        <v>62.908975336525316</v>
      </c>
      <c r="W5351">
        <v>0</v>
      </c>
    </row>
    <row r="5352" spans="20:23" x14ac:dyDescent="0.2">
      <c r="T5352">
        <v>5351</v>
      </c>
      <c r="U5352">
        <v>166.81336802602428</v>
      </c>
      <c r="V5352">
        <v>0</v>
      </c>
      <c r="W5352">
        <v>13.186631973975722</v>
      </c>
    </row>
    <row r="5353" spans="20:23" x14ac:dyDescent="0.2">
      <c r="T5353">
        <v>5352</v>
      </c>
      <c r="U5353">
        <v>166.09443264365828</v>
      </c>
      <c r="V5353">
        <v>0</v>
      </c>
      <c r="W5353">
        <v>13.90556735634172</v>
      </c>
    </row>
    <row r="5354" spans="20:23" x14ac:dyDescent="0.2">
      <c r="T5354">
        <v>5353</v>
      </c>
      <c r="U5354">
        <v>164.79374645661611</v>
      </c>
      <c r="V5354">
        <v>0</v>
      </c>
      <c r="W5354">
        <v>15.206253543383895</v>
      </c>
    </row>
    <row r="5355" spans="20:23" x14ac:dyDescent="0.2">
      <c r="T5355">
        <v>5354</v>
      </c>
      <c r="U5355">
        <v>173.28229493268486</v>
      </c>
      <c r="V5355">
        <v>0</v>
      </c>
      <c r="W5355">
        <v>6.7177050673151371</v>
      </c>
    </row>
    <row r="5356" spans="20:23" x14ac:dyDescent="0.2">
      <c r="T5356">
        <v>5355</v>
      </c>
      <c r="U5356">
        <v>148.79276870438966</v>
      </c>
      <c r="V5356">
        <v>0</v>
      </c>
      <c r="W5356">
        <v>31.207231295610342</v>
      </c>
    </row>
    <row r="5357" spans="20:23" x14ac:dyDescent="0.2">
      <c r="T5357">
        <v>5356</v>
      </c>
      <c r="U5357">
        <v>159.4334339153491</v>
      </c>
      <c r="V5357">
        <v>0</v>
      </c>
      <c r="W5357">
        <v>20.566566084650901</v>
      </c>
    </row>
    <row r="5358" spans="20:23" x14ac:dyDescent="0.2">
      <c r="T5358">
        <v>5357</v>
      </c>
      <c r="U5358">
        <v>192.3759645780188</v>
      </c>
      <c r="V5358">
        <v>12.375964578018795</v>
      </c>
      <c r="W5358">
        <v>0</v>
      </c>
    </row>
    <row r="5359" spans="20:23" x14ac:dyDescent="0.2">
      <c r="T5359">
        <v>5358</v>
      </c>
      <c r="U5359">
        <v>181.29989328544517</v>
      </c>
      <c r="V5359">
        <v>1.2998932854451652</v>
      </c>
      <c r="W5359">
        <v>0</v>
      </c>
    </row>
    <row r="5360" spans="20:23" x14ac:dyDescent="0.2">
      <c r="T5360">
        <v>5359</v>
      </c>
      <c r="U5360">
        <v>149.55995042864021</v>
      </c>
      <c r="V5360">
        <v>0</v>
      </c>
      <c r="W5360">
        <v>30.440049571359793</v>
      </c>
    </row>
    <row r="5361" spans="20:23" x14ac:dyDescent="0.2">
      <c r="T5361">
        <v>5360</v>
      </c>
      <c r="U5361">
        <v>197.18454814113383</v>
      </c>
      <c r="V5361">
        <v>17.184548141133831</v>
      </c>
      <c r="W5361">
        <v>0</v>
      </c>
    </row>
    <row r="5362" spans="20:23" x14ac:dyDescent="0.2">
      <c r="T5362">
        <v>5361</v>
      </c>
      <c r="U5362">
        <v>171.16195604248119</v>
      </c>
      <c r="V5362">
        <v>0</v>
      </c>
      <c r="W5362">
        <v>8.8380439575188063</v>
      </c>
    </row>
    <row r="5363" spans="20:23" x14ac:dyDescent="0.2">
      <c r="T5363">
        <v>5362</v>
      </c>
      <c r="U5363">
        <v>181.01938850516163</v>
      </c>
      <c r="V5363">
        <v>1.0193885051616292</v>
      </c>
      <c r="W5363">
        <v>0</v>
      </c>
    </row>
    <row r="5364" spans="20:23" x14ac:dyDescent="0.2">
      <c r="T5364">
        <v>5363</v>
      </c>
      <c r="U5364">
        <v>181.27769140508323</v>
      </c>
      <c r="V5364">
        <v>1.2776914050832318</v>
      </c>
      <c r="W5364">
        <v>0</v>
      </c>
    </row>
    <row r="5365" spans="20:23" x14ac:dyDescent="0.2">
      <c r="T5365">
        <v>5364</v>
      </c>
      <c r="U5365">
        <v>244.57030933636332</v>
      </c>
      <c r="V5365">
        <v>64.570309336363323</v>
      </c>
      <c r="W5365">
        <v>0</v>
      </c>
    </row>
    <row r="5366" spans="20:23" x14ac:dyDescent="0.2">
      <c r="T5366">
        <v>5365</v>
      </c>
      <c r="U5366">
        <v>128.11393182636778</v>
      </c>
      <c r="V5366">
        <v>0</v>
      </c>
      <c r="W5366">
        <v>51.886068173632225</v>
      </c>
    </row>
    <row r="5367" spans="20:23" x14ac:dyDescent="0.2">
      <c r="T5367">
        <v>5366</v>
      </c>
      <c r="U5367">
        <v>180.7438528340613</v>
      </c>
      <c r="V5367">
        <v>0.74385283406130043</v>
      </c>
      <c r="W5367">
        <v>0</v>
      </c>
    </row>
    <row r="5368" spans="20:23" x14ac:dyDescent="0.2">
      <c r="T5368">
        <v>5367</v>
      </c>
      <c r="U5368">
        <v>255.50543371566928</v>
      </c>
      <c r="V5368">
        <v>75.505433715669284</v>
      </c>
      <c r="W5368">
        <v>0</v>
      </c>
    </row>
    <row r="5369" spans="20:23" x14ac:dyDescent="0.2">
      <c r="T5369">
        <v>5368</v>
      </c>
      <c r="U5369">
        <v>182.20844040400127</v>
      </c>
      <c r="V5369">
        <v>2.2084404040012657</v>
      </c>
      <c r="W5369">
        <v>0</v>
      </c>
    </row>
    <row r="5370" spans="20:23" x14ac:dyDescent="0.2">
      <c r="T5370">
        <v>5369</v>
      </c>
      <c r="U5370">
        <v>206.05578944883726</v>
      </c>
      <c r="V5370">
        <v>26.05578944883726</v>
      </c>
      <c r="W5370">
        <v>0</v>
      </c>
    </row>
    <row r="5371" spans="20:23" x14ac:dyDescent="0.2">
      <c r="T5371">
        <v>5370</v>
      </c>
      <c r="U5371">
        <v>159.64252438333656</v>
      </c>
      <c r="V5371">
        <v>0</v>
      </c>
      <c r="W5371">
        <v>20.357475616663436</v>
      </c>
    </row>
    <row r="5372" spans="20:23" x14ac:dyDescent="0.2">
      <c r="T5372">
        <v>5371</v>
      </c>
      <c r="U5372">
        <v>160.00371391171598</v>
      </c>
      <c r="V5372">
        <v>0</v>
      </c>
      <c r="W5372">
        <v>19.996286088284023</v>
      </c>
    </row>
    <row r="5373" spans="20:23" x14ac:dyDescent="0.2">
      <c r="T5373">
        <v>5372</v>
      </c>
      <c r="U5373">
        <v>268.99916011098378</v>
      </c>
      <c r="V5373">
        <v>88.99916011098378</v>
      </c>
      <c r="W5373">
        <v>0</v>
      </c>
    </row>
    <row r="5374" spans="20:23" x14ac:dyDescent="0.2">
      <c r="T5374">
        <v>5373</v>
      </c>
      <c r="U5374">
        <v>172.94246552787567</v>
      </c>
      <c r="V5374">
        <v>0</v>
      </c>
      <c r="W5374">
        <v>7.0575344721243312</v>
      </c>
    </row>
    <row r="5375" spans="20:23" x14ac:dyDescent="0.2">
      <c r="T5375">
        <v>5374</v>
      </c>
      <c r="U5375">
        <v>170.92299351079987</v>
      </c>
      <c r="V5375">
        <v>0</v>
      </c>
      <c r="W5375">
        <v>9.0770064892001301</v>
      </c>
    </row>
    <row r="5376" spans="20:23" x14ac:dyDescent="0.2">
      <c r="T5376">
        <v>5375</v>
      </c>
      <c r="U5376">
        <v>207.56136991256088</v>
      </c>
      <c r="V5376">
        <v>27.561369912560878</v>
      </c>
      <c r="W5376">
        <v>0</v>
      </c>
    </row>
    <row r="5377" spans="20:23" x14ac:dyDescent="0.2">
      <c r="T5377">
        <v>5376</v>
      </c>
      <c r="U5377">
        <v>153.85741700896628</v>
      </c>
      <c r="V5377">
        <v>0</v>
      </c>
      <c r="W5377">
        <v>26.14258299103372</v>
      </c>
    </row>
    <row r="5378" spans="20:23" x14ac:dyDescent="0.2">
      <c r="T5378">
        <v>5377</v>
      </c>
      <c r="U5378">
        <v>230.88934810691799</v>
      </c>
      <c r="V5378">
        <v>50.889348106917993</v>
      </c>
      <c r="W5378">
        <v>0</v>
      </c>
    </row>
    <row r="5379" spans="20:23" x14ac:dyDescent="0.2">
      <c r="T5379">
        <v>5378</v>
      </c>
      <c r="U5379">
        <v>196.82980345332675</v>
      </c>
      <c r="V5379">
        <v>16.829803453326747</v>
      </c>
      <c r="W5379">
        <v>0</v>
      </c>
    </row>
    <row r="5380" spans="20:23" x14ac:dyDescent="0.2">
      <c r="T5380">
        <v>5379</v>
      </c>
      <c r="U5380">
        <v>137.76392648963818</v>
      </c>
      <c r="V5380">
        <v>0</v>
      </c>
      <c r="W5380">
        <v>42.23607351036182</v>
      </c>
    </row>
    <row r="5381" spans="20:23" x14ac:dyDescent="0.2">
      <c r="T5381">
        <v>5380</v>
      </c>
      <c r="U5381">
        <v>113.06550953445871</v>
      </c>
      <c r="V5381">
        <v>0</v>
      </c>
      <c r="W5381">
        <v>66.934490465541288</v>
      </c>
    </row>
    <row r="5382" spans="20:23" x14ac:dyDescent="0.2">
      <c r="T5382">
        <v>5381</v>
      </c>
      <c r="U5382">
        <v>170.90317780684967</v>
      </c>
      <c r="V5382">
        <v>0</v>
      </c>
      <c r="W5382">
        <v>9.0968221931503308</v>
      </c>
    </row>
    <row r="5383" spans="20:23" x14ac:dyDescent="0.2">
      <c r="T5383">
        <v>5382</v>
      </c>
      <c r="U5383">
        <v>204.99760174633204</v>
      </c>
      <c r="V5383">
        <v>24.997601746332037</v>
      </c>
      <c r="W5383">
        <v>0</v>
      </c>
    </row>
    <row r="5384" spans="20:23" x14ac:dyDescent="0.2">
      <c r="T5384">
        <v>5383</v>
      </c>
      <c r="U5384">
        <v>171.13853499511671</v>
      </c>
      <c r="V5384">
        <v>0</v>
      </c>
      <c r="W5384">
        <v>8.8614650048832857</v>
      </c>
    </row>
    <row r="5385" spans="20:23" x14ac:dyDescent="0.2">
      <c r="T5385">
        <v>5384</v>
      </c>
      <c r="U5385">
        <v>210.9005336638597</v>
      </c>
      <c r="V5385">
        <v>30.900533663859704</v>
      </c>
      <c r="W5385">
        <v>0</v>
      </c>
    </row>
    <row r="5386" spans="20:23" x14ac:dyDescent="0.2">
      <c r="T5386">
        <v>5385</v>
      </c>
      <c r="U5386">
        <v>156.00710484815801</v>
      </c>
      <c r="V5386">
        <v>0</v>
      </c>
      <c r="W5386">
        <v>23.992895151841992</v>
      </c>
    </row>
    <row r="5387" spans="20:23" x14ac:dyDescent="0.2">
      <c r="T5387">
        <v>5386</v>
      </c>
      <c r="U5387">
        <v>282.12554817107639</v>
      </c>
      <c r="V5387">
        <v>102.12554817107639</v>
      </c>
      <c r="W5387">
        <v>0</v>
      </c>
    </row>
    <row r="5388" spans="20:23" x14ac:dyDescent="0.2">
      <c r="T5388">
        <v>5387</v>
      </c>
      <c r="U5388">
        <v>189.31582942164121</v>
      </c>
      <c r="V5388">
        <v>9.3158294216412116</v>
      </c>
      <c r="W5388">
        <v>0</v>
      </c>
    </row>
    <row r="5389" spans="20:23" x14ac:dyDescent="0.2">
      <c r="T5389">
        <v>5388</v>
      </c>
      <c r="U5389">
        <v>190.16445239846138</v>
      </c>
      <c r="V5389">
        <v>10.164452398461378</v>
      </c>
      <c r="W5389">
        <v>0</v>
      </c>
    </row>
    <row r="5390" spans="20:23" x14ac:dyDescent="0.2">
      <c r="T5390">
        <v>5389</v>
      </c>
      <c r="U5390">
        <v>208.00031912850051</v>
      </c>
      <c r="V5390">
        <v>28.000319128500507</v>
      </c>
      <c r="W5390">
        <v>0</v>
      </c>
    </row>
    <row r="5391" spans="20:23" x14ac:dyDescent="0.2">
      <c r="T5391">
        <v>5390</v>
      </c>
      <c r="U5391">
        <v>197.60930687486629</v>
      </c>
      <c r="V5391">
        <v>17.609306874866292</v>
      </c>
      <c r="W5391">
        <v>0</v>
      </c>
    </row>
    <row r="5392" spans="20:23" x14ac:dyDescent="0.2">
      <c r="T5392">
        <v>5391</v>
      </c>
      <c r="U5392">
        <v>256.55345051039728</v>
      </c>
      <c r="V5392">
        <v>76.553450510397283</v>
      </c>
      <c r="W5392">
        <v>0</v>
      </c>
    </row>
    <row r="5393" spans="20:23" x14ac:dyDescent="0.2">
      <c r="T5393">
        <v>5392</v>
      </c>
      <c r="U5393">
        <v>177.11079306883082</v>
      </c>
      <c r="V5393">
        <v>0</v>
      </c>
      <c r="W5393">
        <v>2.8892069311691841</v>
      </c>
    </row>
    <row r="5394" spans="20:23" x14ac:dyDescent="0.2">
      <c r="T5394">
        <v>5393</v>
      </c>
      <c r="U5394">
        <v>186.89853485908125</v>
      </c>
      <c r="V5394">
        <v>6.8985348590812521</v>
      </c>
      <c r="W5394">
        <v>0</v>
      </c>
    </row>
    <row r="5395" spans="20:23" x14ac:dyDescent="0.2">
      <c r="T5395">
        <v>5394</v>
      </c>
      <c r="U5395">
        <v>165.99953255406268</v>
      </c>
      <c r="V5395">
        <v>0</v>
      </c>
      <c r="W5395">
        <v>14.000467445937318</v>
      </c>
    </row>
    <row r="5396" spans="20:23" x14ac:dyDescent="0.2">
      <c r="T5396">
        <v>5395</v>
      </c>
      <c r="U5396">
        <v>252.83030977109289</v>
      </c>
      <c r="V5396">
        <v>72.830309771092885</v>
      </c>
      <c r="W5396">
        <v>0</v>
      </c>
    </row>
    <row r="5397" spans="20:23" x14ac:dyDescent="0.2">
      <c r="T5397">
        <v>5396</v>
      </c>
      <c r="U5397">
        <v>211.28486850534867</v>
      </c>
      <c r="V5397">
        <v>31.284868505348669</v>
      </c>
      <c r="W5397">
        <v>0</v>
      </c>
    </row>
    <row r="5398" spans="20:23" x14ac:dyDescent="0.2">
      <c r="T5398">
        <v>5397</v>
      </c>
      <c r="U5398">
        <v>250.47849720853895</v>
      </c>
      <c r="V5398">
        <v>70.478497208538954</v>
      </c>
      <c r="W5398">
        <v>0</v>
      </c>
    </row>
    <row r="5399" spans="20:23" x14ac:dyDescent="0.2">
      <c r="T5399">
        <v>5398</v>
      </c>
      <c r="U5399">
        <v>173.28371045241809</v>
      </c>
      <c r="V5399">
        <v>0</v>
      </c>
      <c r="W5399">
        <v>6.7162895475819084</v>
      </c>
    </row>
    <row r="5400" spans="20:23" x14ac:dyDescent="0.2">
      <c r="T5400">
        <v>5399</v>
      </c>
      <c r="U5400">
        <v>162.89998502189391</v>
      </c>
      <c r="V5400">
        <v>0</v>
      </c>
      <c r="W5400">
        <v>17.100014978106088</v>
      </c>
    </row>
    <row r="5401" spans="20:23" x14ac:dyDescent="0.2">
      <c r="T5401">
        <v>5400</v>
      </c>
      <c r="U5401">
        <v>151.78481216464448</v>
      </c>
      <c r="V5401">
        <v>0</v>
      </c>
      <c r="W5401">
        <v>28.215187835355522</v>
      </c>
    </row>
    <row r="5402" spans="20:23" x14ac:dyDescent="0.2">
      <c r="T5402">
        <v>5401</v>
      </c>
      <c r="U5402">
        <v>188.48597022848196</v>
      </c>
      <c r="V5402">
        <v>8.4859702284819605</v>
      </c>
      <c r="W5402">
        <v>0</v>
      </c>
    </row>
    <row r="5403" spans="20:23" x14ac:dyDescent="0.2">
      <c r="T5403">
        <v>5402</v>
      </c>
      <c r="U5403">
        <v>148.67826487455346</v>
      </c>
      <c r="V5403">
        <v>0</v>
      </c>
      <c r="W5403">
        <v>31.321735125446537</v>
      </c>
    </row>
    <row r="5404" spans="20:23" x14ac:dyDescent="0.2">
      <c r="T5404">
        <v>5403</v>
      </c>
      <c r="U5404">
        <v>165.92586208328575</v>
      </c>
      <c r="V5404">
        <v>0</v>
      </c>
      <c r="W5404">
        <v>14.07413791671425</v>
      </c>
    </row>
    <row r="5405" spans="20:23" x14ac:dyDescent="0.2">
      <c r="T5405">
        <v>5404</v>
      </c>
      <c r="U5405">
        <v>183.0938525698547</v>
      </c>
      <c r="V5405">
        <v>3.0938525698547039</v>
      </c>
      <c r="W5405">
        <v>0</v>
      </c>
    </row>
    <row r="5406" spans="20:23" x14ac:dyDescent="0.2">
      <c r="T5406">
        <v>5405</v>
      </c>
      <c r="U5406">
        <v>182.65011577278904</v>
      </c>
      <c r="V5406">
        <v>2.6501157727890359</v>
      </c>
      <c r="W5406">
        <v>0</v>
      </c>
    </row>
    <row r="5407" spans="20:23" x14ac:dyDescent="0.2">
      <c r="T5407">
        <v>5406</v>
      </c>
      <c r="U5407">
        <v>208.59662237865501</v>
      </c>
      <c r="V5407">
        <v>28.596622378655013</v>
      </c>
      <c r="W5407">
        <v>0</v>
      </c>
    </row>
    <row r="5408" spans="20:23" x14ac:dyDescent="0.2">
      <c r="T5408">
        <v>5407</v>
      </c>
      <c r="U5408">
        <v>184.9461814110939</v>
      </c>
      <c r="V5408">
        <v>4.9461814110939031</v>
      </c>
      <c r="W5408">
        <v>0</v>
      </c>
    </row>
    <row r="5409" spans="20:23" x14ac:dyDescent="0.2">
      <c r="T5409">
        <v>5408</v>
      </c>
      <c r="U5409">
        <v>141.88367344176197</v>
      </c>
      <c r="V5409">
        <v>0</v>
      </c>
      <c r="W5409">
        <v>38.116326558238029</v>
      </c>
    </row>
    <row r="5410" spans="20:23" x14ac:dyDescent="0.2">
      <c r="T5410">
        <v>5409</v>
      </c>
      <c r="U5410">
        <v>167.91399446061746</v>
      </c>
      <c r="V5410">
        <v>0</v>
      </c>
      <c r="W5410">
        <v>12.086005539382541</v>
      </c>
    </row>
    <row r="5411" spans="20:23" x14ac:dyDescent="0.2">
      <c r="T5411">
        <v>5410</v>
      </c>
      <c r="U5411">
        <v>205.20649506578005</v>
      </c>
      <c r="V5411">
        <v>25.206495065780047</v>
      </c>
      <c r="W5411">
        <v>0</v>
      </c>
    </row>
    <row r="5412" spans="20:23" x14ac:dyDescent="0.2">
      <c r="T5412">
        <v>5411</v>
      </c>
      <c r="U5412">
        <v>174.8334976794205</v>
      </c>
      <c r="V5412">
        <v>0</v>
      </c>
      <c r="W5412">
        <v>5.1665023205794967</v>
      </c>
    </row>
    <row r="5413" spans="20:23" x14ac:dyDescent="0.2">
      <c r="T5413">
        <v>5412</v>
      </c>
      <c r="U5413">
        <v>159.36111678977886</v>
      </c>
      <c r="V5413">
        <v>0</v>
      </c>
      <c r="W5413">
        <v>20.638883210221138</v>
      </c>
    </row>
    <row r="5414" spans="20:23" x14ac:dyDescent="0.2">
      <c r="T5414">
        <v>5413</v>
      </c>
      <c r="U5414">
        <v>200.13706584083462</v>
      </c>
      <c r="V5414">
        <v>20.137065840834623</v>
      </c>
      <c r="W5414">
        <v>0</v>
      </c>
    </row>
    <row r="5415" spans="20:23" x14ac:dyDescent="0.2">
      <c r="T5415">
        <v>5414</v>
      </c>
      <c r="U5415">
        <v>188.24399488572163</v>
      </c>
      <c r="V5415">
        <v>8.2439948857216336</v>
      </c>
      <c r="W5415">
        <v>0</v>
      </c>
    </row>
    <row r="5416" spans="20:23" x14ac:dyDescent="0.2">
      <c r="T5416">
        <v>5415</v>
      </c>
      <c r="U5416">
        <v>187.78251518088183</v>
      </c>
      <c r="V5416">
        <v>7.7825151808818305</v>
      </c>
      <c r="W5416">
        <v>0</v>
      </c>
    </row>
    <row r="5417" spans="20:23" x14ac:dyDescent="0.2">
      <c r="T5417">
        <v>5416</v>
      </c>
      <c r="U5417">
        <v>134.41171270130812</v>
      </c>
      <c r="V5417">
        <v>0</v>
      </c>
      <c r="W5417">
        <v>45.588287298691881</v>
      </c>
    </row>
    <row r="5418" spans="20:23" x14ac:dyDescent="0.2">
      <c r="T5418">
        <v>5417</v>
      </c>
      <c r="U5418">
        <v>223.36294130479706</v>
      </c>
      <c r="V5418">
        <v>43.362941304797062</v>
      </c>
      <c r="W5418">
        <v>0</v>
      </c>
    </row>
    <row r="5419" spans="20:23" x14ac:dyDescent="0.2">
      <c r="T5419">
        <v>5418</v>
      </c>
      <c r="U5419">
        <v>195.67583864246961</v>
      </c>
      <c r="V5419">
        <v>15.675838642469614</v>
      </c>
      <c r="W5419">
        <v>0</v>
      </c>
    </row>
    <row r="5420" spans="20:23" x14ac:dyDescent="0.2">
      <c r="T5420">
        <v>5419</v>
      </c>
      <c r="U5420">
        <v>255.73843723726611</v>
      </c>
      <c r="V5420">
        <v>75.738437237266112</v>
      </c>
      <c r="W5420">
        <v>0</v>
      </c>
    </row>
    <row r="5421" spans="20:23" x14ac:dyDescent="0.2">
      <c r="T5421">
        <v>5420</v>
      </c>
      <c r="U5421">
        <v>169.90922505823076</v>
      </c>
      <c r="V5421">
        <v>0</v>
      </c>
      <c r="W5421">
        <v>10.09077494176924</v>
      </c>
    </row>
    <row r="5422" spans="20:23" x14ac:dyDescent="0.2">
      <c r="T5422">
        <v>5421</v>
      </c>
      <c r="U5422">
        <v>216.55350102491812</v>
      </c>
      <c r="V5422">
        <v>36.55350102491812</v>
      </c>
      <c r="W5422">
        <v>0</v>
      </c>
    </row>
    <row r="5423" spans="20:23" x14ac:dyDescent="0.2">
      <c r="T5423">
        <v>5422</v>
      </c>
      <c r="U5423">
        <v>164.74417958691441</v>
      </c>
      <c r="V5423">
        <v>0</v>
      </c>
      <c r="W5423">
        <v>15.255820413085587</v>
      </c>
    </row>
    <row r="5424" spans="20:23" x14ac:dyDescent="0.2">
      <c r="T5424">
        <v>5423</v>
      </c>
      <c r="U5424">
        <v>184.57856766044404</v>
      </c>
      <c r="V5424">
        <v>4.5785676604440368</v>
      </c>
      <c r="W5424">
        <v>0</v>
      </c>
    </row>
    <row r="5425" spans="20:23" x14ac:dyDescent="0.2">
      <c r="T5425">
        <v>5424</v>
      </c>
      <c r="U5425">
        <v>140.88300386557816</v>
      </c>
      <c r="V5425">
        <v>0</v>
      </c>
      <c r="W5425">
        <v>39.116996134421839</v>
      </c>
    </row>
    <row r="5426" spans="20:23" x14ac:dyDescent="0.2">
      <c r="T5426">
        <v>5425</v>
      </c>
      <c r="U5426">
        <v>174.6592400333013</v>
      </c>
      <c r="V5426">
        <v>0</v>
      </c>
      <c r="W5426">
        <v>5.3407599666986982</v>
      </c>
    </row>
    <row r="5427" spans="20:23" x14ac:dyDescent="0.2">
      <c r="T5427">
        <v>5426</v>
      </c>
      <c r="U5427">
        <v>166.62105272506764</v>
      </c>
      <c r="V5427">
        <v>0</v>
      </c>
      <c r="W5427">
        <v>13.378947274932358</v>
      </c>
    </row>
    <row r="5428" spans="20:23" x14ac:dyDescent="0.2">
      <c r="T5428">
        <v>5427</v>
      </c>
      <c r="U5428">
        <v>143.03055706773313</v>
      </c>
      <c r="V5428">
        <v>0</v>
      </c>
      <c r="W5428">
        <v>36.969442932266873</v>
      </c>
    </row>
    <row r="5429" spans="20:23" x14ac:dyDescent="0.2">
      <c r="T5429">
        <v>5428</v>
      </c>
      <c r="U5429">
        <v>201.54583263634123</v>
      </c>
      <c r="V5429">
        <v>21.545832636341231</v>
      </c>
      <c r="W5429">
        <v>0</v>
      </c>
    </row>
    <row r="5430" spans="20:23" x14ac:dyDescent="0.2">
      <c r="T5430">
        <v>5429</v>
      </c>
      <c r="U5430">
        <v>228.00655039986941</v>
      </c>
      <c r="V5430">
        <v>48.006550399869411</v>
      </c>
      <c r="W5430">
        <v>0</v>
      </c>
    </row>
    <row r="5431" spans="20:23" x14ac:dyDescent="0.2">
      <c r="T5431">
        <v>5430</v>
      </c>
      <c r="U5431">
        <v>181.82072001981254</v>
      </c>
      <c r="V5431">
        <v>1.8207200198125406</v>
      </c>
      <c r="W5431">
        <v>0</v>
      </c>
    </row>
    <row r="5432" spans="20:23" x14ac:dyDescent="0.2">
      <c r="T5432">
        <v>5431</v>
      </c>
      <c r="U5432">
        <v>168.31498628063764</v>
      </c>
      <c r="V5432">
        <v>0</v>
      </c>
      <c r="W5432">
        <v>11.68501371936236</v>
      </c>
    </row>
    <row r="5433" spans="20:23" x14ac:dyDescent="0.2">
      <c r="T5433">
        <v>5432</v>
      </c>
      <c r="U5433">
        <v>270.64871553727761</v>
      </c>
      <c r="V5433">
        <v>90.64871553727761</v>
      </c>
      <c r="W5433">
        <v>0</v>
      </c>
    </row>
    <row r="5434" spans="20:23" x14ac:dyDescent="0.2">
      <c r="T5434">
        <v>5433</v>
      </c>
      <c r="U5434">
        <v>166.56790384581251</v>
      </c>
      <c r="V5434">
        <v>0</v>
      </c>
      <c r="W5434">
        <v>13.432096154187491</v>
      </c>
    </row>
    <row r="5435" spans="20:23" x14ac:dyDescent="0.2">
      <c r="T5435">
        <v>5434</v>
      </c>
      <c r="U5435">
        <v>185.73701318737784</v>
      </c>
      <c r="V5435">
        <v>5.7370131873778405</v>
      </c>
      <c r="W5435">
        <v>0</v>
      </c>
    </row>
    <row r="5436" spans="20:23" x14ac:dyDescent="0.2">
      <c r="T5436">
        <v>5435</v>
      </c>
      <c r="U5436">
        <v>148.55369693851421</v>
      </c>
      <c r="V5436">
        <v>0</v>
      </c>
      <c r="W5436">
        <v>31.446303061485793</v>
      </c>
    </row>
    <row r="5437" spans="20:23" x14ac:dyDescent="0.2">
      <c r="T5437">
        <v>5436</v>
      </c>
      <c r="U5437">
        <v>127.53968551367052</v>
      </c>
      <c r="V5437">
        <v>0</v>
      </c>
      <c r="W5437">
        <v>52.46031448632948</v>
      </c>
    </row>
    <row r="5438" spans="20:23" x14ac:dyDescent="0.2">
      <c r="T5438">
        <v>5437</v>
      </c>
      <c r="U5438">
        <v>112.39952154251037</v>
      </c>
      <c r="V5438">
        <v>0</v>
      </c>
      <c r="W5438">
        <v>67.600478457489629</v>
      </c>
    </row>
    <row r="5439" spans="20:23" x14ac:dyDescent="0.2">
      <c r="T5439">
        <v>5438</v>
      </c>
      <c r="U5439">
        <v>158.87955398153193</v>
      </c>
      <c r="V5439">
        <v>0</v>
      </c>
      <c r="W5439">
        <v>21.120446018468073</v>
      </c>
    </row>
    <row r="5440" spans="20:23" x14ac:dyDescent="0.2">
      <c r="T5440">
        <v>5439</v>
      </c>
      <c r="U5440">
        <v>154.39215789582278</v>
      </c>
      <c r="V5440">
        <v>0</v>
      </c>
      <c r="W5440">
        <v>25.607842104177223</v>
      </c>
    </row>
    <row r="5441" spans="20:23" x14ac:dyDescent="0.2">
      <c r="T5441">
        <v>5440</v>
      </c>
      <c r="U5441">
        <v>193.24952598556513</v>
      </c>
      <c r="V5441">
        <v>13.249525985565128</v>
      </c>
      <c r="W5441">
        <v>0</v>
      </c>
    </row>
    <row r="5442" spans="20:23" x14ac:dyDescent="0.2">
      <c r="T5442">
        <v>5441</v>
      </c>
      <c r="U5442">
        <v>154.97969352252943</v>
      </c>
      <c r="V5442">
        <v>0</v>
      </c>
      <c r="W5442">
        <v>25.020306477470569</v>
      </c>
    </row>
    <row r="5443" spans="20:23" x14ac:dyDescent="0.2">
      <c r="T5443">
        <v>5442</v>
      </c>
      <c r="U5443">
        <v>227.7079921126502</v>
      </c>
      <c r="V5443">
        <v>47.707992112650203</v>
      </c>
      <c r="W5443">
        <v>0</v>
      </c>
    </row>
    <row r="5444" spans="20:23" x14ac:dyDescent="0.2">
      <c r="T5444">
        <v>5443</v>
      </c>
      <c r="U5444">
        <v>220.16940476560441</v>
      </c>
      <c r="V5444">
        <v>40.169404765604412</v>
      </c>
      <c r="W5444">
        <v>0</v>
      </c>
    </row>
    <row r="5445" spans="20:23" x14ac:dyDescent="0.2">
      <c r="T5445">
        <v>5444</v>
      </c>
      <c r="U5445">
        <v>191.46940776478843</v>
      </c>
      <c r="V5445">
        <v>11.469407764788428</v>
      </c>
      <c r="W5445">
        <v>0</v>
      </c>
    </row>
    <row r="5446" spans="20:23" x14ac:dyDescent="0.2">
      <c r="T5446">
        <v>5445</v>
      </c>
      <c r="U5446">
        <v>272.28799206323947</v>
      </c>
      <c r="V5446">
        <v>92.287992063239471</v>
      </c>
      <c r="W5446">
        <v>0</v>
      </c>
    </row>
    <row r="5447" spans="20:23" x14ac:dyDescent="0.2">
      <c r="T5447">
        <v>5446</v>
      </c>
      <c r="U5447">
        <v>206.42092829990301</v>
      </c>
      <c r="V5447">
        <v>26.420928299903011</v>
      </c>
      <c r="W5447">
        <v>0</v>
      </c>
    </row>
    <row r="5448" spans="20:23" x14ac:dyDescent="0.2">
      <c r="T5448">
        <v>5447</v>
      </c>
      <c r="U5448">
        <v>130.96960386830122</v>
      </c>
      <c r="V5448">
        <v>0</v>
      </c>
      <c r="W5448">
        <v>49.03039613169878</v>
      </c>
    </row>
    <row r="5449" spans="20:23" x14ac:dyDescent="0.2">
      <c r="T5449">
        <v>5448</v>
      </c>
      <c r="U5449">
        <v>204.43305197186962</v>
      </c>
      <c r="V5449">
        <v>24.433051971869617</v>
      </c>
      <c r="W5449">
        <v>0</v>
      </c>
    </row>
    <row r="5450" spans="20:23" x14ac:dyDescent="0.2">
      <c r="T5450">
        <v>5449</v>
      </c>
      <c r="U5450">
        <v>189.93252719034513</v>
      </c>
      <c r="V5450">
        <v>9.9325271903451267</v>
      </c>
      <c r="W5450">
        <v>0</v>
      </c>
    </row>
    <row r="5451" spans="20:23" x14ac:dyDescent="0.2">
      <c r="T5451">
        <v>5450</v>
      </c>
      <c r="U5451">
        <v>154.06225747479519</v>
      </c>
      <c r="V5451">
        <v>0</v>
      </c>
      <c r="W5451">
        <v>25.937742525204811</v>
      </c>
    </row>
    <row r="5452" spans="20:23" x14ac:dyDescent="0.2">
      <c r="T5452">
        <v>5451</v>
      </c>
      <c r="U5452">
        <v>237.37445797238456</v>
      </c>
      <c r="V5452">
        <v>57.374457972384562</v>
      </c>
      <c r="W5452">
        <v>0</v>
      </c>
    </row>
    <row r="5453" spans="20:23" x14ac:dyDescent="0.2">
      <c r="T5453">
        <v>5452</v>
      </c>
      <c r="U5453">
        <v>193.23547576367054</v>
      </c>
      <c r="V5453">
        <v>13.235475763670536</v>
      </c>
      <c r="W5453">
        <v>0</v>
      </c>
    </row>
    <row r="5454" spans="20:23" x14ac:dyDescent="0.2">
      <c r="T5454">
        <v>5453</v>
      </c>
      <c r="U5454">
        <v>200.96531570184573</v>
      </c>
      <c r="V5454">
        <v>20.965315701845725</v>
      </c>
      <c r="W5454">
        <v>0</v>
      </c>
    </row>
    <row r="5455" spans="20:23" x14ac:dyDescent="0.2">
      <c r="T5455">
        <v>5454</v>
      </c>
      <c r="U5455">
        <v>205.07041801498724</v>
      </c>
      <c r="V5455">
        <v>25.07041801498724</v>
      </c>
      <c r="W5455">
        <v>0</v>
      </c>
    </row>
    <row r="5456" spans="20:23" x14ac:dyDescent="0.2">
      <c r="T5456">
        <v>5455</v>
      </c>
      <c r="U5456">
        <v>137.39859271794325</v>
      </c>
      <c r="V5456">
        <v>0</v>
      </c>
      <c r="W5456">
        <v>42.601407282056755</v>
      </c>
    </row>
    <row r="5457" spans="20:23" x14ac:dyDescent="0.2">
      <c r="T5457">
        <v>5456</v>
      </c>
      <c r="U5457">
        <v>144.89573385653816</v>
      </c>
      <c r="V5457">
        <v>0</v>
      </c>
      <c r="W5457">
        <v>35.104266143461842</v>
      </c>
    </row>
    <row r="5458" spans="20:23" x14ac:dyDescent="0.2">
      <c r="T5458">
        <v>5457</v>
      </c>
      <c r="U5458">
        <v>171.41911306885663</v>
      </c>
      <c r="V5458">
        <v>0</v>
      </c>
      <c r="W5458">
        <v>8.5808869311433682</v>
      </c>
    </row>
    <row r="5459" spans="20:23" x14ac:dyDescent="0.2">
      <c r="T5459">
        <v>5458</v>
      </c>
      <c r="U5459">
        <v>163.25538792448103</v>
      </c>
      <c r="V5459">
        <v>0</v>
      </c>
      <c r="W5459">
        <v>16.744612075518972</v>
      </c>
    </row>
    <row r="5460" spans="20:23" x14ac:dyDescent="0.2">
      <c r="T5460">
        <v>5459</v>
      </c>
      <c r="U5460">
        <v>197.26912001231554</v>
      </c>
      <c r="V5460">
        <v>17.26912001231554</v>
      </c>
      <c r="W5460">
        <v>0</v>
      </c>
    </row>
    <row r="5461" spans="20:23" x14ac:dyDescent="0.2">
      <c r="T5461">
        <v>5460</v>
      </c>
      <c r="U5461">
        <v>205.43813561172405</v>
      </c>
      <c r="V5461">
        <v>25.43813561172405</v>
      </c>
      <c r="W5461">
        <v>0</v>
      </c>
    </row>
    <row r="5462" spans="20:23" x14ac:dyDescent="0.2">
      <c r="T5462">
        <v>5461</v>
      </c>
      <c r="U5462">
        <v>205.00416971575325</v>
      </c>
      <c r="V5462">
        <v>25.00416971575325</v>
      </c>
      <c r="W5462">
        <v>0</v>
      </c>
    </row>
    <row r="5463" spans="20:23" x14ac:dyDescent="0.2">
      <c r="T5463">
        <v>5462</v>
      </c>
      <c r="U5463">
        <v>134.64129913234655</v>
      </c>
      <c r="V5463">
        <v>0</v>
      </c>
      <c r="W5463">
        <v>45.358700867653454</v>
      </c>
    </row>
    <row r="5464" spans="20:23" x14ac:dyDescent="0.2">
      <c r="T5464">
        <v>5463</v>
      </c>
      <c r="U5464">
        <v>161.81554143917432</v>
      </c>
      <c r="V5464">
        <v>0</v>
      </c>
      <c r="W5464">
        <v>18.184458560825675</v>
      </c>
    </row>
    <row r="5465" spans="20:23" x14ac:dyDescent="0.2">
      <c r="T5465">
        <v>5464</v>
      </c>
      <c r="U5465">
        <v>171.86854487191687</v>
      </c>
      <c r="V5465">
        <v>0</v>
      </c>
      <c r="W5465">
        <v>8.1314551280831324</v>
      </c>
    </row>
    <row r="5466" spans="20:23" x14ac:dyDescent="0.2">
      <c r="T5466">
        <v>5465</v>
      </c>
      <c r="U5466">
        <v>173.93453820404957</v>
      </c>
      <c r="V5466">
        <v>0</v>
      </c>
      <c r="W5466">
        <v>6.0654617959504264</v>
      </c>
    </row>
    <row r="5467" spans="20:23" x14ac:dyDescent="0.2">
      <c r="T5467">
        <v>5466</v>
      </c>
      <c r="U5467">
        <v>155.22720863085536</v>
      </c>
      <c r="V5467">
        <v>0</v>
      </c>
      <c r="W5467">
        <v>24.772791369144642</v>
      </c>
    </row>
    <row r="5468" spans="20:23" x14ac:dyDescent="0.2">
      <c r="T5468">
        <v>5467</v>
      </c>
      <c r="U5468">
        <v>172.66050881428379</v>
      </c>
      <c r="V5468">
        <v>0</v>
      </c>
      <c r="W5468">
        <v>7.3394911857162128</v>
      </c>
    </row>
    <row r="5469" spans="20:23" x14ac:dyDescent="0.2">
      <c r="T5469">
        <v>5468</v>
      </c>
      <c r="U5469">
        <v>184.22005287466888</v>
      </c>
      <c r="V5469">
        <v>4.2200528746688803</v>
      </c>
      <c r="W5469">
        <v>0</v>
      </c>
    </row>
    <row r="5470" spans="20:23" x14ac:dyDescent="0.2">
      <c r="T5470">
        <v>5469</v>
      </c>
      <c r="U5470">
        <v>209.61479745590071</v>
      </c>
      <c r="V5470">
        <v>29.614797455900714</v>
      </c>
      <c r="W5470">
        <v>0</v>
      </c>
    </row>
    <row r="5471" spans="20:23" x14ac:dyDescent="0.2">
      <c r="T5471">
        <v>5470</v>
      </c>
      <c r="U5471">
        <v>148.45594080394898</v>
      </c>
      <c r="V5471">
        <v>0</v>
      </c>
      <c r="W5471">
        <v>31.544059196051023</v>
      </c>
    </row>
    <row r="5472" spans="20:23" x14ac:dyDescent="0.2">
      <c r="T5472">
        <v>5471</v>
      </c>
      <c r="U5472">
        <v>239.04790275803418</v>
      </c>
      <c r="V5472">
        <v>59.047902758034184</v>
      </c>
      <c r="W5472">
        <v>0</v>
      </c>
    </row>
    <row r="5473" spans="20:23" x14ac:dyDescent="0.2">
      <c r="T5473">
        <v>5472</v>
      </c>
      <c r="U5473">
        <v>162.84205015567176</v>
      </c>
      <c r="V5473">
        <v>0</v>
      </c>
      <c r="W5473">
        <v>17.157949844328243</v>
      </c>
    </row>
    <row r="5474" spans="20:23" x14ac:dyDescent="0.2">
      <c r="T5474">
        <v>5473</v>
      </c>
      <c r="U5474">
        <v>230.25091962956481</v>
      </c>
      <c r="V5474">
        <v>50.250919629564805</v>
      </c>
      <c r="W5474">
        <v>0</v>
      </c>
    </row>
    <row r="5475" spans="20:23" x14ac:dyDescent="0.2">
      <c r="T5475">
        <v>5474</v>
      </c>
      <c r="U5475">
        <v>224.33981963591143</v>
      </c>
      <c r="V5475">
        <v>44.339819635911425</v>
      </c>
      <c r="W5475">
        <v>0</v>
      </c>
    </row>
    <row r="5476" spans="20:23" x14ac:dyDescent="0.2">
      <c r="T5476">
        <v>5475</v>
      </c>
      <c r="U5476">
        <v>251.80275681072851</v>
      </c>
      <c r="V5476">
        <v>71.802756810728511</v>
      </c>
      <c r="W5476">
        <v>0</v>
      </c>
    </row>
    <row r="5477" spans="20:23" x14ac:dyDescent="0.2">
      <c r="T5477">
        <v>5476</v>
      </c>
      <c r="U5477">
        <v>137.85518750895309</v>
      </c>
      <c r="V5477">
        <v>0</v>
      </c>
      <c r="W5477">
        <v>42.144812491046906</v>
      </c>
    </row>
    <row r="5478" spans="20:23" x14ac:dyDescent="0.2">
      <c r="T5478">
        <v>5477</v>
      </c>
      <c r="U5478">
        <v>145.91561523747819</v>
      </c>
      <c r="V5478">
        <v>0</v>
      </c>
      <c r="W5478">
        <v>34.084384762521807</v>
      </c>
    </row>
    <row r="5479" spans="20:23" x14ac:dyDescent="0.2">
      <c r="T5479">
        <v>5478</v>
      </c>
      <c r="U5479">
        <v>181.83211777355771</v>
      </c>
      <c r="V5479">
        <v>1.8321177735577123</v>
      </c>
      <c r="W5479">
        <v>0</v>
      </c>
    </row>
    <row r="5480" spans="20:23" x14ac:dyDescent="0.2">
      <c r="T5480">
        <v>5479</v>
      </c>
      <c r="U5480">
        <v>268.84469245953693</v>
      </c>
      <c r="V5480">
        <v>88.84469245953693</v>
      </c>
      <c r="W5480">
        <v>0</v>
      </c>
    </row>
    <row r="5481" spans="20:23" x14ac:dyDescent="0.2">
      <c r="T5481">
        <v>5480</v>
      </c>
      <c r="U5481">
        <v>162.94525481781668</v>
      </c>
      <c r="V5481">
        <v>0</v>
      </c>
      <c r="W5481">
        <v>17.054745182183325</v>
      </c>
    </row>
    <row r="5482" spans="20:23" x14ac:dyDescent="0.2">
      <c r="T5482">
        <v>5481</v>
      </c>
      <c r="U5482">
        <v>226.88363412632597</v>
      </c>
      <c r="V5482">
        <v>46.883634126325973</v>
      </c>
      <c r="W5482">
        <v>0</v>
      </c>
    </row>
    <row r="5483" spans="20:23" x14ac:dyDescent="0.2">
      <c r="T5483">
        <v>5482</v>
      </c>
      <c r="U5483">
        <v>174.96030061861009</v>
      </c>
      <c r="V5483">
        <v>0</v>
      </c>
      <c r="W5483">
        <v>5.0396993813899087</v>
      </c>
    </row>
    <row r="5484" spans="20:23" x14ac:dyDescent="0.2">
      <c r="T5484">
        <v>5483</v>
      </c>
      <c r="U5484">
        <v>142.45848666172589</v>
      </c>
      <c r="V5484">
        <v>0</v>
      </c>
      <c r="W5484">
        <v>37.541513338274115</v>
      </c>
    </row>
    <row r="5485" spans="20:23" x14ac:dyDescent="0.2">
      <c r="T5485">
        <v>5484</v>
      </c>
      <c r="U5485">
        <v>170.75367392406156</v>
      </c>
      <c r="V5485">
        <v>0</v>
      </c>
      <c r="W5485">
        <v>9.2463260759384411</v>
      </c>
    </row>
    <row r="5486" spans="20:23" x14ac:dyDescent="0.2">
      <c r="T5486">
        <v>5485</v>
      </c>
      <c r="U5486">
        <v>164.83518230099247</v>
      </c>
      <c r="V5486">
        <v>0</v>
      </c>
      <c r="W5486">
        <v>15.164817699007529</v>
      </c>
    </row>
    <row r="5487" spans="20:23" x14ac:dyDescent="0.2">
      <c r="T5487">
        <v>5486</v>
      </c>
      <c r="U5487">
        <v>152.41072261417443</v>
      </c>
      <c r="V5487">
        <v>0</v>
      </c>
      <c r="W5487">
        <v>27.589277385825568</v>
      </c>
    </row>
    <row r="5488" spans="20:23" x14ac:dyDescent="0.2">
      <c r="T5488">
        <v>5487</v>
      </c>
      <c r="U5488">
        <v>204.99148597943889</v>
      </c>
      <c r="V5488">
        <v>24.991485979438892</v>
      </c>
      <c r="W5488">
        <v>0</v>
      </c>
    </row>
    <row r="5489" spans="20:23" x14ac:dyDescent="0.2">
      <c r="T5489">
        <v>5488</v>
      </c>
      <c r="U5489">
        <v>136.28918304019186</v>
      </c>
      <c r="V5489">
        <v>0</v>
      </c>
      <c r="W5489">
        <v>43.710816959808142</v>
      </c>
    </row>
    <row r="5490" spans="20:23" x14ac:dyDescent="0.2">
      <c r="T5490">
        <v>5489</v>
      </c>
      <c r="U5490">
        <v>225.38280082468722</v>
      </c>
      <c r="V5490">
        <v>45.382800824687223</v>
      </c>
      <c r="W5490">
        <v>0</v>
      </c>
    </row>
    <row r="5491" spans="20:23" x14ac:dyDescent="0.2">
      <c r="T5491">
        <v>5490</v>
      </c>
      <c r="U5491">
        <v>113.39834595960312</v>
      </c>
      <c r="V5491">
        <v>0</v>
      </c>
      <c r="W5491">
        <v>66.60165404039688</v>
      </c>
    </row>
    <row r="5492" spans="20:23" x14ac:dyDescent="0.2">
      <c r="T5492">
        <v>5491</v>
      </c>
      <c r="U5492">
        <v>158.61200850394738</v>
      </c>
      <c r="V5492">
        <v>0</v>
      </c>
      <c r="W5492">
        <v>21.387991496052621</v>
      </c>
    </row>
    <row r="5493" spans="20:23" x14ac:dyDescent="0.2">
      <c r="T5493">
        <v>5492</v>
      </c>
      <c r="U5493">
        <v>236.51138262014183</v>
      </c>
      <c r="V5493">
        <v>56.511382620141831</v>
      </c>
      <c r="W5493">
        <v>0</v>
      </c>
    </row>
    <row r="5494" spans="20:23" x14ac:dyDescent="0.2">
      <c r="T5494">
        <v>5493</v>
      </c>
      <c r="U5494">
        <v>174.54145302526283</v>
      </c>
      <c r="V5494">
        <v>0</v>
      </c>
      <c r="W5494">
        <v>5.4585469747371747</v>
      </c>
    </row>
    <row r="5495" spans="20:23" x14ac:dyDescent="0.2">
      <c r="T5495">
        <v>5494</v>
      </c>
      <c r="U5495">
        <v>168.66787470536488</v>
      </c>
      <c r="V5495">
        <v>0</v>
      </c>
      <c r="W5495">
        <v>11.332125294635119</v>
      </c>
    </row>
    <row r="5496" spans="20:23" x14ac:dyDescent="0.2">
      <c r="T5496">
        <v>5495</v>
      </c>
      <c r="U5496">
        <v>157.42938863250188</v>
      </c>
      <c r="V5496">
        <v>0</v>
      </c>
      <c r="W5496">
        <v>22.570611367498117</v>
      </c>
    </row>
    <row r="5497" spans="20:23" x14ac:dyDescent="0.2">
      <c r="T5497">
        <v>5496</v>
      </c>
      <c r="U5497">
        <v>106.75069432899797</v>
      </c>
      <c r="V5497">
        <v>0</v>
      </c>
      <c r="W5497">
        <v>73.249305671002034</v>
      </c>
    </row>
    <row r="5498" spans="20:23" x14ac:dyDescent="0.2">
      <c r="T5498">
        <v>5497</v>
      </c>
      <c r="U5498">
        <v>156.74754705744374</v>
      </c>
      <c r="V5498">
        <v>0</v>
      </c>
      <c r="W5498">
        <v>23.25245294255626</v>
      </c>
    </row>
    <row r="5499" spans="20:23" x14ac:dyDescent="0.2">
      <c r="T5499">
        <v>5498</v>
      </c>
      <c r="U5499">
        <v>251.92319634520987</v>
      </c>
      <c r="V5499">
        <v>71.923196345209874</v>
      </c>
      <c r="W5499">
        <v>0</v>
      </c>
    </row>
    <row r="5500" spans="20:23" x14ac:dyDescent="0.2">
      <c r="T5500">
        <v>5499</v>
      </c>
      <c r="U5500">
        <v>204.86068839543489</v>
      </c>
      <c r="V5500">
        <v>24.860688395434892</v>
      </c>
      <c r="W5500">
        <v>0</v>
      </c>
    </row>
    <row r="5501" spans="20:23" x14ac:dyDescent="0.2">
      <c r="T5501">
        <v>5500</v>
      </c>
      <c r="U5501">
        <v>133.022939514917</v>
      </c>
      <c r="V5501">
        <v>0</v>
      </c>
      <c r="W5501">
        <v>46.977060485083001</v>
      </c>
    </row>
    <row r="5502" spans="20:23" x14ac:dyDescent="0.2">
      <c r="T5502">
        <v>5501</v>
      </c>
      <c r="U5502">
        <v>203.46214401933275</v>
      </c>
      <c r="V5502">
        <v>23.462144019332754</v>
      </c>
      <c r="W5502">
        <v>0</v>
      </c>
    </row>
    <row r="5503" spans="20:23" x14ac:dyDescent="0.2">
      <c r="T5503">
        <v>5502</v>
      </c>
      <c r="U5503">
        <v>206.93101392254098</v>
      </c>
      <c r="V5503">
        <v>26.931013922540984</v>
      </c>
      <c r="W5503">
        <v>0</v>
      </c>
    </row>
    <row r="5504" spans="20:23" x14ac:dyDescent="0.2">
      <c r="T5504">
        <v>5503</v>
      </c>
      <c r="U5504">
        <v>215.29714077487884</v>
      </c>
      <c r="V5504">
        <v>35.297140774878841</v>
      </c>
      <c r="W5504">
        <v>0</v>
      </c>
    </row>
    <row r="5505" spans="20:23" x14ac:dyDescent="0.2">
      <c r="T5505">
        <v>5504</v>
      </c>
      <c r="U5505">
        <v>195.36965874464383</v>
      </c>
      <c r="V5505">
        <v>15.369658744643829</v>
      </c>
      <c r="W5505">
        <v>0</v>
      </c>
    </row>
    <row r="5506" spans="20:23" x14ac:dyDescent="0.2">
      <c r="T5506">
        <v>5505</v>
      </c>
      <c r="U5506">
        <v>207.84384247022368</v>
      </c>
      <c r="V5506">
        <v>27.843842470223677</v>
      </c>
      <c r="W5506">
        <v>0</v>
      </c>
    </row>
    <row r="5507" spans="20:23" x14ac:dyDescent="0.2">
      <c r="T5507">
        <v>5506</v>
      </c>
      <c r="U5507">
        <v>178.08354142179454</v>
      </c>
      <c r="V5507">
        <v>0</v>
      </c>
      <c r="W5507">
        <v>1.9164585782054644</v>
      </c>
    </row>
    <row r="5508" spans="20:23" x14ac:dyDescent="0.2">
      <c r="T5508">
        <v>5507</v>
      </c>
      <c r="U5508">
        <v>174.03915121981325</v>
      </c>
      <c r="V5508">
        <v>0</v>
      </c>
      <c r="W5508">
        <v>5.9608487801867511</v>
      </c>
    </row>
    <row r="5509" spans="20:23" x14ac:dyDescent="0.2">
      <c r="T5509">
        <v>5508</v>
      </c>
      <c r="U5509">
        <v>202.03362566891863</v>
      </c>
      <c r="V5509">
        <v>22.033625668918631</v>
      </c>
      <c r="W5509">
        <v>0</v>
      </c>
    </row>
    <row r="5510" spans="20:23" x14ac:dyDescent="0.2">
      <c r="T5510">
        <v>5509</v>
      </c>
      <c r="U5510">
        <v>139.34731732736779</v>
      </c>
      <c r="V5510">
        <v>0</v>
      </c>
      <c r="W5510">
        <v>40.65268267263221</v>
      </c>
    </row>
    <row r="5511" spans="20:23" x14ac:dyDescent="0.2">
      <c r="T5511">
        <v>5510</v>
      </c>
      <c r="U5511">
        <v>148.38418074397813</v>
      </c>
      <c r="V5511">
        <v>0</v>
      </c>
      <c r="W5511">
        <v>31.615819256021865</v>
      </c>
    </row>
    <row r="5512" spans="20:23" x14ac:dyDescent="0.2">
      <c r="T5512">
        <v>5511</v>
      </c>
      <c r="U5512">
        <v>180.60163802630061</v>
      </c>
      <c r="V5512">
        <v>0.60163802630060559</v>
      </c>
      <c r="W5512">
        <v>0</v>
      </c>
    </row>
    <row r="5513" spans="20:23" x14ac:dyDescent="0.2">
      <c r="T5513">
        <v>5512</v>
      </c>
      <c r="U5513">
        <v>163.87830562459564</v>
      </c>
      <c r="V5513">
        <v>0</v>
      </c>
      <c r="W5513">
        <v>16.12169437540436</v>
      </c>
    </row>
    <row r="5514" spans="20:23" x14ac:dyDescent="0.2">
      <c r="T5514">
        <v>5513</v>
      </c>
      <c r="U5514">
        <v>136.26758906712237</v>
      </c>
      <c r="V5514">
        <v>0</v>
      </c>
      <c r="W5514">
        <v>43.732410932877627</v>
      </c>
    </row>
    <row r="5515" spans="20:23" x14ac:dyDescent="0.2">
      <c r="T5515">
        <v>5514</v>
      </c>
      <c r="U5515">
        <v>141.51244419522456</v>
      </c>
      <c r="V5515">
        <v>0</v>
      </c>
      <c r="W5515">
        <v>38.48755580477544</v>
      </c>
    </row>
    <row r="5516" spans="20:23" x14ac:dyDescent="0.2">
      <c r="T5516">
        <v>5515</v>
      </c>
      <c r="U5516">
        <v>155.32645170698314</v>
      </c>
      <c r="V5516">
        <v>0</v>
      </c>
      <c r="W5516">
        <v>24.673548293016864</v>
      </c>
    </row>
    <row r="5517" spans="20:23" x14ac:dyDescent="0.2">
      <c r="T5517">
        <v>5516</v>
      </c>
      <c r="U5517">
        <v>198.70042788727451</v>
      </c>
      <c r="V5517">
        <v>18.700427887274515</v>
      </c>
      <c r="W5517">
        <v>0</v>
      </c>
    </row>
    <row r="5518" spans="20:23" x14ac:dyDescent="0.2">
      <c r="T5518">
        <v>5517</v>
      </c>
      <c r="U5518">
        <v>188.5471479569506</v>
      </c>
      <c r="V5518">
        <v>8.5471479569505959</v>
      </c>
      <c r="W5518">
        <v>0</v>
      </c>
    </row>
    <row r="5519" spans="20:23" x14ac:dyDescent="0.2">
      <c r="T5519">
        <v>5518</v>
      </c>
      <c r="U5519">
        <v>283.01043537355696</v>
      </c>
      <c r="V5519">
        <v>103.01043537355696</v>
      </c>
      <c r="W5519">
        <v>0</v>
      </c>
    </row>
    <row r="5520" spans="20:23" x14ac:dyDescent="0.2">
      <c r="T5520">
        <v>5519</v>
      </c>
      <c r="U5520">
        <v>195.75591056881132</v>
      </c>
      <c r="V5520">
        <v>15.755910568811316</v>
      </c>
      <c r="W5520">
        <v>0</v>
      </c>
    </row>
    <row r="5521" spans="20:23" x14ac:dyDescent="0.2">
      <c r="T5521">
        <v>5520</v>
      </c>
      <c r="U5521">
        <v>177.72696391323515</v>
      </c>
      <c r="V5521">
        <v>0</v>
      </c>
      <c r="W5521">
        <v>2.2730360867648471</v>
      </c>
    </row>
    <row r="5522" spans="20:23" x14ac:dyDescent="0.2">
      <c r="T5522">
        <v>5521</v>
      </c>
      <c r="U5522">
        <v>157.13409886887516</v>
      </c>
      <c r="V5522">
        <v>0</v>
      </c>
      <c r="W5522">
        <v>22.865901131124843</v>
      </c>
    </row>
    <row r="5523" spans="20:23" x14ac:dyDescent="0.2">
      <c r="T5523">
        <v>5522</v>
      </c>
      <c r="U5523">
        <v>155.52710335735236</v>
      </c>
      <c r="V5523">
        <v>0</v>
      </c>
      <c r="W5523">
        <v>24.47289664264764</v>
      </c>
    </row>
    <row r="5524" spans="20:23" x14ac:dyDescent="0.2">
      <c r="T5524">
        <v>5523</v>
      </c>
      <c r="U5524">
        <v>184.12447542335821</v>
      </c>
      <c r="V5524">
        <v>4.1244754233582057</v>
      </c>
      <c r="W5524">
        <v>0</v>
      </c>
    </row>
    <row r="5525" spans="20:23" x14ac:dyDescent="0.2">
      <c r="T5525">
        <v>5524</v>
      </c>
      <c r="U5525">
        <v>157.70894772485815</v>
      </c>
      <c r="V5525">
        <v>0</v>
      </c>
      <c r="W5525">
        <v>22.291052275141851</v>
      </c>
    </row>
    <row r="5526" spans="20:23" x14ac:dyDescent="0.2">
      <c r="T5526">
        <v>5525</v>
      </c>
      <c r="U5526">
        <v>226.65951403326252</v>
      </c>
      <c r="V5526">
        <v>46.659514033262525</v>
      </c>
      <c r="W5526">
        <v>0</v>
      </c>
    </row>
    <row r="5527" spans="20:23" x14ac:dyDescent="0.2">
      <c r="T5527">
        <v>5526</v>
      </c>
      <c r="U5527">
        <v>199.00020785322286</v>
      </c>
      <c r="V5527">
        <v>19.000207853222861</v>
      </c>
      <c r="W5527">
        <v>0</v>
      </c>
    </row>
    <row r="5528" spans="20:23" x14ac:dyDescent="0.2">
      <c r="T5528">
        <v>5527</v>
      </c>
      <c r="U5528">
        <v>170.08383042640523</v>
      </c>
      <c r="V5528">
        <v>0</v>
      </c>
      <c r="W5528">
        <v>9.9161695735947717</v>
      </c>
    </row>
    <row r="5529" spans="20:23" x14ac:dyDescent="0.2">
      <c r="T5529">
        <v>5528</v>
      </c>
      <c r="U5529">
        <v>163.12324597693936</v>
      </c>
      <c r="V5529">
        <v>0</v>
      </c>
      <c r="W5529">
        <v>16.876754023060641</v>
      </c>
    </row>
    <row r="5530" spans="20:23" x14ac:dyDescent="0.2">
      <c r="T5530">
        <v>5529</v>
      </c>
      <c r="U5530">
        <v>151.52005206301817</v>
      </c>
      <c r="V5530">
        <v>0</v>
      </c>
      <c r="W5530">
        <v>28.47994793698183</v>
      </c>
    </row>
    <row r="5531" spans="20:23" x14ac:dyDescent="0.2">
      <c r="T5531">
        <v>5530</v>
      </c>
      <c r="U5531">
        <v>181.94120151348824</v>
      </c>
      <c r="V5531">
        <v>1.9412015134882381</v>
      </c>
      <c r="W5531">
        <v>0</v>
      </c>
    </row>
    <row r="5532" spans="20:23" x14ac:dyDescent="0.2">
      <c r="T5532">
        <v>5531</v>
      </c>
      <c r="U5532">
        <v>212.63549250726496</v>
      </c>
      <c r="V5532">
        <v>32.635492507264956</v>
      </c>
      <c r="W5532">
        <v>0</v>
      </c>
    </row>
    <row r="5533" spans="20:23" x14ac:dyDescent="0.2">
      <c r="T5533">
        <v>5532</v>
      </c>
      <c r="U5533">
        <v>193.49299197319715</v>
      </c>
      <c r="V5533">
        <v>13.492991973197149</v>
      </c>
      <c r="W5533">
        <v>0</v>
      </c>
    </row>
    <row r="5534" spans="20:23" x14ac:dyDescent="0.2">
      <c r="T5534">
        <v>5533</v>
      </c>
      <c r="U5534">
        <v>209.55790658852166</v>
      </c>
      <c r="V5534">
        <v>29.557906588521661</v>
      </c>
      <c r="W5534">
        <v>0</v>
      </c>
    </row>
    <row r="5535" spans="20:23" x14ac:dyDescent="0.2">
      <c r="T5535">
        <v>5534</v>
      </c>
      <c r="U5535">
        <v>163.4116848874867</v>
      </c>
      <c r="V5535">
        <v>0</v>
      </c>
      <c r="W5535">
        <v>16.5883151125133</v>
      </c>
    </row>
    <row r="5536" spans="20:23" x14ac:dyDescent="0.2">
      <c r="T5536">
        <v>5535</v>
      </c>
      <c r="U5536">
        <v>129.72099155705024</v>
      </c>
      <c r="V5536">
        <v>0</v>
      </c>
      <c r="W5536">
        <v>50.27900844294976</v>
      </c>
    </row>
    <row r="5537" spans="20:23" x14ac:dyDescent="0.2">
      <c r="T5537">
        <v>5536</v>
      </c>
      <c r="U5537">
        <v>154.35442025724089</v>
      </c>
      <c r="V5537">
        <v>0</v>
      </c>
      <c r="W5537">
        <v>25.645579742759111</v>
      </c>
    </row>
    <row r="5538" spans="20:23" x14ac:dyDescent="0.2">
      <c r="T5538">
        <v>5537</v>
      </c>
      <c r="U5538">
        <v>157.24416855510816</v>
      </c>
      <c r="V5538">
        <v>0</v>
      </c>
      <c r="W5538">
        <v>22.75583144489184</v>
      </c>
    </row>
    <row r="5539" spans="20:23" x14ac:dyDescent="0.2">
      <c r="T5539">
        <v>5538</v>
      </c>
      <c r="U5539">
        <v>180.04943846696673</v>
      </c>
      <c r="V5539">
        <v>4.943846696673404E-2</v>
      </c>
      <c r="W5539">
        <v>0</v>
      </c>
    </row>
    <row r="5540" spans="20:23" x14ac:dyDescent="0.2">
      <c r="T5540">
        <v>5539</v>
      </c>
      <c r="U5540">
        <v>241.65460641029526</v>
      </c>
      <c r="V5540">
        <v>61.654606410295258</v>
      </c>
      <c r="W5540">
        <v>0</v>
      </c>
    </row>
    <row r="5541" spans="20:23" x14ac:dyDescent="0.2">
      <c r="T5541">
        <v>5540</v>
      </c>
      <c r="U5541">
        <v>182.63220597199418</v>
      </c>
      <c r="V5541">
        <v>2.6322059719941819</v>
      </c>
      <c r="W5541">
        <v>0</v>
      </c>
    </row>
    <row r="5542" spans="20:23" x14ac:dyDescent="0.2">
      <c r="T5542">
        <v>5541</v>
      </c>
      <c r="U5542">
        <v>206.12372662766941</v>
      </c>
      <c r="V5542">
        <v>26.123726627669413</v>
      </c>
      <c r="W5542">
        <v>0</v>
      </c>
    </row>
    <row r="5543" spans="20:23" x14ac:dyDescent="0.2">
      <c r="T5543">
        <v>5542</v>
      </c>
      <c r="U5543">
        <v>268.1776012754388</v>
      </c>
      <c r="V5543">
        <v>88.177601275438803</v>
      </c>
      <c r="W5543">
        <v>0</v>
      </c>
    </row>
    <row r="5544" spans="20:23" x14ac:dyDescent="0.2">
      <c r="T5544">
        <v>5543</v>
      </c>
      <c r="U5544">
        <v>211.73672515790028</v>
      </c>
      <c r="V5544">
        <v>31.736725157900281</v>
      </c>
      <c r="W5544">
        <v>0</v>
      </c>
    </row>
    <row r="5545" spans="20:23" x14ac:dyDescent="0.2">
      <c r="T5545">
        <v>5544</v>
      </c>
      <c r="U5545">
        <v>162.02592347561983</v>
      </c>
      <c r="V5545">
        <v>0</v>
      </c>
      <c r="W5545">
        <v>17.974076524380166</v>
      </c>
    </row>
    <row r="5546" spans="20:23" x14ac:dyDescent="0.2">
      <c r="T5546">
        <v>5545</v>
      </c>
      <c r="U5546">
        <v>192.37681255135408</v>
      </c>
      <c r="V5546">
        <v>12.376812551354078</v>
      </c>
      <c r="W5546">
        <v>0</v>
      </c>
    </row>
    <row r="5547" spans="20:23" x14ac:dyDescent="0.2">
      <c r="T5547">
        <v>5546</v>
      </c>
      <c r="U5547">
        <v>117.0296650948475</v>
      </c>
      <c r="V5547">
        <v>0</v>
      </c>
      <c r="W5547">
        <v>62.970334905152498</v>
      </c>
    </row>
    <row r="5548" spans="20:23" x14ac:dyDescent="0.2">
      <c r="T5548">
        <v>5547</v>
      </c>
      <c r="U5548">
        <v>232.23269871558665</v>
      </c>
      <c r="V5548">
        <v>52.23269871558665</v>
      </c>
      <c r="W5548">
        <v>0</v>
      </c>
    </row>
    <row r="5549" spans="20:23" x14ac:dyDescent="0.2">
      <c r="T5549">
        <v>5548</v>
      </c>
      <c r="U5549">
        <v>184.68556160716054</v>
      </c>
      <c r="V5549">
        <v>4.6855616071605368</v>
      </c>
      <c r="W5549">
        <v>0</v>
      </c>
    </row>
    <row r="5550" spans="20:23" x14ac:dyDescent="0.2">
      <c r="T5550">
        <v>5549</v>
      </c>
      <c r="U5550">
        <v>171.13526464862011</v>
      </c>
      <c r="V5550">
        <v>0</v>
      </c>
      <c r="W5550">
        <v>8.8647353513798919</v>
      </c>
    </row>
    <row r="5551" spans="20:23" x14ac:dyDescent="0.2">
      <c r="T5551">
        <v>5550</v>
      </c>
      <c r="U5551">
        <v>170.02041058235932</v>
      </c>
      <c r="V5551">
        <v>0</v>
      </c>
      <c r="W5551">
        <v>9.9795894176406819</v>
      </c>
    </row>
    <row r="5552" spans="20:23" x14ac:dyDescent="0.2">
      <c r="T5552">
        <v>5551</v>
      </c>
      <c r="U5552">
        <v>104.8658784041338</v>
      </c>
      <c r="V5552">
        <v>0</v>
      </c>
      <c r="W5552">
        <v>75.134121595866205</v>
      </c>
    </row>
    <row r="5553" spans="20:23" x14ac:dyDescent="0.2">
      <c r="T5553">
        <v>5552</v>
      </c>
      <c r="U5553">
        <v>219.8461723615105</v>
      </c>
      <c r="V5553">
        <v>39.846172361510497</v>
      </c>
      <c r="W5553">
        <v>0</v>
      </c>
    </row>
    <row r="5554" spans="20:23" x14ac:dyDescent="0.2">
      <c r="T5554">
        <v>5553</v>
      </c>
      <c r="U5554">
        <v>246.20044472038111</v>
      </c>
      <c r="V5554">
        <v>66.200444720381114</v>
      </c>
      <c r="W5554">
        <v>0</v>
      </c>
    </row>
    <row r="5555" spans="20:23" x14ac:dyDescent="0.2">
      <c r="T5555">
        <v>5554</v>
      </c>
      <c r="U5555">
        <v>206.27740551740416</v>
      </c>
      <c r="V5555">
        <v>26.277405517404162</v>
      </c>
      <c r="W5555">
        <v>0</v>
      </c>
    </row>
    <row r="5556" spans="20:23" x14ac:dyDescent="0.2">
      <c r="T5556">
        <v>5555</v>
      </c>
      <c r="U5556">
        <v>149.26262726244255</v>
      </c>
      <c r="V5556">
        <v>0</v>
      </c>
      <c r="W5556">
        <v>30.73737273755745</v>
      </c>
    </row>
    <row r="5557" spans="20:23" x14ac:dyDescent="0.2">
      <c r="T5557">
        <v>5556</v>
      </c>
      <c r="U5557">
        <v>211.99778784251737</v>
      </c>
      <c r="V5557">
        <v>31.997787842517369</v>
      </c>
      <c r="W5557">
        <v>0</v>
      </c>
    </row>
    <row r="5558" spans="20:23" x14ac:dyDescent="0.2">
      <c r="T5558">
        <v>5557</v>
      </c>
      <c r="U5558">
        <v>256.2704164308422</v>
      </c>
      <c r="V5558">
        <v>76.270416430842204</v>
      </c>
      <c r="W5558">
        <v>0</v>
      </c>
    </row>
    <row r="5559" spans="20:23" x14ac:dyDescent="0.2">
      <c r="T5559">
        <v>5558</v>
      </c>
      <c r="U5559">
        <v>163.54228295206664</v>
      </c>
      <c r="V5559">
        <v>0</v>
      </c>
      <c r="W5559">
        <v>16.457717047933357</v>
      </c>
    </row>
    <row r="5560" spans="20:23" x14ac:dyDescent="0.2">
      <c r="T5560">
        <v>5559</v>
      </c>
      <c r="U5560">
        <v>223.72235499001911</v>
      </c>
      <c r="V5560">
        <v>43.722354990019113</v>
      </c>
      <c r="W5560">
        <v>0</v>
      </c>
    </row>
    <row r="5561" spans="20:23" x14ac:dyDescent="0.2">
      <c r="T5561">
        <v>5560</v>
      </c>
      <c r="U5561">
        <v>221.35702215998222</v>
      </c>
      <c r="V5561">
        <v>41.357022159982222</v>
      </c>
      <c r="W5561">
        <v>0</v>
      </c>
    </row>
    <row r="5562" spans="20:23" x14ac:dyDescent="0.2">
      <c r="T5562">
        <v>5561</v>
      </c>
      <c r="U5562">
        <v>198.63474023021089</v>
      </c>
      <c r="V5562">
        <v>18.634740230210895</v>
      </c>
      <c r="W5562">
        <v>0</v>
      </c>
    </row>
    <row r="5563" spans="20:23" x14ac:dyDescent="0.2">
      <c r="T5563">
        <v>5562</v>
      </c>
      <c r="U5563">
        <v>200.63266542090565</v>
      </c>
      <c r="V5563">
        <v>20.632665420905653</v>
      </c>
      <c r="W5563">
        <v>0</v>
      </c>
    </row>
    <row r="5564" spans="20:23" x14ac:dyDescent="0.2">
      <c r="T5564">
        <v>5563</v>
      </c>
      <c r="U5564">
        <v>156.65255238542511</v>
      </c>
      <c r="V5564">
        <v>0</v>
      </c>
      <c r="W5564">
        <v>23.347447614574889</v>
      </c>
    </row>
    <row r="5565" spans="20:23" x14ac:dyDescent="0.2">
      <c r="T5565">
        <v>5564</v>
      </c>
      <c r="U5565">
        <v>161.86249038621381</v>
      </c>
      <c r="V5565">
        <v>0</v>
      </c>
      <c r="W5565">
        <v>18.137509613786193</v>
      </c>
    </row>
    <row r="5566" spans="20:23" x14ac:dyDescent="0.2">
      <c r="T5566">
        <v>5565</v>
      </c>
      <c r="U5566">
        <v>216.6791474541705</v>
      </c>
      <c r="V5566">
        <v>36.679147454170504</v>
      </c>
      <c r="W5566">
        <v>0</v>
      </c>
    </row>
    <row r="5567" spans="20:23" x14ac:dyDescent="0.2">
      <c r="T5567">
        <v>5566</v>
      </c>
      <c r="U5567">
        <v>142.17822910501152</v>
      </c>
      <c r="V5567">
        <v>0</v>
      </c>
      <c r="W5567">
        <v>37.821770894988475</v>
      </c>
    </row>
    <row r="5568" spans="20:23" x14ac:dyDescent="0.2">
      <c r="T5568">
        <v>5567</v>
      </c>
      <c r="U5568">
        <v>211.82001097997679</v>
      </c>
      <c r="V5568">
        <v>31.820010979976786</v>
      </c>
      <c r="W5568">
        <v>0</v>
      </c>
    </row>
    <row r="5569" spans="20:23" x14ac:dyDescent="0.2">
      <c r="T5569">
        <v>5568</v>
      </c>
      <c r="U5569">
        <v>182.56413152577426</v>
      </c>
      <c r="V5569">
        <v>2.5641315257742576</v>
      </c>
      <c r="W5569">
        <v>0</v>
      </c>
    </row>
    <row r="5570" spans="20:23" x14ac:dyDescent="0.2">
      <c r="T5570">
        <v>5569</v>
      </c>
      <c r="U5570">
        <v>206.63497239372717</v>
      </c>
      <c r="V5570">
        <v>26.634972393727168</v>
      </c>
      <c r="W5570">
        <v>0</v>
      </c>
    </row>
    <row r="5571" spans="20:23" x14ac:dyDescent="0.2">
      <c r="T5571">
        <v>5570</v>
      </c>
      <c r="U5571">
        <v>201.37025165758007</v>
      </c>
      <c r="V5571">
        <v>21.37025165758007</v>
      </c>
      <c r="W5571">
        <v>0</v>
      </c>
    </row>
    <row r="5572" spans="20:23" x14ac:dyDescent="0.2">
      <c r="T5572">
        <v>5571</v>
      </c>
      <c r="U5572">
        <v>140.36125540448481</v>
      </c>
      <c r="V5572">
        <v>0</v>
      </c>
      <c r="W5572">
        <v>39.638744595515192</v>
      </c>
    </row>
    <row r="5573" spans="20:23" x14ac:dyDescent="0.2">
      <c r="T5573">
        <v>5572</v>
      </c>
      <c r="U5573">
        <v>185.06730450477184</v>
      </c>
      <c r="V5573">
        <v>5.0673045047718404</v>
      </c>
      <c r="W5573">
        <v>0</v>
      </c>
    </row>
    <row r="5574" spans="20:23" x14ac:dyDescent="0.2">
      <c r="T5574">
        <v>5573</v>
      </c>
      <c r="U5574">
        <v>341.00262958328426</v>
      </c>
      <c r="V5574">
        <v>161.00262958328426</v>
      </c>
      <c r="W5574">
        <v>0</v>
      </c>
    </row>
    <row r="5575" spans="20:23" x14ac:dyDescent="0.2">
      <c r="T5575">
        <v>5574</v>
      </c>
      <c r="U5575">
        <v>155.81900113663332</v>
      </c>
      <c r="V5575">
        <v>0</v>
      </c>
      <c r="W5575">
        <v>24.180998863366682</v>
      </c>
    </row>
    <row r="5576" spans="20:23" x14ac:dyDescent="0.2">
      <c r="T5576">
        <v>5575</v>
      </c>
      <c r="U5576">
        <v>289.80156715324199</v>
      </c>
      <c r="V5576">
        <v>109.80156715324199</v>
      </c>
      <c r="W5576">
        <v>0</v>
      </c>
    </row>
    <row r="5577" spans="20:23" x14ac:dyDescent="0.2">
      <c r="T5577">
        <v>5576</v>
      </c>
      <c r="U5577">
        <v>210.09862192166398</v>
      </c>
      <c r="V5577">
        <v>30.098621921663977</v>
      </c>
      <c r="W5577">
        <v>0</v>
      </c>
    </row>
    <row r="5578" spans="20:23" x14ac:dyDescent="0.2">
      <c r="T5578">
        <v>5577</v>
      </c>
      <c r="U5578">
        <v>238.60948231485003</v>
      </c>
      <c r="V5578">
        <v>58.609482314850027</v>
      </c>
      <c r="W5578">
        <v>0</v>
      </c>
    </row>
    <row r="5579" spans="20:23" x14ac:dyDescent="0.2">
      <c r="T5579">
        <v>5578</v>
      </c>
      <c r="U5579">
        <v>241.83618410493062</v>
      </c>
      <c r="V5579">
        <v>61.836184104930624</v>
      </c>
      <c r="W5579">
        <v>0</v>
      </c>
    </row>
    <row r="5580" spans="20:23" x14ac:dyDescent="0.2">
      <c r="T5580">
        <v>5579</v>
      </c>
      <c r="U5580">
        <v>210.92236547273183</v>
      </c>
      <c r="V5580">
        <v>30.922365472731826</v>
      </c>
      <c r="W5580">
        <v>0</v>
      </c>
    </row>
    <row r="5581" spans="20:23" x14ac:dyDescent="0.2">
      <c r="T5581">
        <v>5580</v>
      </c>
      <c r="U5581">
        <v>111.06623596835844</v>
      </c>
      <c r="V5581">
        <v>0</v>
      </c>
      <c r="W5581">
        <v>68.933764031641559</v>
      </c>
    </row>
    <row r="5582" spans="20:23" x14ac:dyDescent="0.2">
      <c r="T5582">
        <v>5581</v>
      </c>
      <c r="U5582">
        <v>195.70755403735507</v>
      </c>
      <c r="V5582">
        <v>15.707554037355067</v>
      </c>
      <c r="W5582">
        <v>0</v>
      </c>
    </row>
    <row r="5583" spans="20:23" x14ac:dyDescent="0.2">
      <c r="T5583">
        <v>5582</v>
      </c>
      <c r="U5583">
        <v>196.96944155318178</v>
      </c>
      <c r="V5583">
        <v>16.969441553181781</v>
      </c>
      <c r="W5583">
        <v>0</v>
      </c>
    </row>
    <row r="5584" spans="20:23" x14ac:dyDescent="0.2">
      <c r="T5584">
        <v>5583</v>
      </c>
      <c r="U5584">
        <v>241.45759428355345</v>
      </c>
      <c r="V5584">
        <v>61.457594283553448</v>
      </c>
      <c r="W5584">
        <v>0</v>
      </c>
    </row>
    <row r="5585" spans="20:23" x14ac:dyDescent="0.2">
      <c r="T5585">
        <v>5584</v>
      </c>
      <c r="U5585">
        <v>202.16646620648805</v>
      </c>
      <c r="V5585">
        <v>22.166466206488053</v>
      </c>
      <c r="W5585">
        <v>0</v>
      </c>
    </row>
    <row r="5586" spans="20:23" x14ac:dyDescent="0.2">
      <c r="T5586">
        <v>5585</v>
      </c>
      <c r="U5586">
        <v>167.65572541663576</v>
      </c>
      <c r="V5586">
        <v>0</v>
      </c>
      <c r="W5586">
        <v>12.344274583364239</v>
      </c>
    </row>
    <row r="5587" spans="20:23" x14ac:dyDescent="0.2">
      <c r="T5587">
        <v>5586</v>
      </c>
      <c r="U5587">
        <v>166.96611563957705</v>
      </c>
      <c r="V5587">
        <v>0</v>
      </c>
      <c r="W5587">
        <v>13.033884360422945</v>
      </c>
    </row>
    <row r="5588" spans="20:23" x14ac:dyDescent="0.2">
      <c r="T5588">
        <v>5587</v>
      </c>
      <c r="U5588">
        <v>214.79820542668315</v>
      </c>
      <c r="V5588">
        <v>34.798205426683154</v>
      </c>
      <c r="W5588">
        <v>0</v>
      </c>
    </row>
    <row r="5589" spans="20:23" x14ac:dyDescent="0.2">
      <c r="T5589">
        <v>5588</v>
      </c>
      <c r="U5589">
        <v>186.0245153981412</v>
      </c>
      <c r="V5589">
        <v>6.0245153981412045</v>
      </c>
      <c r="W5589">
        <v>0</v>
      </c>
    </row>
    <row r="5590" spans="20:23" x14ac:dyDescent="0.2">
      <c r="T5590">
        <v>5589</v>
      </c>
      <c r="U5590">
        <v>189.94884643937417</v>
      </c>
      <c r="V5590">
        <v>9.9488464393741651</v>
      </c>
      <c r="W5590">
        <v>0</v>
      </c>
    </row>
    <row r="5591" spans="20:23" x14ac:dyDescent="0.2">
      <c r="T5591">
        <v>5590</v>
      </c>
      <c r="U5591">
        <v>182.28447149912171</v>
      </c>
      <c r="V5591">
        <v>2.2844714991217074</v>
      </c>
      <c r="W5591">
        <v>0</v>
      </c>
    </row>
    <row r="5592" spans="20:23" x14ac:dyDescent="0.2">
      <c r="T5592">
        <v>5591</v>
      </c>
      <c r="U5592">
        <v>217.97576549283315</v>
      </c>
      <c r="V5592">
        <v>37.975765492833148</v>
      </c>
      <c r="W5592">
        <v>0</v>
      </c>
    </row>
    <row r="5593" spans="20:23" x14ac:dyDescent="0.2">
      <c r="T5593">
        <v>5592</v>
      </c>
      <c r="U5593">
        <v>146.99634143440966</v>
      </c>
      <c r="V5593">
        <v>0</v>
      </c>
      <c r="W5593">
        <v>33.003658565590342</v>
      </c>
    </row>
    <row r="5594" spans="20:23" x14ac:dyDescent="0.2">
      <c r="T5594">
        <v>5593</v>
      </c>
      <c r="U5594">
        <v>143.76485543945279</v>
      </c>
      <c r="V5594">
        <v>0</v>
      </c>
      <c r="W5594">
        <v>36.235144560547212</v>
      </c>
    </row>
    <row r="5595" spans="20:23" x14ac:dyDescent="0.2">
      <c r="T5595">
        <v>5594</v>
      </c>
      <c r="U5595">
        <v>161.44980998422952</v>
      </c>
      <c r="V5595">
        <v>0</v>
      </c>
      <c r="W5595">
        <v>18.550190015770482</v>
      </c>
    </row>
    <row r="5596" spans="20:23" x14ac:dyDescent="0.2">
      <c r="T5596">
        <v>5595</v>
      </c>
      <c r="U5596">
        <v>204.05471867341544</v>
      </c>
      <c r="V5596">
        <v>24.054718673415437</v>
      </c>
      <c r="W5596">
        <v>0</v>
      </c>
    </row>
    <row r="5597" spans="20:23" x14ac:dyDescent="0.2">
      <c r="T5597">
        <v>5596</v>
      </c>
      <c r="U5597">
        <v>133.39935258878509</v>
      </c>
      <c r="V5597">
        <v>0</v>
      </c>
      <c r="W5597">
        <v>46.600647411214908</v>
      </c>
    </row>
    <row r="5598" spans="20:23" x14ac:dyDescent="0.2">
      <c r="T5598">
        <v>5597</v>
      </c>
      <c r="U5598">
        <v>209.63714855704538</v>
      </c>
      <c r="V5598">
        <v>29.637148557045379</v>
      </c>
      <c r="W5598">
        <v>0</v>
      </c>
    </row>
    <row r="5599" spans="20:23" x14ac:dyDescent="0.2">
      <c r="T5599">
        <v>5598</v>
      </c>
      <c r="U5599">
        <v>176.20822156566894</v>
      </c>
      <c r="V5599">
        <v>0</v>
      </c>
      <c r="W5599">
        <v>3.7917784343310643</v>
      </c>
    </row>
    <row r="5600" spans="20:23" x14ac:dyDescent="0.2">
      <c r="T5600">
        <v>5599</v>
      </c>
      <c r="U5600">
        <v>151.03482317385848</v>
      </c>
      <c r="V5600">
        <v>0</v>
      </c>
      <c r="W5600">
        <v>28.965176826141516</v>
      </c>
    </row>
    <row r="5601" spans="20:23" x14ac:dyDescent="0.2">
      <c r="T5601">
        <v>5600</v>
      </c>
      <c r="U5601">
        <v>140.39898626818533</v>
      </c>
      <c r="V5601">
        <v>0</v>
      </c>
      <c r="W5601">
        <v>39.601013731814675</v>
      </c>
    </row>
    <row r="5602" spans="20:23" x14ac:dyDescent="0.2">
      <c r="T5602">
        <v>5601</v>
      </c>
      <c r="U5602">
        <v>198.38470986517319</v>
      </c>
      <c r="V5602">
        <v>18.384709865173193</v>
      </c>
      <c r="W5602">
        <v>0</v>
      </c>
    </row>
    <row r="5603" spans="20:23" x14ac:dyDescent="0.2">
      <c r="T5603">
        <v>5602</v>
      </c>
      <c r="U5603">
        <v>231.44305524404567</v>
      </c>
      <c r="V5603">
        <v>51.443055244045667</v>
      </c>
      <c r="W5603">
        <v>0</v>
      </c>
    </row>
    <row r="5604" spans="20:23" x14ac:dyDescent="0.2">
      <c r="T5604">
        <v>5603</v>
      </c>
      <c r="U5604">
        <v>191.303281027537</v>
      </c>
      <c r="V5604">
        <v>11.303281027536997</v>
      </c>
      <c r="W5604">
        <v>0</v>
      </c>
    </row>
    <row r="5605" spans="20:23" x14ac:dyDescent="0.2">
      <c r="T5605">
        <v>5604</v>
      </c>
      <c r="U5605">
        <v>217.42487457976938</v>
      </c>
      <c r="V5605">
        <v>37.42487457976938</v>
      </c>
      <c r="W5605">
        <v>0</v>
      </c>
    </row>
    <row r="5606" spans="20:23" x14ac:dyDescent="0.2">
      <c r="T5606">
        <v>5605</v>
      </c>
      <c r="U5606">
        <v>207.494499956026</v>
      </c>
      <c r="V5606">
        <v>27.494499956026004</v>
      </c>
      <c r="W5606">
        <v>0</v>
      </c>
    </row>
    <row r="5607" spans="20:23" x14ac:dyDescent="0.2">
      <c r="T5607">
        <v>5606</v>
      </c>
      <c r="U5607">
        <v>153.95207134840757</v>
      </c>
      <c r="V5607">
        <v>0</v>
      </c>
      <c r="W5607">
        <v>26.047928651592429</v>
      </c>
    </row>
    <row r="5608" spans="20:23" x14ac:dyDescent="0.2">
      <c r="T5608">
        <v>5607</v>
      </c>
      <c r="U5608">
        <v>159.12893379364525</v>
      </c>
      <c r="V5608">
        <v>0</v>
      </c>
      <c r="W5608">
        <v>20.871066206354755</v>
      </c>
    </row>
    <row r="5609" spans="20:23" x14ac:dyDescent="0.2">
      <c r="T5609">
        <v>5608</v>
      </c>
      <c r="U5609">
        <v>161.55887617192502</v>
      </c>
      <c r="V5609">
        <v>0</v>
      </c>
      <c r="W5609">
        <v>18.441123828074979</v>
      </c>
    </row>
    <row r="5610" spans="20:23" x14ac:dyDescent="0.2">
      <c r="T5610">
        <v>5609</v>
      </c>
      <c r="U5610">
        <v>168.24419073981525</v>
      </c>
      <c r="V5610">
        <v>0</v>
      </c>
      <c r="W5610">
        <v>11.755809260184748</v>
      </c>
    </row>
    <row r="5611" spans="20:23" x14ac:dyDescent="0.2">
      <c r="T5611">
        <v>5610</v>
      </c>
      <c r="U5611">
        <v>193.17992743040995</v>
      </c>
      <c r="V5611">
        <v>13.179927430409947</v>
      </c>
      <c r="W5611">
        <v>0</v>
      </c>
    </row>
    <row r="5612" spans="20:23" x14ac:dyDescent="0.2">
      <c r="T5612">
        <v>5611</v>
      </c>
      <c r="U5612">
        <v>184.26187493923473</v>
      </c>
      <c r="V5612">
        <v>4.2618749392347297</v>
      </c>
      <c r="W5612">
        <v>0</v>
      </c>
    </row>
    <row r="5613" spans="20:23" x14ac:dyDescent="0.2">
      <c r="T5613">
        <v>5612</v>
      </c>
      <c r="U5613">
        <v>139.23871558846531</v>
      </c>
      <c r="V5613">
        <v>0</v>
      </c>
      <c r="W5613">
        <v>40.761284411534689</v>
      </c>
    </row>
    <row r="5614" spans="20:23" x14ac:dyDescent="0.2">
      <c r="T5614">
        <v>5613</v>
      </c>
      <c r="U5614">
        <v>160.5275477654599</v>
      </c>
      <c r="V5614">
        <v>0</v>
      </c>
      <c r="W5614">
        <v>19.4724522345401</v>
      </c>
    </row>
    <row r="5615" spans="20:23" x14ac:dyDescent="0.2">
      <c r="T5615">
        <v>5614</v>
      </c>
      <c r="U5615">
        <v>143.66972235919744</v>
      </c>
      <c r="V5615">
        <v>0</v>
      </c>
      <c r="W5615">
        <v>36.330277640802564</v>
      </c>
    </row>
    <row r="5616" spans="20:23" x14ac:dyDescent="0.2">
      <c r="T5616">
        <v>5615</v>
      </c>
      <c r="U5616">
        <v>188.60900343857656</v>
      </c>
      <c r="V5616">
        <v>8.6090034385765648</v>
      </c>
      <c r="W5616">
        <v>0</v>
      </c>
    </row>
    <row r="5617" spans="20:23" x14ac:dyDescent="0.2">
      <c r="T5617">
        <v>5616</v>
      </c>
      <c r="U5617">
        <v>193.06799468371995</v>
      </c>
      <c r="V5617">
        <v>13.067994683719945</v>
      </c>
      <c r="W5617">
        <v>0</v>
      </c>
    </row>
    <row r="5618" spans="20:23" x14ac:dyDescent="0.2">
      <c r="T5618">
        <v>5617</v>
      </c>
      <c r="U5618">
        <v>234.23002355188612</v>
      </c>
      <c r="V5618">
        <v>54.23002355188612</v>
      </c>
      <c r="W5618">
        <v>0</v>
      </c>
    </row>
    <row r="5619" spans="20:23" x14ac:dyDescent="0.2">
      <c r="T5619">
        <v>5618</v>
      </c>
      <c r="U5619">
        <v>215.50600119059413</v>
      </c>
      <c r="V5619">
        <v>35.506001190594134</v>
      </c>
      <c r="W5619">
        <v>0</v>
      </c>
    </row>
    <row r="5620" spans="20:23" x14ac:dyDescent="0.2">
      <c r="T5620">
        <v>5619</v>
      </c>
      <c r="U5620">
        <v>140.8473897151697</v>
      </c>
      <c r="V5620">
        <v>0</v>
      </c>
      <c r="W5620">
        <v>39.152610284830303</v>
      </c>
    </row>
    <row r="5621" spans="20:23" x14ac:dyDescent="0.2">
      <c r="T5621">
        <v>5620</v>
      </c>
      <c r="U5621">
        <v>189.28632208647952</v>
      </c>
      <c r="V5621">
        <v>9.2863220864795153</v>
      </c>
      <c r="W5621">
        <v>0</v>
      </c>
    </row>
    <row r="5622" spans="20:23" x14ac:dyDescent="0.2">
      <c r="T5622">
        <v>5621</v>
      </c>
      <c r="U5622">
        <v>200.92310614960016</v>
      </c>
      <c r="V5622">
        <v>20.923106149600159</v>
      </c>
      <c r="W5622">
        <v>0</v>
      </c>
    </row>
    <row r="5623" spans="20:23" x14ac:dyDescent="0.2">
      <c r="T5623">
        <v>5622</v>
      </c>
      <c r="U5623">
        <v>189.39614218143092</v>
      </c>
      <c r="V5623">
        <v>9.3961421814309176</v>
      </c>
      <c r="W5623">
        <v>0</v>
      </c>
    </row>
    <row r="5624" spans="20:23" x14ac:dyDescent="0.2">
      <c r="T5624">
        <v>5623</v>
      </c>
      <c r="U5624">
        <v>175.67577966350959</v>
      </c>
      <c r="V5624">
        <v>0</v>
      </c>
      <c r="W5624">
        <v>4.3242203364904128</v>
      </c>
    </row>
    <row r="5625" spans="20:23" x14ac:dyDescent="0.2">
      <c r="T5625">
        <v>5624</v>
      </c>
      <c r="U5625">
        <v>207.3731110872076</v>
      </c>
      <c r="V5625">
        <v>27.373111087207604</v>
      </c>
      <c r="W5625">
        <v>0</v>
      </c>
    </row>
    <row r="5626" spans="20:23" x14ac:dyDescent="0.2">
      <c r="T5626">
        <v>5625</v>
      </c>
      <c r="U5626">
        <v>241.29082262151519</v>
      </c>
      <c r="V5626">
        <v>61.29082262151519</v>
      </c>
      <c r="W5626">
        <v>0</v>
      </c>
    </row>
    <row r="5627" spans="20:23" x14ac:dyDescent="0.2">
      <c r="T5627">
        <v>5626</v>
      </c>
      <c r="U5627">
        <v>132.13923465204772</v>
      </c>
      <c r="V5627">
        <v>0</v>
      </c>
      <c r="W5627">
        <v>47.860765347952281</v>
      </c>
    </row>
    <row r="5628" spans="20:23" x14ac:dyDescent="0.2">
      <c r="T5628">
        <v>5627</v>
      </c>
      <c r="U5628">
        <v>240.17649126848363</v>
      </c>
      <c r="V5628">
        <v>60.17649126848363</v>
      </c>
      <c r="W5628">
        <v>0</v>
      </c>
    </row>
    <row r="5629" spans="20:23" x14ac:dyDescent="0.2">
      <c r="T5629">
        <v>5628</v>
      </c>
      <c r="U5629">
        <v>275.53435542351025</v>
      </c>
      <c r="V5629">
        <v>95.534355423510249</v>
      </c>
      <c r="W5629">
        <v>0</v>
      </c>
    </row>
    <row r="5630" spans="20:23" x14ac:dyDescent="0.2">
      <c r="T5630">
        <v>5629</v>
      </c>
      <c r="U5630">
        <v>184.03835380298872</v>
      </c>
      <c r="V5630">
        <v>4.0383538029887234</v>
      </c>
      <c r="W5630">
        <v>0</v>
      </c>
    </row>
    <row r="5631" spans="20:23" x14ac:dyDescent="0.2">
      <c r="T5631">
        <v>5630</v>
      </c>
      <c r="U5631">
        <v>189.94066880137927</v>
      </c>
      <c r="V5631">
        <v>9.9406688013792746</v>
      </c>
      <c r="W5631">
        <v>0</v>
      </c>
    </row>
    <row r="5632" spans="20:23" x14ac:dyDescent="0.2">
      <c r="T5632">
        <v>5631</v>
      </c>
      <c r="U5632">
        <v>171.47250123749507</v>
      </c>
      <c r="V5632">
        <v>0</v>
      </c>
      <c r="W5632">
        <v>8.5274987625049334</v>
      </c>
    </row>
    <row r="5633" spans="20:23" x14ac:dyDescent="0.2">
      <c r="T5633">
        <v>5632</v>
      </c>
      <c r="U5633">
        <v>179.61798605790366</v>
      </c>
      <c r="V5633">
        <v>0</v>
      </c>
      <c r="W5633">
        <v>0.38201394209633577</v>
      </c>
    </row>
    <row r="5634" spans="20:23" x14ac:dyDescent="0.2">
      <c r="T5634">
        <v>5633</v>
      </c>
      <c r="U5634">
        <v>175.58553795334541</v>
      </c>
      <c r="V5634">
        <v>0</v>
      </c>
      <c r="W5634">
        <v>4.4144620466545916</v>
      </c>
    </row>
    <row r="5635" spans="20:23" x14ac:dyDescent="0.2">
      <c r="T5635">
        <v>5634</v>
      </c>
      <c r="U5635">
        <v>218.52063704893834</v>
      </c>
      <c r="V5635">
        <v>38.52063704893834</v>
      </c>
      <c r="W5635">
        <v>0</v>
      </c>
    </row>
    <row r="5636" spans="20:23" x14ac:dyDescent="0.2">
      <c r="T5636">
        <v>5635</v>
      </c>
      <c r="U5636">
        <v>142.22446742156407</v>
      </c>
      <c r="V5636">
        <v>0</v>
      </c>
      <c r="W5636">
        <v>37.775532578435929</v>
      </c>
    </row>
    <row r="5637" spans="20:23" x14ac:dyDescent="0.2">
      <c r="T5637">
        <v>5636</v>
      </c>
      <c r="U5637">
        <v>169.40697099908954</v>
      </c>
      <c r="V5637">
        <v>0</v>
      </c>
      <c r="W5637">
        <v>10.593029000910462</v>
      </c>
    </row>
    <row r="5638" spans="20:23" x14ac:dyDescent="0.2">
      <c r="T5638">
        <v>5637</v>
      </c>
      <c r="U5638">
        <v>243.01042009349729</v>
      </c>
      <c r="V5638">
        <v>63.010420093497288</v>
      </c>
      <c r="W5638">
        <v>0</v>
      </c>
    </row>
    <row r="5639" spans="20:23" x14ac:dyDescent="0.2">
      <c r="T5639">
        <v>5638</v>
      </c>
      <c r="U5639">
        <v>152.78634677312309</v>
      </c>
      <c r="V5639">
        <v>0</v>
      </c>
      <c r="W5639">
        <v>27.213653226876914</v>
      </c>
    </row>
    <row r="5640" spans="20:23" x14ac:dyDescent="0.2">
      <c r="T5640">
        <v>5639</v>
      </c>
      <c r="U5640">
        <v>208.95570610893196</v>
      </c>
      <c r="V5640">
        <v>28.955706108931963</v>
      </c>
      <c r="W5640">
        <v>0</v>
      </c>
    </row>
    <row r="5641" spans="20:23" x14ac:dyDescent="0.2">
      <c r="T5641">
        <v>5640</v>
      </c>
      <c r="U5641">
        <v>168.63987133520865</v>
      </c>
      <c r="V5641">
        <v>0</v>
      </c>
      <c r="W5641">
        <v>11.360128664791347</v>
      </c>
    </row>
    <row r="5642" spans="20:23" x14ac:dyDescent="0.2">
      <c r="T5642">
        <v>5641</v>
      </c>
      <c r="U5642">
        <v>168.59468301881657</v>
      </c>
      <c r="V5642">
        <v>0</v>
      </c>
      <c r="W5642">
        <v>11.405316981183432</v>
      </c>
    </row>
    <row r="5643" spans="20:23" x14ac:dyDescent="0.2">
      <c r="T5643">
        <v>5642</v>
      </c>
      <c r="U5643">
        <v>236.94691947646723</v>
      </c>
      <c r="V5643">
        <v>56.94691947646723</v>
      </c>
      <c r="W5643">
        <v>0</v>
      </c>
    </row>
    <row r="5644" spans="20:23" x14ac:dyDescent="0.2">
      <c r="T5644">
        <v>5643</v>
      </c>
      <c r="U5644">
        <v>218.60826161151917</v>
      </c>
      <c r="V5644">
        <v>38.608261611519168</v>
      </c>
      <c r="W5644">
        <v>0</v>
      </c>
    </row>
    <row r="5645" spans="20:23" x14ac:dyDescent="0.2">
      <c r="T5645">
        <v>5644</v>
      </c>
      <c r="U5645">
        <v>221.80959777450258</v>
      </c>
      <c r="V5645">
        <v>41.809597774502578</v>
      </c>
      <c r="W5645">
        <v>0</v>
      </c>
    </row>
    <row r="5646" spans="20:23" x14ac:dyDescent="0.2">
      <c r="T5646">
        <v>5645</v>
      </c>
      <c r="U5646">
        <v>148.75392470071938</v>
      </c>
      <c r="V5646">
        <v>0</v>
      </c>
      <c r="W5646">
        <v>31.246075299280619</v>
      </c>
    </row>
    <row r="5647" spans="20:23" x14ac:dyDescent="0.2">
      <c r="T5647">
        <v>5646</v>
      </c>
      <c r="U5647">
        <v>126.36528157408881</v>
      </c>
      <c r="V5647">
        <v>0</v>
      </c>
      <c r="W5647">
        <v>53.634718425911188</v>
      </c>
    </row>
    <row r="5648" spans="20:23" x14ac:dyDescent="0.2">
      <c r="T5648">
        <v>5647</v>
      </c>
      <c r="U5648">
        <v>145.62940529156637</v>
      </c>
      <c r="V5648">
        <v>0</v>
      </c>
      <c r="W5648">
        <v>34.370594708433629</v>
      </c>
    </row>
    <row r="5649" spans="20:23" x14ac:dyDescent="0.2">
      <c r="T5649">
        <v>5648</v>
      </c>
      <c r="U5649">
        <v>142.91267197103161</v>
      </c>
      <c r="V5649">
        <v>0</v>
      </c>
      <c r="W5649">
        <v>37.087328028968386</v>
      </c>
    </row>
    <row r="5650" spans="20:23" x14ac:dyDescent="0.2">
      <c r="T5650">
        <v>5649</v>
      </c>
      <c r="U5650">
        <v>280.79995817095806</v>
      </c>
      <c r="V5650">
        <v>100.79995817095806</v>
      </c>
      <c r="W5650">
        <v>0</v>
      </c>
    </row>
    <row r="5651" spans="20:23" x14ac:dyDescent="0.2">
      <c r="T5651">
        <v>5650</v>
      </c>
      <c r="U5651">
        <v>239.08327339852599</v>
      </c>
      <c r="V5651">
        <v>59.083273398525989</v>
      </c>
      <c r="W5651">
        <v>0</v>
      </c>
    </row>
    <row r="5652" spans="20:23" x14ac:dyDescent="0.2">
      <c r="T5652">
        <v>5651</v>
      </c>
      <c r="U5652">
        <v>203.36856141155977</v>
      </c>
      <c r="V5652">
        <v>23.368561411559767</v>
      </c>
      <c r="W5652">
        <v>0</v>
      </c>
    </row>
    <row r="5653" spans="20:23" x14ac:dyDescent="0.2">
      <c r="T5653">
        <v>5652</v>
      </c>
      <c r="U5653">
        <v>240.13114554681934</v>
      </c>
      <c r="V5653">
        <v>60.13114554681934</v>
      </c>
      <c r="W5653">
        <v>0</v>
      </c>
    </row>
    <row r="5654" spans="20:23" x14ac:dyDescent="0.2">
      <c r="T5654">
        <v>5653</v>
      </c>
      <c r="U5654">
        <v>149.7241275726409</v>
      </c>
      <c r="V5654">
        <v>0</v>
      </c>
      <c r="W5654">
        <v>30.275872427359104</v>
      </c>
    </row>
    <row r="5655" spans="20:23" x14ac:dyDescent="0.2">
      <c r="T5655">
        <v>5654</v>
      </c>
      <c r="U5655">
        <v>216.55207466532244</v>
      </c>
      <c r="V5655">
        <v>36.552074665322436</v>
      </c>
      <c r="W5655">
        <v>0</v>
      </c>
    </row>
    <row r="5656" spans="20:23" x14ac:dyDescent="0.2">
      <c r="T5656">
        <v>5655</v>
      </c>
      <c r="U5656">
        <v>226.85572733895697</v>
      </c>
      <c r="V5656">
        <v>46.855727338956967</v>
      </c>
      <c r="W5656">
        <v>0</v>
      </c>
    </row>
    <row r="5657" spans="20:23" x14ac:dyDescent="0.2">
      <c r="T5657">
        <v>5656</v>
      </c>
      <c r="U5657">
        <v>151.42153263659154</v>
      </c>
      <c r="V5657">
        <v>0</v>
      </c>
      <c r="W5657">
        <v>28.578467363408464</v>
      </c>
    </row>
    <row r="5658" spans="20:23" x14ac:dyDescent="0.2">
      <c r="T5658">
        <v>5657</v>
      </c>
      <c r="U5658">
        <v>179.2472427342415</v>
      </c>
      <c r="V5658">
        <v>0</v>
      </c>
      <c r="W5658">
        <v>0.75275726575850399</v>
      </c>
    </row>
    <row r="5659" spans="20:23" x14ac:dyDescent="0.2">
      <c r="T5659">
        <v>5658</v>
      </c>
      <c r="U5659">
        <v>212.48221903013868</v>
      </c>
      <c r="V5659">
        <v>32.48221903013868</v>
      </c>
      <c r="W5659">
        <v>0</v>
      </c>
    </row>
    <row r="5660" spans="20:23" x14ac:dyDescent="0.2">
      <c r="T5660">
        <v>5659</v>
      </c>
      <c r="U5660">
        <v>177.99937069037725</v>
      </c>
      <c r="V5660">
        <v>0</v>
      </c>
      <c r="W5660">
        <v>2.0006293096227523</v>
      </c>
    </row>
    <row r="5661" spans="20:23" x14ac:dyDescent="0.2">
      <c r="T5661">
        <v>5660</v>
      </c>
      <c r="U5661">
        <v>135.61145718534743</v>
      </c>
      <c r="V5661">
        <v>0</v>
      </c>
      <c r="W5661">
        <v>44.388542814652567</v>
      </c>
    </row>
    <row r="5662" spans="20:23" x14ac:dyDescent="0.2">
      <c r="T5662">
        <v>5661</v>
      </c>
      <c r="U5662">
        <v>122.18329906869451</v>
      </c>
      <c r="V5662">
        <v>0</v>
      </c>
      <c r="W5662">
        <v>57.81670093130549</v>
      </c>
    </row>
    <row r="5663" spans="20:23" x14ac:dyDescent="0.2">
      <c r="T5663">
        <v>5662</v>
      </c>
      <c r="U5663">
        <v>220.71984198309926</v>
      </c>
      <c r="V5663">
        <v>40.719841983099258</v>
      </c>
      <c r="W5663">
        <v>0</v>
      </c>
    </row>
    <row r="5664" spans="20:23" x14ac:dyDescent="0.2">
      <c r="T5664">
        <v>5663</v>
      </c>
      <c r="U5664">
        <v>188.18600803112466</v>
      </c>
      <c r="V5664">
        <v>8.1860080311246577</v>
      </c>
      <c r="W5664">
        <v>0</v>
      </c>
    </row>
    <row r="5665" spans="20:23" x14ac:dyDescent="0.2">
      <c r="T5665">
        <v>5664</v>
      </c>
      <c r="U5665">
        <v>154.10540185477444</v>
      </c>
      <c r="V5665">
        <v>0</v>
      </c>
      <c r="W5665">
        <v>25.894598145225558</v>
      </c>
    </row>
    <row r="5666" spans="20:23" x14ac:dyDescent="0.2">
      <c r="T5666">
        <v>5665</v>
      </c>
      <c r="U5666">
        <v>175.77614122751982</v>
      </c>
      <c r="V5666">
        <v>0</v>
      </c>
      <c r="W5666">
        <v>4.2238587724801846</v>
      </c>
    </row>
    <row r="5667" spans="20:23" x14ac:dyDescent="0.2">
      <c r="T5667">
        <v>5666</v>
      </c>
      <c r="U5667">
        <v>162.71674107072474</v>
      </c>
      <c r="V5667">
        <v>0</v>
      </c>
      <c r="W5667">
        <v>17.283258929275263</v>
      </c>
    </row>
    <row r="5668" spans="20:23" x14ac:dyDescent="0.2">
      <c r="T5668">
        <v>5667</v>
      </c>
      <c r="U5668">
        <v>159.12733797809028</v>
      </c>
      <c r="V5668">
        <v>0</v>
      </c>
      <c r="W5668">
        <v>20.872662021909719</v>
      </c>
    </row>
    <row r="5669" spans="20:23" x14ac:dyDescent="0.2">
      <c r="T5669">
        <v>5668</v>
      </c>
      <c r="U5669">
        <v>156.5080324330049</v>
      </c>
      <c r="V5669">
        <v>0</v>
      </c>
      <c r="W5669">
        <v>23.4919675669951</v>
      </c>
    </row>
    <row r="5670" spans="20:23" x14ac:dyDescent="0.2">
      <c r="T5670">
        <v>5669</v>
      </c>
      <c r="U5670">
        <v>173.74400776068637</v>
      </c>
      <c r="V5670">
        <v>0</v>
      </c>
      <c r="W5670">
        <v>6.2559922393136276</v>
      </c>
    </row>
    <row r="5671" spans="20:23" x14ac:dyDescent="0.2">
      <c r="T5671">
        <v>5670</v>
      </c>
      <c r="U5671">
        <v>178.62261506742624</v>
      </c>
      <c r="V5671">
        <v>0</v>
      </c>
      <c r="W5671">
        <v>1.3773849325737615</v>
      </c>
    </row>
    <row r="5672" spans="20:23" x14ac:dyDescent="0.2">
      <c r="T5672">
        <v>5671</v>
      </c>
      <c r="U5672">
        <v>195.60413138199254</v>
      </c>
      <c r="V5672">
        <v>15.604131381992545</v>
      </c>
      <c r="W5672">
        <v>0</v>
      </c>
    </row>
    <row r="5673" spans="20:23" x14ac:dyDescent="0.2">
      <c r="T5673">
        <v>5672</v>
      </c>
      <c r="U5673">
        <v>184.10112796465032</v>
      </c>
      <c r="V5673">
        <v>4.1011279646503169</v>
      </c>
      <c r="W5673">
        <v>0</v>
      </c>
    </row>
    <row r="5674" spans="20:23" x14ac:dyDescent="0.2">
      <c r="T5674">
        <v>5673</v>
      </c>
      <c r="U5674">
        <v>165.80330757020616</v>
      </c>
      <c r="V5674">
        <v>0</v>
      </c>
      <c r="W5674">
        <v>14.196692429793842</v>
      </c>
    </row>
    <row r="5675" spans="20:23" x14ac:dyDescent="0.2">
      <c r="T5675">
        <v>5674</v>
      </c>
      <c r="U5675">
        <v>184.72464160712789</v>
      </c>
      <c r="V5675">
        <v>4.7246416071278929</v>
      </c>
      <c r="W5675">
        <v>0</v>
      </c>
    </row>
    <row r="5676" spans="20:23" x14ac:dyDescent="0.2">
      <c r="T5676">
        <v>5675</v>
      </c>
      <c r="U5676">
        <v>163.0294911643195</v>
      </c>
      <c r="V5676">
        <v>0</v>
      </c>
      <c r="W5676">
        <v>16.970508835680505</v>
      </c>
    </row>
    <row r="5677" spans="20:23" x14ac:dyDescent="0.2">
      <c r="T5677">
        <v>5676</v>
      </c>
      <c r="U5677">
        <v>161.81511029910072</v>
      </c>
      <c r="V5677">
        <v>0</v>
      </c>
      <c r="W5677">
        <v>18.184889700899276</v>
      </c>
    </row>
    <row r="5678" spans="20:23" x14ac:dyDescent="0.2">
      <c r="T5678">
        <v>5677</v>
      </c>
      <c r="U5678">
        <v>155.30291322194728</v>
      </c>
      <c r="V5678">
        <v>0</v>
      </c>
      <c r="W5678">
        <v>24.697086778052721</v>
      </c>
    </row>
    <row r="5679" spans="20:23" x14ac:dyDescent="0.2">
      <c r="T5679">
        <v>5678</v>
      </c>
      <c r="U5679">
        <v>198.1371904394754</v>
      </c>
      <c r="V5679">
        <v>18.137190439475404</v>
      </c>
      <c r="W5679">
        <v>0</v>
      </c>
    </row>
    <row r="5680" spans="20:23" x14ac:dyDescent="0.2">
      <c r="T5680">
        <v>5679</v>
      </c>
      <c r="U5680">
        <v>205.79484041752326</v>
      </c>
      <c r="V5680">
        <v>25.794840417523261</v>
      </c>
      <c r="W5680">
        <v>0</v>
      </c>
    </row>
    <row r="5681" spans="20:23" x14ac:dyDescent="0.2">
      <c r="T5681">
        <v>5680</v>
      </c>
      <c r="U5681">
        <v>201.92552686226102</v>
      </c>
      <c r="V5681">
        <v>21.925526862261023</v>
      </c>
      <c r="W5681">
        <v>0</v>
      </c>
    </row>
    <row r="5682" spans="20:23" x14ac:dyDescent="0.2">
      <c r="T5682">
        <v>5681</v>
      </c>
      <c r="U5682">
        <v>113.5321098104302</v>
      </c>
      <c r="V5682">
        <v>0</v>
      </c>
      <c r="W5682">
        <v>66.4678901895698</v>
      </c>
    </row>
    <row r="5683" spans="20:23" x14ac:dyDescent="0.2">
      <c r="T5683">
        <v>5682</v>
      </c>
      <c r="U5683">
        <v>176.12132130740801</v>
      </c>
      <c r="V5683">
        <v>0</v>
      </c>
      <c r="W5683">
        <v>3.8786786925919898</v>
      </c>
    </row>
    <row r="5684" spans="20:23" x14ac:dyDescent="0.2">
      <c r="T5684">
        <v>5683</v>
      </c>
      <c r="U5684">
        <v>164.11734025715987</v>
      </c>
      <c r="V5684">
        <v>0</v>
      </c>
      <c r="W5684">
        <v>15.882659742840133</v>
      </c>
    </row>
    <row r="5685" spans="20:23" x14ac:dyDescent="0.2">
      <c r="T5685">
        <v>5684</v>
      </c>
      <c r="U5685">
        <v>187.52396388609353</v>
      </c>
      <c r="V5685">
        <v>7.5239638860935258</v>
      </c>
      <c r="W5685">
        <v>0</v>
      </c>
    </row>
    <row r="5686" spans="20:23" x14ac:dyDescent="0.2">
      <c r="T5686">
        <v>5685</v>
      </c>
      <c r="U5686">
        <v>238.98267505724942</v>
      </c>
      <c r="V5686">
        <v>58.982675057249423</v>
      </c>
      <c r="W5686">
        <v>0</v>
      </c>
    </row>
    <row r="5687" spans="20:23" x14ac:dyDescent="0.2">
      <c r="T5687">
        <v>5686</v>
      </c>
      <c r="U5687">
        <v>177.81420796930314</v>
      </c>
      <c r="V5687">
        <v>0</v>
      </c>
      <c r="W5687">
        <v>2.1857920306968595</v>
      </c>
    </row>
    <row r="5688" spans="20:23" x14ac:dyDescent="0.2">
      <c r="T5688">
        <v>5687</v>
      </c>
      <c r="U5688">
        <v>158.94971132311352</v>
      </c>
      <c r="V5688">
        <v>0</v>
      </c>
      <c r="W5688">
        <v>21.050288676886481</v>
      </c>
    </row>
    <row r="5689" spans="20:23" x14ac:dyDescent="0.2">
      <c r="T5689">
        <v>5688</v>
      </c>
      <c r="U5689">
        <v>278.79789671549526</v>
      </c>
      <c r="V5689">
        <v>98.797896715495256</v>
      </c>
      <c r="W5689">
        <v>0</v>
      </c>
    </row>
    <row r="5690" spans="20:23" x14ac:dyDescent="0.2">
      <c r="T5690">
        <v>5689</v>
      </c>
      <c r="U5690">
        <v>154.19758772609532</v>
      </c>
      <c r="V5690">
        <v>0</v>
      </c>
      <c r="W5690">
        <v>25.802412273904679</v>
      </c>
    </row>
    <row r="5691" spans="20:23" x14ac:dyDescent="0.2">
      <c r="T5691">
        <v>5690</v>
      </c>
      <c r="U5691">
        <v>159.84992183244225</v>
      </c>
      <c r="V5691">
        <v>0</v>
      </c>
      <c r="W5691">
        <v>20.150078167557751</v>
      </c>
    </row>
    <row r="5692" spans="20:23" x14ac:dyDescent="0.2">
      <c r="T5692">
        <v>5691</v>
      </c>
      <c r="U5692">
        <v>126.45906365781192</v>
      </c>
      <c r="V5692">
        <v>0</v>
      </c>
      <c r="W5692">
        <v>53.540936342188076</v>
      </c>
    </row>
    <row r="5693" spans="20:23" x14ac:dyDescent="0.2">
      <c r="T5693">
        <v>5692</v>
      </c>
      <c r="U5693">
        <v>169.59192891704589</v>
      </c>
      <c r="V5693">
        <v>0</v>
      </c>
      <c r="W5693">
        <v>10.408071082954109</v>
      </c>
    </row>
    <row r="5694" spans="20:23" x14ac:dyDescent="0.2">
      <c r="T5694">
        <v>5693</v>
      </c>
      <c r="U5694">
        <v>144.80487292697293</v>
      </c>
      <c r="V5694">
        <v>0</v>
      </c>
      <c r="W5694">
        <v>35.195127073027066</v>
      </c>
    </row>
    <row r="5695" spans="20:23" x14ac:dyDescent="0.2">
      <c r="T5695">
        <v>5694</v>
      </c>
      <c r="U5695">
        <v>176.7084086025464</v>
      </c>
      <c r="V5695">
        <v>0</v>
      </c>
      <c r="W5695">
        <v>3.2915913974536011</v>
      </c>
    </row>
    <row r="5696" spans="20:23" x14ac:dyDescent="0.2">
      <c r="T5696">
        <v>5695</v>
      </c>
      <c r="U5696">
        <v>231.82868203549509</v>
      </c>
      <c r="V5696">
        <v>51.828682035495092</v>
      </c>
      <c r="W5696">
        <v>0</v>
      </c>
    </row>
    <row r="5697" spans="20:23" x14ac:dyDescent="0.2">
      <c r="T5697">
        <v>5696</v>
      </c>
      <c r="U5697">
        <v>214.67460934814889</v>
      </c>
      <c r="V5697">
        <v>34.674609348148891</v>
      </c>
      <c r="W5697">
        <v>0</v>
      </c>
    </row>
    <row r="5698" spans="20:23" x14ac:dyDescent="0.2">
      <c r="T5698">
        <v>5697</v>
      </c>
      <c r="U5698">
        <v>138.92059590807693</v>
      </c>
      <c r="V5698">
        <v>0</v>
      </c>
      <c r="W5698">
        <v>41.079404091923067</v>
      </c>
    </row>
    <row r="5699" spans="20:23" x14ac:dyDescent="0.2">
      <c r="T5699">
        <v>5698</v>
      </c>
      <c r="U5699">
        <v>138.15493654026994</v>
      </c>
      <c r="V5699">
        <v>0</v>
      </c>
      <c r="W5699">
        <v>41.845063459730056</v>
      </c>
    </row>
    <row r="5700" spans="20:23" x14ac:dyDescent="0.2">
      <c r="T5700">
        <v>5699</v>
      </c>
      <c r="U5700">
        <v>202.27039442025361</v>
      </c>
      <c r="V5700">
        <v>22.270394420253609</v>
      </c>
      <c r="W5700">
        <v>0</v>
      </c>
    </row>
    <row r="5701" spans="20:23" x14ac:dyDescent="0.2">
      <c r="T5701">
        <v>5700</v>
      </c>
      <c r="U5701">
        <v>175.17914640999783</v>
      </c>
      <c r="V5701">
        <v>0</v>
      </c>
      <c r="W5701">
        <v>4.820853590002173</v>
      </c>
    </row>
    <row r="5702" spans="20:23" x14ac:dyDescent="0.2">
      <c r="T5702">
        <v>5701</v>
      </c>
      <c r="U5702">
        <v>146.20835569012806</v>
      </c>
      <c r="V5702">
        <v>0</v>
      </c>
      <c r="W5702">
        <v>33.791644309871941</v>
      </c>
    </row>
    <row r="5703" spans="20:23" x14ac:dyDescent="0.2">
      <c r="T5703">
        <v>5702</v>
      </c>
      <c r="U5703">
        <v>164.96117046567349</v>
      </c>
      <c r="V5703">
        <v>0</v>
      </c>
      <c r="W5703">
        <v>15.03882953432651</v>
      </c>
    </row>
    <row r="5704" spans="20:23" x14ac:dyDescent="0.2">
      <c r="T5704">
        <v>5703</v>
      </c>
      <c r="U5704">
        <v>137.49794281068665</v>
      </c>
      <c r="V5704">
        <v>0</v>
      </c>
      <c r="W5704">
        <v>42.502057189313348</v>
      </c>
    </row>
    <row r="5705" spans="20:23" x14ac:dyDescent="0.2">
      <c r="T5705">
        <v>5704</v>
      </c>
      <c r="U5705">
        <v>166.0396368495955</v>
      </c>
      <c r="V5705">
        <v>0</v>
      </c>
      <c r="W5705">
        <v>13.960363150404504</v>
      </c>
    </row>
    <row r="5706" spans="20:23" x14ac:dyDescent="0.2">
      <c r="T5706">
        <v>5705</v>
      </c>
      <c r="U5706">
        <v>197.7479702984769</v>
      </c>
      <c r="V5706">
        <v>17.747970298476901</v>
      </c>
      <c r="W5706">
        <v>0</v>
      </c>
    </row>
    <row r="5707" spans="20:23" x14ac:dyDescent="0.2">
      <c r="T5707">
        <v>5706</v>
      </c>
      <c r="U5707">
        <v>164.034184013637</v>
      </c>
      <c r="V5707">
        <v>0</v>
      </c>
      <c r="W5707">
        <v>15.965815986362998</v>
      </c>
    </row>
    <row r="5708" spans="20:23" x14ac:dyDescent="0.2">
      <c r="T5708">
        <v>5707</v>
      </c>
      <c r="U5708">
        <v>192.09583128473554</v>
      </c>
      <c r="V5708">
        <v>12.095831284735539</v>
      </c>
      <c r="W5708">
        <v>0</v>
      </c>
    </row>
    <row r="5709" spans="20:23" x14ac:dyDescent="0.2">
      <c r="T5709">
        <v>5708</v>
      </c>
      <c r="U5709">
        <v>176.94179385695537</v>
      </c>
      <c r="V5709">
        <v>0</v>
      </c>
      <c r="W5709">
        <v>3.0582061430446288</v>
      </c>
    </row>
    <row r="5710" spans="20:23" x14ac:dyDescent="0.2">
      <c r="T5710">
        <v>5709</v>
      </c>
      <c r="U5710">
        <v>168.34678439205541</v>
      </c>
      <c r="V5710">
        <v>0</v>
      </c>
      <c r="W5710">
        <v>11.653215607944588</v>
      </c>
    </row>
    <row r="5711" spans="20:23" x14ac:dyDescent="0.2">
      <c r="T5711">
        <v>5710</v>
      </c>
      <c r="U5711">
        <v>166.00175904057082</v>
      </c>
      <c r="V5711">
        <v>0</v>
      </c>
      <c r="W5711">
        <v>13.998240959429182</v>
      </c>
    </row>
    <row r="5712" spans="20:23" x14ac:dyDescent="0.2">
      <c r="T5712">
        <v>5711</v>
      </c>
      <c r="U5712">
        <v>185.26957204460143</v>
      </c>
      <c r="V5712">
        <v>5.269572044601432</v>
      </c>
      <c r="W5712">
        <v>0</v>
      </c>
    </row>
    <row r="5713" spans="20:23" x14ac:dyDescent="0.2">
      <c r="T5713">
        <v>5712</v>
      </c>
      <c r="U5713">
        <v>246.05128750716202</v>
      </c>
      <c r="V5713">
        <v>66.051287507162016</v>
      </c>
      <c r="W5713">
        <v>0</v>
      </c>
    </row>
    <row r="5714" spans="20:23" x14ac:dyDescent="0.2">
      <c r="T5714">
        <v>5713</v>
      </c>
      <c r="U5714">
        <v>169.82009293372613</v>
      </c>
      <c r="V5714">
        <v>0</v>
      </c>
      <c r="W5714">
        <v>10.17990706627387</v>
      </c>
    </row>
    <row r="5715" spans="20:23" x14ac:dyDescent="0.2">
      <c r="T5715">
        <v>5714</v>
      </c>
      <c r="U5715">
        <v>151.46552658971581</v>
      </c>
      <c r="V5715">
        <v>0</v>
      </c>
      <c r="W5715">
        <v>28.534473410284193</v>
      </c>
    </row>
    <row r="5716" spans="20:23" x14ac:dyDescent="0.2">
      <c r="T5716">
        <v>5715</v>
      </c>
      <c r="U5716">
        <v>184.22896092056672</v>
      </c>
      <c r="V5716">
        <v>4.2289609205667205</v>
      </c>
      <c r="W5716">
        <v>0</v>
      </c>
    </row>
    <row r="5717" spans="20:23" x14ac:dyDescent="0.2">
      <c r="T5717">
        <v>5716</v>
      </c>
      <c r="U5717">
        <v>188.51640951493607</v>
      </c>
      <c r="V5717">
        <v>8.5164095149360719</v>
      </c>
      <c r="W5717">
        <v>0</v>
      </c>
    </row>
    <row r="5718" spans="20:23" x14ac:dyDescent="0.2">
      <c r="T5718">
        <v>5717</v>
      </c>
      <c r="U5718">
        <v>220.85461733620019</v>
      </c>
      <c r="V5718">
        <v>40.854617336200192</v>
      </c>
      <c r="W5718">
        <v>0</v>
      </c>
    </row>
    <row r="5719" spans="20:23" x14ac:dyDescent="0.2">
      <c r="T5719">
        <v>5718</v>
      </c>
      <c r="U5719">
        <v>218.98535701736807</v>
      </c>
      <c r="V5719">
        <v>38.985357017368074</v>
      </c>
      <c r="W5719">
        <v>0</v>
      </c>
    </row>
    <row r="5720" spans="20:23" x14ac:dyDescent="0.2">
      <c r="T5720">
        <v>5719</v>
      </c>
      <c r="U5720">
        <v>209.45979960133229</v>
      </c>
      <c r="V5720">
        <v>29.459799601332293</v>
      </c>
      <c r="W5720">
        <v>0</v>
      </c>
    </row>
    <row r="5721" spans="20:23" x14ac:dyDescent="0.2">
      <c r="T5721">
        <v>5720</v>
      </c>
      <c r="U5721">
        <v>197.05660711643392</v>
      </c>
      <c r="V5721">
        <v>17.056607116433923</v>
      </c>
      <c r="W5721">
        <v>0</v>
      </c>
    </row>
    <row r="5722" spans="20:23" x14ac:dyDescent="0.2">
      <c r="T5722">
        <v>5721</v>
      </c>
      <c r="U5722">
        <v>182.16938245390784</v>
      </c>
      <c r="V5722">
        <v>2.1693824539078435</v>
      </c>
      <c r="W5722">
        <v>0</v>
      </c>
    </row>
    <row r="5723" spans="20:23" x14ac:dyDescent="0.2">
      <c r="T5723">
        <v>5722</v>
      </c>
      <c r="U5723">
        <v>160.41997151057069</v>
      </c>
      <c r="V5723">
        <v>0</v>
      </c>
      <c r="W5723">
        <v>19.58002848942931</v>
      </c>
    </row>
    <row r="5724" spans="20:23" x14ac:dyDescent="0.2">
      <c r="T5724">
        <v>5723</v>
      </c>
      <c r="U5724">
        <v>159.73084412110981</v>
      </c>
      <c r="V5724">
        <v>0</v>
      </c>
      <c r="W5724">
        <v>20.269155878890189</v>
      </c>
    </row>
    <row r="5725" spans="20:23" x14ac:dyDescent="0.2">
      <c r="T5725">
        <v>5724</v>
      </c>
      <c r="U5725">
        <v>239.26085867466321</v>
      </c>
      <c r="V5725">
        <v>59.260858674663211</v>
      </c>
      <c r="W5725">
        <v>0</v>
      </c>
    </row>
    <row r="5726" spans="20:23" x14ac:dyDescent="0.2">
      <c r="T5726">
        <v>5725</v>
      </c>
      <c r="U5726">
        <v>210.2082901289956</v>
      </c>
      <c r="V5726">
        <v>30.2082901289956</v>
      </c>
      <c r="W5726">
        <v>0</v>
      </c>
    </row>
    <row r="5727" spans="20:23" x14ac:dyDescent="0.2">
      <c r="T5727">
        <v>5726</v>
      </c>
      <c r="U5727">
        <v>203.94744092748093</v>
      </c>
      <c r="V5727">
        <v>23.947440927480926</v>
      </c>
      <c r="W5727">
        <v>0</v>
      </c>
    </row>
    <row r="5728" spans="20:23" x14ac:dyDescent="0.2">
      <c r="T5728">
        <v>5727</v>
      </c>
      <c r="U5728">
        <v>179.42139388406909</v>
      </c>
      <c r="V5728">
        <v>0</v>
      </c>
      <c r="W5728">
        <v>0.57860611593090994</v>
      </c>
    </row>
    <row r="5729" spans="20:23" x14ac:dyDescent="0.2">
      <c r="T5729">
        <v>5728</v>
      </c>
      <c r="U5729">
        <v>213.42893536139334</v>
      </c>
      <c r="V5729">
        <v>33.428935361393343</v>
      </c>
      <c r="W5729">
        <v>0</v>
      </c>
    </row>
    <row r="5730" spans="20:23" x14ac:dyDescent="0.2">
      <c r="T5730">
        <v>5729</v>
      </c>
      <c r="U5730">
        <v>212.48180124119597</v>
      </c>
      <c r="V5730">
        <v>32.481801241195967</v>
      </c>
      <c r="W5730">
        <v>0</v>
      </c>
    </row>
    <row r="5731" spans="20:23" x14ac:dyDescent="0.2">
      <c r="T5731">
        <v>5730</v>
      </c>
      <c r="U5731">
        <v>267.89798319732023</v>
      </c>
      <c r="V5731">
        <v>87.897983197320229</v>
      </c>
      <c r="W5731">
        <v>0</v>
      </c>
    </row>
    <row r="5732" spans="20:23" x14ac:dyDescent="0.2">
      <c r="T5732">
        <v>5731</v>
      </c>
      <c r="U5732">
        <v>143.6103120624534</v>
      </c>
      <c r="V5732">
        <v>0</v>
      </c>
      <c r="W5732">
        <v>36.389687937546597</v>
      </c>
    </row>
    <row r="5733" spans="20:23" x14ac:dyDescent="0.2">
      <c r="T5733">
        <v>5732</v>
      </c>
      <c r="U5733">
        <v>118.43194237521369</v>
      </c>
      <c r="V5733">
        <v>0</v>
      </c>
      <c r="W5733">
        <v>61.568057624786306</v>
      </c>
    </row>
    <row r="5734" spans="20:23" x14ac:dyDescent="0.2">
      <c r="T5734">
        <v>5733</v>
      </c>
      <c r="U5734">
        <v>97.88663008664146</v>
      </c>
      <c r="V5734">
        <v>0</v>
      </c>
      <c r="W5734">
        <v>82.11336991335854</v>
      </c>
    </row>
    <row r="5735" spans="20:23" x14ac:dyDescent="0.2">
      <c r="T5735">
        <v>5734</v>
      </c>
      <c r="U5735">
        <v>122.1960814365176</v>
      </c>
      <c r="V5735">
        <v>0</v>
      </c>
      <c r="W5735">
        <v>57.803918563482398</v>
      </c>
    </row>
    <row r="5736" spans="20:23" x14ac:dyDescent="0.2">
      <c r="T5736">
        <v>5735</v>
      </c>
      <c r="U5736">
        <v>153.98030590045479</v>
      </c>
      <c r="V5736">
        <v>0</v>
      </c>
      <c r="W5736">
        <v>26.019694099545205</v>
      </c>
    </row>
    <row r="5737" spans="20:23" x14ac:dyDescent="0.2">
      <c r="T5737">
        <v>5736</v>
      </c>
      <c r="U5737">
        <v>162.00124851549427</v>
      </c>
      <c r="V5737">
        <v>0</v>
      </c>
      <c r="W5737">
        <v>17.998751484505732</v>
      </c>
    </row>
    <row r="5738" spans="20:23" x14ac:dyDescent="0.2">
      <c r="T5738">
        <v>5737</v>
      </c>
      <c r="U5738">
        <v>212.71377645001647</v>
      </c>
      <c r="V5738">
        <v>32.713776450016468</v>
      </c>
      <c r="W5738">
        <v>0</v>
      </c>
    </row>
    <row r="5739" spans="20:23" x14ac:dyDescent="0.2">
      <c r="T5739">
        <v>5738</v>
      </c>
      <c r="U5739">
        <v>107.9290585150565</v>
      </c>
      <c r="V5739">
        <v>0</v>
      </c>
      <c r="W5739">
        <v>72.070941484943503</v>
      </c>
    </row>
    <row r="5740" spans="20:23" x14ac:dyDescent="0.2">
      <c r="T5740">
        <v>5739</v>
      </c>
      <c r="U5740">
        <v>174.90274195328425</v>
      </c>
      <c r="V5740">
        <v>0</v>
      </c>
      <c r="W5740">
        <v>5.0972580467157513</v>
      </c>
    </row>
    <row r="5741" spans="20:23" x14ac:dyDescent="0.2">
      <c r="T5741">
        <v>5740</v>
      </c>
      <c r="U5741">
        <v>170.13637758248007</v>
      </c>
      <c r="V5741">
        <v>0</v>
      </c>
      <c r="W5741">
        <v>9.8636224175199345</v>
      </c>
    </row>
    <row r="5742" spans="20:23" x14ac:dyDescent="0.2">
      <c r="T5742">
        <v>5741</v>
      </c>
      <c r="U5742">
        <v>179.25652398894675</v>
      </c>
      <c r="V5742">
        <v>0</v>
      </c>
      <c r="W5742">
        <v>0.74347601105324657</v>
      </c>
    </row>
    <row r="5743" spans="20:23" x14ac:dyDescent="0.2">
      <c r="T5743">
        <v>5742</v>
      </c>
      <c r="U5743">
        <v>161.80593830885203</v>
      </c>
      <c r="V5743">
        <v>0</v>
      </c>
      <c r="W5743">
        <v>18.194061691147965</v>
      </c>
    </row>
    <row r="5744" spans="20:23" x14ac:dyDescent="0.2">
      <c r="T5744">
        <v>5743</v>
      </c>
      <c r="U5744">
        <v>203.05231924939821</v>
      </c>
      <c r="V5744">
        <v>23.052319249398209</v>
      </c>
      <c r="W5744">
        <v>0</v>
      </c>
    </row>
    <row r="5745" spans="20:23" x14ac:dyDescent="0.2">
      <c r="T5745">
        <v>5744</v>
      </c>
      <c r="U5745">
        <v>165.22263971517529</v>
      </c>
      <c r="V5745">
        <v>0</v>
      </c>
      <c r="W5745">
        <v>14.777360284824709</v>
      </c>
    </row>
    <row r="5746" spans="20:23" x14ac:dyDescent="0.2">
      <c r="T5746">
        <v>5745</v>
      </c>
      <c r="U5746">
        <v>181.03640410618618</v>
      </c>
      <c r="V5746">
        <v>1.0364041061861826</v>
      </c>
      <c r="W5746">
        <v>0</v>
      </c>
    </row>
    <row r="5747" spans="20:23" x14ac:dyDescent="0.2">
      <c r="T5747">
        <v>5746</v>
      </c>
      <c r="U5747">
        <v>238.10297865429459</v>
      </c>
      <c r="V5747">
        <v>58.102978654294589</v>
      </c>
      <c r="W5747">
        <v>0</v>
      </c>
    </row>
    <row r="5748" spans="20:23" x14ac:dyDescent="0.2">
      <c r="T5748">
        <v>5747</v>
      </c>
      <c r="U5748">
        <v>130.69086500989161</v>
      </c>
      <c r="V5748">
        <v>0</v>
      </c>
      <c r="W5748">
        <v>49.30913499010839</v>
      </c>
    </row>
    <row r="5749" spans="20:23" x14ac:dyDescent="0.2">
      <c r="T5749">
        <v>5748</v>
      </c>
      <c r="U5749">
        <v>279.97652019432451</v>
      </c>
      <c r="V5749">
        <v>99.976520194324507</v>
      </c>
      <c r="W5749">
        <v>0</v>
      </c>
    </row>
    <row r="5750" spans="20:23" x14ac:dyDescent="0.2">
      <c r="T5750">
        <v>5749</v>
      </c>
      <c r="U5750">
        <v>222.82372204300785</v>
      </c>
      <c r="V5750">
        <v>42.823722043007848</v>
      </c>
      <c r="W5750">
        <v>0</v>
      </c>
    </row>
    <row r="5751" spans="20:23" x14ac:dyDescent="0.2">
      <c r="T5751">
        <v>5750</v>
      </c>
      <c r="U5751">
        <v>151.06206828341402</v>
      </c>
      <c r="V5751">
        <v>0</v>
      </c>
      <c r="W5751">
        <v>28.937931716585979</v>
      </c>
    </row>
    <row r="5752" spans="20:23" x14ac:dyDescent="0.2">
      <c r="T5752">
        <v>5751</v>
      </c>
      <c r="U5752">
        <v>185.630631662322</v>
      </c>
      <c r="V5752">
        <v>5.6306316623220027</v>
      </c>
      <c r="W5752">
        <v>0</v>
      </c>
    </row>
    <row r="5753" spans="20:23" x14ac:dyDescent="0.2">
      <c r="T5753">
        <v>5752</v>
      </c>
      <c r="U5753">
        <v>210.50111247088736</v>
      </c>
      <c r="V5753">
        <v>30.501112470887364</v>
      </c>
      <c r="W5753">
        <v>0</v>
      </c>
    </row>
    <row r="5754" spans="20:23" x14ac:dyDescent="0.2">
      <c r="T5754">
        <v>5753</v>
      </c>
      <c r="U5754">
        <v>214.0494487299319</v>
      </c>
      <c r="V5754">
        <v>34.049448729931896</v>
      </c>
      <c r="W5754">
        <v>0</v>
      </c>
    </row>
    <row r="5755" spans="20:23" x14ac:dyDescent="0.2">
      <c r="T5755">
        <v>5754</v>
      </c>
      <c r="U5755">
        <v>189.02761614259265</v>
      </c>
      <c r="V5755">
        <v>9.0276161425926489</v>
      </c>
      <c r="W5755">
        <v>0</v>
      </c>
    </row>
    <row r="5756" spans="20:23" x14ac:dyDescent="0.2">
      <c r="T5756">
        <v>5755</v>
      </c>
      <c r="U5756">
        <v>218.69789088919751</v>
      </c>
      <c r="V5756">
        <v>38.69789088919751</v>
      </c>
      <c r="W5756">
        <v>0</v>
      </c>
    </row>
    <row r="5757" spans="20:23" x14ac:dyDescent="0.2">
      <c r="T5757">
        <v>5756</v>
      </c>
      <c r="U5757">
        <v>204.32646215328796</v>
      </c>
      <c r="V5757">
        <v>24.326462153287963</v>
      </c>
      <c r="W5757">
        <v>0</v>
      </c>
    </row>
    <row r="5758" spans="20:23" x14ac:dyDescent="0.2">
      <c r="T5758">
        <v>5757</v>
      </c>
      <c r="U5758">
        <v>223.43803506830946</v>
      </c>
      <c r="V5758">
        <v>43.43803506830946</v>
      </c>
      <c r="W5758">
        <v>0</v>
      </c>
    </row>
    <row r="5759" spans="20:23" x14ac:dyDescent="0.2">
      <c r="T5759">
        <v>5758</v>
      </c>
      <c r="U5759">
        <v>245.6328917774143</v>
      </c>
      <c r="V5759">
        <v>65.632891777414301</v>
      </c>
      <c r="W5759">
        <v>0</v>
      </c>
    </row>
    <row r="5760" spans="20:23" x14ac:dyDescent="0.2">
      <c r="T5760">
        <v>5759</v>
      </c>
      <c r="U5760">
        <v>182.52321647069704</v>
      </c>
      <c r="V5760">
        <v>2.5232164706970366</v>
      </c>
      <c r="W5760">
        <v>0</v>
      </c>
    </row>
    <row r="5761" spans="20:23" x14ac:dyDescent="0.2">
      <c r="T5761">
        <v>5760</v>
      </c>
      <c r="U5761">
        <v>203.00382828448684</v>
      </c>
      <c r="V5761">
        <v>23.003828284486843</v>
      </c>
      <c r="W5761">
        <v>0</v>
      </c>
    </row>
    <row r="5762" spans="20:23" x14ac:dyDescent="0.2">
      <c r="T5762">
        <v>5761</v>
      </c>
      <c r="U5762">
        <v>250.1954118739597</v>
      </c>
      <c r="V5762">
        <v>70.195411873959699</v>
      </c>
      <c r="W5762">
        <v>0</v>
      </c>
    </row>
    <row r="5763" spans="20:23" x14ac:dyDescent="0.2">
      <c r="T5763">
        <v>5762</v>
      </c>
      <c r="U5763">
        <v>204.95834780148434</v>
      </c>
      <c r="V5763">
        <v>24.958347801484337</v>
      </c>
      <c r="W5763">
        <v>0</v>
      </c>
    </row>
    <row r="5764" spans="20:23" x14ac:dyDescent="0.2">
      <c r="T5764">
        <v>5763</v>
      </c>
      <c r="U5764">
        <v>146.99158035914618</v>
      </c>
      <c r="V5764">
        <v>0</v>
      </c>
      <c r="W5764">
        <v>33.008419640853816</v>
      </c>
    </row>
    <row r="5765" spans="20:23" x14ac:dyDescent="0.2">
      <c r="T5765">
        <v>5764</v>
      </c>
      <c r="U5765">
        <v>310.4357674916273</v>
      </c>
      <c r="V5765">
        <v>130.4357674916273</v>
      </c>
      <c r="W5765">
        <v>0</v>
      </c>
    </row>
    <row r="5766" spans="20:23" x14ac:dyDescent="0.2">
      <c r="T5766">
        <v>5765</v>
      </c>
      <c r="U5766">
        <v>231.56422525852045</v>
      </c>
      <c r="V5766">
        <v>51.564225258520452</v>
      </c>
      <c r="W5766">
        <v>0</v>
      </c>
    </row>
    <row r="5767" spans="20:23" x14ac:dyDescent="0.2">
      <c r="T5767">
        <v>5766</v>
      </c>
      <c r="U5767">
        <v>222.97458085292928</v>
      </c>
      <c r="V5767">
        <v>42.974580852929279</v>
      </c>
      <c r="W5767">
        <v>0</v>
      </c>
    </row>
    <row r="5768" spans="20:23" x14ac:dyDescent="0.2">
      <c r="T5768">
        <v>5767</v>
      </c>
      <c r="U5768">
        <v>151.93697950966427</v>
      </c>
      <c r="V5768">
        <v>0</v>
      </c>
      <c r="W5768">
        <v>28.063020490335731</v>
      </c>
    </row>
    <row r="5769" spans="20:23" x14ac:dyDescent="0.2">
      <c r="T5769">
        <v>5768</v>
      </c>
      <c r="U5769">
        <v>246.45999669350451</v>
      </c>
      <c r="V5769">
        <v>66.459996693504507</v>
      </c>
      <c r="W5769">
        <v>0</v>
      </c>
    </row>
    <row r="5770" spans="20:23" x14ac:dyDescent="0.2">
      <c r="T5770">
        <v>5769</v>
      </c>
      <c r="U5770">
        <v>139.12604356570904</v>
      </c>
      <c r="V5770">
        <v>0</v>
      </c>
      <c r="W5770">
        <v>40.87395643429096</v>
      </c>
    </row>
    <row r="5771" spans="20:23" x14ac:dyDescent="0.2">
      <c r="T5771">
        <v>5770</v>
      </c>
      <c r="U5771">
        <v>170.6073485625073</v>
      </c>
      <c r="V5771">
        <v>0</v>
      </c>
      <c r="W5771">
        <v>9.3926514374927024</v>
      </c>
    </row>
    <row r="5772" spans="20:23" x14ac:dyDescent="0.2">
      <c r="T5772">
        <v>5771</v>
      </c>
      <c r="U5772">
        <v>172.22694076720566</v>
      </c>
      <c r="V5772">
        <v>0</v>
      </c>
      <c r="W5772">
        <v>7.7730592327943384</v>
      </c>
    </row>
    <row r="5773" spans="20:23" x14ac:dyDescent="0.2">
      <c r="T5773">
        <v>5772</v>
      </c>
      <c r="U5773">
        <v>138.79158874798986</v>
      </c>
      <c r="V5773">
        <v>0</v>
      </c>
      <c r="W5773">
        <v>41.208411252010137</v>
      </c>
    </row>
    <row r="5774" spans="20:23" x14ac:dyDescent="0.2">
      <c r="T5774">
        <v>5773</v>
      </c>
      <c r="U5774">
        <v>180.47107406686968</v>
      </c>
      <c r="V5774">
        <v>0.47107406686967579</v>
      </c>
      <c r="W5774">
        <v>0</v>
      </c>
    </row>
    <row r="5775" spans="20:23" x14ac:dyDescent="0.2">
      <c r="T5775">
        <v>5774</v>
      </c>
      <c r="U5775">
        <v>217.52613086903725</v>
      </c>
      <c r="V5775">
        <v>37.526130869037246</v>
      </c>
      <c r="W5775">
        <v>0</v>
      </c>
    </row>
    <row r="5776" spans="20:23" x14ac:dyDescent="0.2">
      <c r="T5776">
        <v>5775</v>
      </c>
      <c r="U5776">
        <v>172.40931474272287</v>
      </c>
      <c r="V5776">
        <v>0</v>
      </c>
      <c r="W5776">
        <v>7.5906852572771299</v>
      </c>
    </row>
    <row r="5777" spans="20:23" x14ac:dyDescent="0.2">
      <c r="T5777">
        <v>5776</v>
      </c>
      <c r="U5777">
        <v>173.05402539302958</v>
      </c>
      <c r="V5777">
        <v>0</v>
      </c>
      <c r="W5777">
        <v>6.9459746069704238</v>
      </c>
    </row>
    <row r="5778" spans="20:23" x14ac:dyDescent="0.2">
      <c r="T5778">
        <v>5777</v>
      </c>
      <c r="U5778">
        <v>212.48393467548308</v>
      </c>
      <c r="V5778">
        <v>32.483934675483084</v>
      </c>
      <c r="W5778">
        <v>0</v>
      </c>
    </row>
    <row r="5779" spans="20:23" x14ac:dyDescent="0.2">
      <c r="T5779">
        <v>5778</v>
      </c>
      <c r="U5779">
        <v>172.53539731107301</v>
      </c>
      <c r="V5779">
        <v>0</v>
      </c>
      <c r="W5779">
        <v>7.4646026889269876</v>
      </c>
    </row>
    <row r="5780" spans="20:23" x14ac:dyDescent="0.2">
      <c r="T5780">
        <v>5779</v>
      </c>
      <c r="U5780">
        <v>181.09624590027707</v>
      </c>
      <c r="V5780">
        <v>1.0962459002770686</v>
      </c>
      <c r="W5780">
        <v>0</v>
      </c>
    </row>
    <row r="5781" spans="20:23" x14ac:dyDescent="0.2">
      <c r="T5781">
        <v>5780</v>
      </c>
      <c r="U5781">
        <v>213.9266340313448</v>
      </c>
      <c r="V5781">
        <v>33.926634031344804</v>
      </c>
      <c r="W5781">
        <v>0</v>
      </c>
    </row>
    <row r="5782" spans="20:23" x14ac:dyDescent="0.2">
      <c r="T5782">
        <v>5781</v>
      </c>
      <c r="U5782">
        <v>223.37273940264939</v>
      </c>
      <c r="V5782">
        <v>43.372739402649387</v>
      </c>
      <c r="W5782">
        <v>0</v>
      </c>
    </row>
    <row r="5783" spans="20:23" x14ac:dyDescent="0.2">
      <c r="T5783">
        <v>5782</v>
      </c>
      <c r="U5783">
        <v>215.63743199696341</v>
      </c>
      <c r="V5783">
        <v>35.637431996963414</v>
      </c>
      <c r="W5783">
        <v>0</v>
      </c>
    </row>
    <row r="5784" spans="20:23" x14ac:dyDescent="0.2">
      <c r="T5784">
        <v>5783</v>
      </c>
      <c r="U5784">
        <v>209.61115649904593</v>
      </c>
      <c r="V5784">
        <v>29.611156499045933</v>
      </c>
      <c r="W5784">
        <v>0</v>
      </c>
    </row>
    <row r="5785" spans="20:23" x14ac:dyDescent="0.2">
      <c r="T5785">
        <v>5784</v>
      </c>
      <c r="U5785">
        <v>220.70966682506625</v>
      </c>
      <c r="V5785">
        <v>40.70966682506625</v>
      </c>
      <c r="W5785">
        <v>0</v>
      </c>
    </row>
    <row r="5786" spans="20:23" x14ac:dyDescent="0.2">
      <c r="T5786">
        <v>5785</v>
      </c>
      <c r="U5786">
        <v>178.11221227707046</v>
      </c>
      <c r="V5786">
        <v>0</v>
      </c>
      <c r="W5786">
        <v>1.887787722929545</v>
      </c>
    </row>
    <row r="5787" spans="20:23" x14ac:dyDescent="0.2">
      <c r="T5787">
        <v>5786</v>
      </c>
      <c r="U5787">
        <v>306.64521687004452</v>
      </c>
      <c r="V5787">
        <v>126.64521687004452</v>
      </c>
      <c r="W5787">
        <v>0</v>
      </c>
    </row>
    <row r="5788" spans="20:23" x14ac:dyDescent="0.2">
      <c r="T5788">
        <v>5787</v>
      </c>
      <c r="U5788">
        <v>169.26615227332152</v>
      </c>
      <c r="V5788">
        <v>0</v>
      </c>
      <c r="W5788">
        <v>10.733847726678476</v>
      </c>
    </row>
    <row r="5789" spans="20:23" x14ac:dyDescent="0.2">
      <c r="T5789">
        <v>5788</v>
      </c>
      <c r="U5789">
        <v>221.58433257420324</v>
      </c>
      <c r="V5789">
        <v>41.584332574203245</v>
      </c>
      <c r="W5789">
        <v>0</v>
      </c>
    </row>
    <row r="5790" spans="20:23" x14ac:dyDescent="0.2">
      <c r="T5790">
        <v>5789</v>
      </c>
      <c r="U5790">
        <v>160.66186904725001</v>
      </c>
      <c r="V5790">
        <v>0</v>
      </c>
      <c r="W5790">
        <v>19.338130952749992</v>
      </c>
    </row>
    <row r="5791" spans="20:23" x14ac:dyDescent="0.2">
      <c r="T5791">
        <v>5790</v>
      </c>
      <c r="U5791">
        <v>168.29191151672143</v>
      </c>
      <c r="V5791">
        <v>0</v>
      </c>
      <c r="W5791">
        <v>11.708088483278573</v>
      </c>
    </row>
    <row r="5792" spans="20:23" x14ac:dyDescent="0.2">
      <c r="T5792">
        <v>5791</v>
      </c>
      <c r="U5792">
        <v>147.09672449700761</v>
      </c>
      <c r="V5792">
        <v>0</v>
      </c>
      <c r="W5792">
        <v>32.903275502992386</v>
      </c>
    </row>
    <row r="5793" spans="20:23" x14ac:dyDescent="0.2">
      <c r="T5793">
        <v>5792</v>
      </c>
      <c r="U5793">
        <v>140.82508797223363</v>
      </c>
      <c r="V5793">
        <v>0</v>
      </c>
      <c r="W5793">
        <v>39.174912027766368</v>
      </c>
    </row>
    <row r="5794" spans="20:23" x14ac:dyDescent="0.2">
      <c r="T5794">
        <v>5793</v>
      </c>
      <c r="U5794">
        <v>261.15515422538613</v>
      </c>
      <c r="V5794">
        <v>81.155154225386127</v>
      </c>
      <c r="W5794">
        <v>0</v>
      </c>
    </row>
    <row r="5795" spans="20:23" x14ac:dyDescent="0.2">
      <c r="T5795">
        <v>5794</v>
      </c>
      <c r="U5795">
        <v>147.9531509512764</v>
      </c>
      <c r="V5795">
        <v>0</v>
      </c>
      <c r="W5795">
        <v>32.046849048723601</v>
      </c>
    </row>
    <row r="5796" spans="20:23" x14ac:dyDescent="0.2">
      <c r="T5796">
        <v>5795</v>
      </c>
      <c r="U5796">
        <v>175.94368992182785</v>
      </c>
      <c r="V5796">
        <v>0</v>
      </c>
      <c r="W5796">
        <v>4.0563100781721459</v>
      </c>
    </row>
    <row r="5797" spans="20:23" x14ac:dyDescent="0.2">
      <c r="T5797">
        <v>5796</v>
      </c>
      <c r="U5797">
        <v>172.34584398358643</v>
      </c>
      <c r="V5797">
        <v>0</v>
      </c>
      <c r="W5797">
        <v>7.654156016413566</v>
      </c>
    </row>
    <row r="5798" spans="20:23" x14ac:dyDescent="0.2">
      <c r="T5798">
        <v>5797</v>
      </c>
      <c r="U5798">
        <v>204.2464625632492</v>
      </c>
      <c r="V5798">
        <v>24.246462563249196</v>
      </c>
      <c r="W5798">
        <v>0</v>
      </c>
    </row>
    <row r="5799" spans="20:23" x14ac:dyDescent="0.2">
      <c r="T5799">
        <v>5798</v>
      </c>
      <c r="U5799">
        <v>139.39199736488121</v>
      </c>
      <c r="V5799">
        <v>0</v>
      </c>
      <c r="W5799">
        <v>40.608002635118794</v>
      </c>
    </row>
    <row r="5800" spans="20:23" x14ac:dyDescent="0.2">
      <c r="T5800">
        <v>5799</v>
      </c>
      <c r="U5800">
        <v>150.93915454737549</v>
      </c>
      <c r="V5800">
        <v>0</v>
      </c>
      <c r="W5800">
        <v>29.060845452624505</v>
      </c>
    </row>
    <row r="5801" spans="20:23" x14ac:dyDescent="0.2">
      <c r="T5801">
        <v>5800</v>
      </c>
      <c r="U5801">
        <v>214.26409383100031</v>
      </c>
      <c r="V5801">
        <v>34.264093831000309</v>
      </c>
      <c r="W5801">
        <v>0</v>
      </c>
    </row>
    <row r="5802" spans="20:23" x14ac:dyDescent="0.2">
      <c r="T5802">
        <v>5801</v>
      </c>
      <c r="U5802">
        <v>285.43469925618524</v>
      </c>
      <c r="V5802">
        <v>105.43469925618524</v>
      </c>
      <c r="W5802">
        <v>0</v>
      </c>
    </row>
    <row r="5803" spans="20:23" x14ac:dyDescent="0.2">
      <c r="T5803">
        <v>5802</v>
      </c>
      <c r="U5803">
        <v>158.19469417666465</v>
      </c>
      <c r="V5803">
        <v>0</v>
      </c>
      <c r="W5803">
        <v>21.805305823335345</v>
      </c>
    </row>
    <row r="5804" spans="20:23" x14ac:dyDescent="0.2">
      <c r="T5804">
        <v>5803</v>
      </c>
      <c r="U5804">
        <v>151.25798243267519</v>
      </c>
      <c r="V5804">
        <v>0</v>
      </c>
      <c r="W5804">
        <v>28.742017567324808</v>
      </c>
    </row>
    <row r="5805" spans="20:23" x14ac:dyDescent="0.2">
      <c r="T5805">
        <v>5804</v>
      </c>
      <c r="U5805">
        <v>191.95143806426168</v>
      </c>
      <c r="V5805">
        <v>11.95143806426168</v>
      </c>
      <c r="W5805">
        <v>0</v>
      </c>
    </row>
    <row r="5806" spans="20:23" x14ac:dyDescent="0.2">
      <c r="T5806">
        <v>5805</v>
      </c>
      <c r="U5806">
        <v>163.50342899402477</v>
      </c>
      <c r="V5806">
        <v>0</v>
      </c>
      <c r="W5806">
        <v>16.496571005975227</v>
      </c>
    </row>
    <row r="5807" spans="20:23" x14ac:dyDescent="0.2">
      <c r="T5807">
        <v>5806</v>
      </c>
      <c r="U5807">
        <v>154.13572851941953</v>
      </c>
      <c r="V5807">
        <v>0</v>
      </c>
      <c r="W5807">
        <v>25.86427148058047</v>
      </c>
    </row>
    <row r="5808" spans="20:23" x14ac:dyDescent="0.2">
      <c r="T5808">
        <v>5807</v>
      </c>
      <c r="U5808">
        <v>209.43959161889592</v>
      </c>
      <c r="V5808">
        <v>29.439591618895918</v>
      </c>
      <c r="W5808">
        <v>0</v>
      </c>
    </row>
    <row r="5809" spans="20:23" x14ac:dyDescent="0.2">
      <c r="T5809">
        <v>5808</v>
      </c>
      <c r="U5809">
        <v>204.30785401408374</v>
      </c>
      <c r="V5809">
        <v>24.307854014083745</v>
      </c>
      <c r="W5809">
        <v>0</v>
      </c>
    </row>
    <row r="5810" spans="20:23" x14ac:dyDescent="0.2">
      <c r="T5810">
        <v>5809</v>
      </c>
      <c r="U5810">
        <v>194.44658604513094</v>
      </c>
      <c r="V5810">
        <v>14.446586045130942</v>
      </c>
      <c r="W5810">
        <v>0</v>
      </c>
    </row>
    <row r="5811" spans="20:23" x14ac:dyDescent="0.2">
      <c r="T5811">
        <v>5810</v>
      </c>
      <c r="U5811">
        <v>176.52377511155717</v>
      </c>
      <c r="V5811">
        <v>0</v>
      </c>
      <c r="W5811">
        <v>3.4762248884428288</v>
      </c>
    </row>
    <row r="5812" spans="20:23" x14ac:dyDescent="0.2">
      <c r="T5812">
        <v>5811</v>
      </c>
      <c r="U5812">
        <v>186.14548777823788</v>
      </c>
      <c r="V5812">
        <v>6.1454877782378787</v>
      </c>
      <c r="W5812">
        <v>0</v>
      </c>
    </row>
    <row r="5813" spans="20:23" x14ac:dyDescent="0.2">
      <c r="T5813">
        <v>5812</v>
      </c>
      <c r="U5813">
        <v>134.51450171568871</v>
      </c>
      <c r="V5813">
        <v>0</v>
      </c>
      <c r="W5813">
        <v>45.485498284311291</v>
      </c>
    </row>
    <row r="5814" spans="20:23" x14ac:dyDescent="0.2">
      <c r="T5814">
        <v>5813</v>
      </c>
      <c r="U5814">
        <v>207.58607591809147</v>
      </c>
      <c r="V5814">
        <v>27.586075918091467</v>
      </c>
      <c r="W5814">
        <v>0</v>
      </c>
    </row>
    <row r="5815" spans="20:23" x14ac:dyDescent="0.2">
      <c r="T5815">
        <v>5814</v>
      </c>
      <c r="U5815">
        <v>300.70403418820496</v>
      </c>
      <c r="V5815">
        <v>120.70403418820496</v>
      </c>
      <c r="W5815">
        <v>0</v>
      </c>
    </row>
    <row r="5816" spans="20:23" x14ac:dyDescent="0.2">
      <c r="T5816">
        <v>5815</v>
      </c>
      <c r="U5816">
        <v>187.63500155742616</v>
      </c>
      <c r="V5816">
        <v>7.6350015574261647</v>
      </c>
      <c r="W5816">
        <v>0</v>
      </c>
    </row>
    <row r="5817" spans="20:23" x14ac:dyDescent="0.2">
      <c r="T5817">
        <v>5816</v>
      </c>
      <c r="U5817">
        <v>170.78559599262505</v>
      </c>
      <c r="V5817">
        <v>0</v>
      </c>
      <c r="W5817">
        <v>9.2144040073749522</v>
      </c>
    </row>
    <row r="5818" spans="20:23" x14ac:dyDescent="0.2">
      <c r="T5818">
        <v>5817</v>
      </c>
      <c r="U5818">
        <v>245.92753149839945</v>
      </c>
      <c r="V5818">
        <v>65.927531498399446</v>
      </c>
      <c r="W5818">
        <v>0</v>
      </c>
    </row>
    <row r="5819" spans="20:23" x14ac:dyDescent="0.2">
      <c r="T5819">
        <v>5818</v>
      </c>
      <c r="U5819">
        <v>159.46257882713215</v>
      </c>
      <c r="V5819">
        <v>0</v>
      </c>
      <c r="W5819">
        <v>20.537421172867852</v>
      </c>
    </row>
    <row r="5820" spans="20:23" x14ac:dyDescent="0.2">
      <c r="T5820">
        <v>5819</v>
      </c>
      <c r="U5820">
        <v>185.65765308664447</v>
      </c>
      <c r="V5820">
        <v>5.6576530866444728</v>
      </c>
      <c r="W5820">
        <v>0</v>
      </c>
    </row>
    <row r="5821" spans="20:23" x14ac:dyDescent="0.2">
      <c r="T5821">
        <v>5820</v>
      </c>
      <c r="U5821">
        <v>162.03568890714493</v>
      </c>
      <c r="V5821">
        <v>0</v>
      </c>
      <c r="W5821">
        <v>17.96431109285507</v>
      </c>
    </row>
    <row r="5822" spans="20:23" x14ac:dyDescent="0.2">
      <c r="T5822">
        <v>5821</v>
      </c>
      <c r="U5822">
        <v>253.56102344711204</v>
      </c>
      <c r="V5822">
        <v>73.561023447112035</v>
      </c>
      <c r="W5822">
        <v>0</v>
      </c>
    </row>
    <row r="5823" spans="20:23" x14ac:dyDescent="0.2">
      <c r="T5823">
        <v>5822</v>
      </c>
      <c r="U5823">
        <v>161.45307025286749</v>
      </c>
      <c r="V5823">
        <v>0</v>
      </c>
      <c r="W5823">
        <v>18.546929747132509</v>
      </c>
    </row>
    <row r="5824" spans="20:23" x14ac:dyDescent="0.2">
      <c r="T5824">
        <v>5823</v>
      </c>
      <c r="U5824">
        <v>183.66842019152404</v>
      </c>
      <c r="V5824">
        <v>3.6684201915240351</v>
      </c>
      <c r="W5824">
        <v>0</v>
      </c>
    </row>
    <row r="5825" spans="20:23" x14ac:dyDescent="0.2">
      <c r="T5825">
        <v>5824</v>
      </c>
      <c r="U5825">
        <v>179.12213008836756</v>
      </c>
      <c r="V5825">
        <v>0</v>
      </c>
      <c r="W5825">
        <v>0.87786991163244465</v>
      </c>
    </row>
    <row r="5826" spans="20:23" x14ac:dyDescent="0.2">
      <c r="T5826">
        <v>5825</v>
      </c>
      <c r="U5826">
        <v>158.21287865118441</v>
      </c>
      <c r="V5826">
        <v>0</v>
      </c>
      <c r="W5826">
        <v>21.787121348815589</v>
      </c>
    </row>
    <row r="5827" spans="20:23" x14ac:dyDescent="0.2">
      <c r="T5827">
        <v>5826</v>
      </c>
      <c r="U5827">
        <v>121.49919460930437</v>
      </c>
      <c r="V5827">
        <v>0</v>
      </c>
      <c r="W5827">
        <v>58.500805390695632</v>
      </c>
    </row>
    <row r="5828" spans="20:23" x14ac:dyDescent="0.2">
      <c r="T5828">
        <v>5827</v>
      </c>
      <c r="U5828">
        <v>197.63857508936204</v>
      </c>
      <c r="V5828">
        <v>17.638575089362035</v>
      </c>
      <c r="W5828">
        <v>0</v>
      </c>
    </row>
    <row r="5829" spans="20:23" x14ac:dyDescent="0.2">
      <c r="T5829">
        <v>5828</v>
      </c>
      <c r="U5829">
        <v>161.45944430466449</v>
      </c>
      <c r="V5829">
        <v>0</v>
      </c>
      <c r="W5829">
        <v>18.540555695335513</v>
      </c>
    </row>
    <row r="5830" spans="20:23" x14ac:dyDescent="0.2">
      <c r="T5830">
        <v>5829</v>
      </c>
      <c r="U5830">
        <v>173.53999120718413</v>
      </c>
      <c r="V5830">
        <v>0</v>
      </c>
      <c r="W5830">
        <v>6.46000879281587</v>
      </c>
    </row>
    <row r="5831" spans="20:23" x14ac:dyDescent="0.2">
      <c r="T5831">
        <v>5830</v>
      </c>
      <c r="U5831">
        <v>126.0772441655775</v>
      </c>
      <c r="V5831">
        <v>0</v>
      </c>
      <c r="W5831">
        <v>53.922755834422503</v>
      </c>
    </row>
    <row r="5832" spans="20:23" x14ac:dyDescent="0.2">
      <c r="T5832">
        <v>5831</v>
      </c>
      <c r="U5832">
        <v>166.42523266292494</v>
      </c>
      <c r="V5832">
        <v>0</v>
      </c>
      <c r="W5832">
        <v>13.574767337075059</v>
      </c>
    </row>
    <row r="5833" spans="20:23" x14ac:dyDescent="0.2">
      <c r="T5833">
        <v>5832</v>
      </c>
      <c r="U5833">
        <v>173.3467222846277</v>
      </c>
      <c r="V5833">
        <v>0</v>
      </c>
      <c r="W5833">
        <v>6.6532777153722975</v>
      </c>
    </row>
    <row r="5834" spans="20:23" x14ac:dyDescent="0.2">
      <c r="T5834">
        <v>5833</v>
      </c>
      <c r="U5834">
        <v>227.50293827167627</v>
      </c>
      <c r="V5834">
        <v>47.502938271676271</v>
      </c>
      <c r="W5834">
        <v>0</v>
      </c>
    </row>
    <row r="5835" spans="20:23" x14ac:dyDescent="0.2">
      <c r="T5835">
        <v>5834</v>
      </c>
      <c r="U5835">
        <v>169.88556560377182</v>
      </c>
      <c r="V5835">
        <v>0</v>
      </c>
      <c r="W5835">
        <v>10.114434396228177</v>
      </c>
    </row>
    <row r="5836" spans="20:23" x14ac:dyDescent="0.2">
      <c r="T5836">
        <v>5835</v>
      </c>
      <c r="U5836">
        <v>174.73067897125682</v>
      </c>
      <c r="V5836">
        <v>0</v>
      </c>
      <c r="W5836">
        <v>5.2693210287431782</v>
      </c>
    </row>
    <row r="5837" spans="20:23" x14ac:dyDescent="0.2">
      <c r="T5837">
        <v>5836</v>
      </c>
      <c r="U5837">
        <v>330.84019526073268</v>
      </c>
      <c r="V5837">
        <v>150.84019526073268</v>
      </c>
      <c r="W5837">
        <v>0</v>
      </c>
    </row>
    <row r="5838" spans="20:23" x14ac:dyDescent="0.2">
      <c r="T5838">
        <v>5837</v>
      </c>
      <c r="U5838">
        <v>217.57968837001977</v>
      </c>
      <c r="V5838">
        <v>37.579688370019767</v>
      </c>
      <c r="W5838">
        <v>0</v>
      </c>
    </row>
    <row r="5839" spans="20:23" x14ac:dyDescent="0.2">
      <c r="T5839">
        <v>5838</v>
      </c>
      <c r="U5839">
        <v>205.94526435032685</v>
      </c>
      <c r="V5839">
        <v>25.945264350326852</v>
      </c>
      <c r="W5839">
        <v>0</v>
      </c>
    </row>
    <row r="5840" spans="20:23" x14ac:dyDescent="0.2">
      <c r="T5840">
        <v>5839</v>
      </c>
      <c r="U5840">
        <v>258.9912020663358</v>
      </c>
      <c r="V5840">
        <v>78.991202066335802</v>
      </c>
      <c r="W5840">
        <v>0</v>
      </c>
    </row>
    <row r="5841" spans="20:23" x14ac:dyDescent="0.2">
      <c r="T5841">
        <v>5840</v>
      </c>
      <c r="U5841">
        <v>214.64355662831457</v>
      </c>
      <c r="V5841">
        <v>34.64355662831457</v>
      </c>
      <c r="W5841">
        <v>0</v>
      </c>
    </row>
    <row r="5842" spans="20:23" x14ac:dyDescent="0.2">
      <c r="T5842">
        <v>5841</v>
      </c>
      <c r="U5842">
        <v>177.86878287612132</v>
      </c>
      <c r="V5842">
        <v>0</v>
      </c>
      <c r="W5842">
        <v>2.1312171238786846</v>
      </c>
    </row>
    <row r="5843" spans="20:23" x14ac:dyDescent="0.2">
      <c r="T5843">
        <v>5842</v>
      </c>
      <c r="U5843">
        <v>218.90386842451534</v>
      </c>
      <c r="V5843">
        <v>38.903868424515338</v>
      </c>
      <c r="W5843">
        <v>0</v>
      </c>
    </row>
    <row r="5844" spans="20:23" x14ac:dyDescent="0.2">
      <c r="T5844">
        <v>5843</v>
      </c>
      <c r="U5844">
        <v>226.70326466733908</v>
      </c>
      <c r="V5844">
        <v>46.703264667339084</v>
      </c>
      <c r="W5844">
        <v>0</v>
      </c>
    </row>
    <row r="5845" spans="20:23" x14ac:dyDescent="0.2">
      <c r="T5845">
        <v>5844</v>
      </c>
      <c r="U5845">
        <v>216.71395149666006</v>
      </c>
      <c r="V5845">
        <v>36.713951496660059</v>
      </c>
      <c r="W5845">
        <v>0</v>
      </c>
    </row>
    <row r="5846" spans="20:23" x14ac:dyDescent="0.2">
      <c r="T5846">
        <v>5845</v>
      </c>
      <c r="U5846">
        <v>177.24442620888925</v>
      </c>
      <c r="V5846">
        <v>0</v>
      </c>
      <c r="W5846">
        <v>2.7555737911107485</v>
      </c>
    </row>
    <row r="5847" spans="20:23" x14ac:dyDescent="0.2">
      <c r="T5847">
        <v>5846</v>
      </c>
      <c r="U5847">
        <v>113.47810090944608</v>
      </c>
      <c r="V5847">
        <v>0</v>
      </c>
      <c r="W5847">
        <v>66.521899090553916</v>
      </c>
    </row>
    <row r="5848" spans="20:23" x14ac:dyDescent="0.2">
      <c r="T5848">
        <v>5847</v>
      </c>
      <c r="U5848">
        <v>143.64183049919882</v>
      </c>
      <c r="V5848">
        <v>0</v>
      </c>
      <c r="W5848">
        <v>36.358169500801182</v>
      </c>
    </row>
    <row r="5849" spans="20:23" x14ac:dyDescent="0.2">
      <c r="T5849">
        <v>5848</v>
      </c>
      <c r="U5849">
        <v>255.19074326241244</v>
      </c>
      <c r="V5849">
        <v>75.19074326241244</v>
      </c>
      <c r="W5849">
        <v>0</v>
      </c>
    </row>
    <row r="5850" spans="20:23" x14ac:dyDescent="0.2">
      <c r="T5850">
        <v>5849</v>
      </c>
      <c r="U5850">
        <v>190.02546088703028</v>
      </c>
      <c r="V5850">
        <v>10.025460887030277</v>
      </c>
      <c r="W5850">
        <v>0</v>
      </c>
    </row>
    <row r="5851" spans="20:23" x14ac:dyDescent="0.2">
      <c r="T5851">
        <v>5850</v>
      </c>
      <c r="U5851">
        <v>151.75867946718944</v>
      </c>
      <c r="V5851">
        <v>0</v>
      </c>
      <c r="W5851">
        <v>28.241320532810562</v>
      </c>
    </row>
    <row r="5852" spans="20:23" x14ac:dyDescent="0.2">
      <c r="T5852">
        <v>5851</v>
      </c>
      <c r="U5852">
        <v>125.55675227000023</v>
      </c>
      <c r="V5852">
        <v>0</v>
      </c>
      <c r="W5852">
        <v>54.443247729999769</v>
      </c>
    </row>
    <row r="5853" spans="20:23" x14ac:dyDescent="0.2">
      <c r="T5853">
        <v>5852</v>
      </c>
      <c r="U5853">
        <v>140.91223996035924</v>
      </c>
      <c r="V5853">
        <v>0</v>
      </c>
      <c r="W5853">
        <v>39.087760039640756</v>
      </c>
    </row>
    <row r="5854" spans="20:23" x14ac:dyDescent="0.2">
      <c r="T5854">
        <v>5853</v>
      </c>
      <c r="U5854">
        <v>211.35040147909055</v>
      </c>
      <c r="V5854">
        <v>31.35040147909055</v>
      </c>
      <c r="W5854">
        <v>0</v>
      </c>
    </row>
    <row r="5855" spans="20:23" x14ac:dyDescent="0.2">
      <c r="T5855">
        <v>5854</v>
      </c>
      <c r="U5855">
        <v>306.458443180519</v>
      </c>
      <c r="V5855">
        <v>126.458443180519</v>
      </c>
      <c r="W5855">
        <v>0</v>
      </c>
    </row>
    <row r="5856" spans="20:23" x14ac:dyDescent="0.2">
      <c r="T5856">
        <v>5855</v>
      </c>
      <c r="U5856">
        <v>217.78392530134948</v>
      </c>
      <c r="V5856">
        <v>37.783925301349484</v>
      </c>
      <c r="W5856">
        <v>0</v>
      </c>
    </row>
    <row r="5857" spans="20:23" x14ac:dyDescent="0.2">
      <c r="T5857">
        <v>5856</v>
      </c>
      <c r="U5857">
        <v>170.50476606505237</v>
      </c>
      <c r="V5857">
        <v>0</v>
      </c>
      <c r="W5857">
        <v>9.4952339349476347</v>
      </c>
    </row>
    <row r="5858" spans="20:23" x14ac:dyDescent="0.2">
      <c r="T5858">
        <v>5857</v>
      </c>
      <c r="U5858">
        <v>154.63131793042757</v>
      </c>
      <c r="V5858">
        <v>0</v>
      </c>
      <c r="W5858">
        <v>25.368682069572429</v>
      </c>
    </row>
    <row r="5859" spans="20:23" x14ac:dyDescent="0.2">
      <c r="T5859">
        <v>5858</v>
      </c>
      <c r="U5859">
        <v>140.95715056111541</v>
      </c>
      <c r="V5859">
        <v>0</v>
      </c>
      <c r="W5859">
        <v>39.042849438884588</v>
      </c>
    </row>
    <row r="5860" spans="20:23" x14ac:dyDescent="0.2">
      <c r="T5860">
        <v>5859</v>
      </c>
      <c r="U5860">
        <v>179.10938989875174</v>
      </c>
      <c r="V5860">
        <v>0</v>
      </c>
      <c r="W5860">
        <v>0.89061010124825657</v>
      </c>
    </row>
    <row r="5861" spans="20:23" x14ac:dyDescent="0.2">
      <c r="T5861">
        <v>5860</v>
      </c>
      <c r="U5861">
        <v>196.62906540913528</v>
      </c>
      <c r="V5861">
        <v>16.629065409135279</v>
      </c>
      <c r="W5861">
        <v>0</v>
      </c>
    </row>
    <row r="5862" spans="20:23" x14ac:dyDescent="0.2">
      <c r="T5862">
        <v>5861</v>
      </c>
      <c r="U5862">
        <v>226.45866185187026</v>
      </c>
      <c r="V5862">
        <v>46.458661851870261</v>
      </c>
      <c r="W5862">
        <v>0</v>
      </c>
    </row>
    <row r="5863" spans="20:23" x14ac:dyDescent="0.2">
      <c r="T5863">
        <v>5862</v>
      </c>
      <c r="U5863">
        <v>250.77351717289292</v>
      </c>
      <c r="V5863">
        <v>70.773517172892923</v>
      </c>
      <c r="W5863">
        <v>0</v>
      </c>
    </row>
    <row r="5864" spans="20:23" x14ac:dyDescent="0.2">
      <c r="T5864">
        <v>5863</v>
      </c>
      <c r="U5864">
        <v>217.21204254653281</v>
      </c>
      <c r="V5864">
        <v>37.212042546532814</v>
      </c>
      <c r="W5864">
        <v>0</v>
      </c>
    </row>
    <row r="5865" spans="20:23" x14ac:dyDescent="0.2">
      <c r="T5865">
        <v>5864</v>
      </c>
      <c r="U5865">
        <v>164.24931617165942</v>
      </c>
      <c r="V5865">
        <v>0</v>
      </c>
      <c r="W5865">
        <v>15.750683828340584</v>
      </c>
    </row>
    <row r="5866" spans="20:23" x14ac:dyDescent="0.2">
      <c r="T5866">
        <v>5865</v>
      </c>
      <c r="U5866">
        <v>148.78134966733896</v>
      </c>
      <c r="V5866">
        <v>0</v>
      </c>
      <c r="W5866">
        <v>31.218650332661042</v>
      </c>
    </row>
    <row r="5867" spans="20:23" x14ac:dyDescent="0.2">
      <c r="T5867">
        <v>5866</v>
      </c>
      <c r="U5867">
        <v>185.05069818530154</v>
      </c>
      <c r="V5867">
        <v>5.0506981853015418</v>
      </c>
      <c r="W5867">
        <v>0</v>
      </c>
    </row>
    <row r="5868" spans="20:23" x14ac:dyDescent="0.2">
      <c r="T5868">
        <v>5867</v>
      </c>
      <c r="U5868">
        <v>214.67007932745122</v>
      </c>
      <c r="V5868">
        <v>34.670079327451219</v>
      </c>
      <c r="W5868">
        <v>0</v>
      </c>
    </row>
    <row r="5869" spans="20:23" x14ac:dyDescent="0.2">
      <c r="T5869">
        <v>5868</v>
      </c>
      <c r="U5869">
        <v>158.07957346182909</v>
      </c>
      <c r="V5869">
        <v>0</v>
      </c>
      <c r="W5869">
        <v>21.920426538170915</v>
      </c>
    </row>
    <row r="5870" spans="20:23" x14ac:dyDescent="0.2">
      <c r="T5870">
        <v>5869</v>
      </c>
      <c r="U5870">
        <v>250.42106798874957</v>
      </c>
      <c r="V5870">
        <v>70.42106798874957</v>
      </c>
      <c r="W5870">
        <v>0</v>
      </c>
    </row>
    <row r="5871" spans="20:23" x14ac:dyDescent="0.2">
      <c r="T5871">
        <v>5870</v>
      </c>
      <c r="U5871">
        <v>200.06685006085556</v>
      </c>
      <c r="V5871">
        <v>20.066850060855558</v>
      </c>
      <c r="W5871">
        <v>0</v>
      </c>
    </row>
    <row r="5872" spans="20:23" x14ac:dyDescent="0.2">
      <c r="T5872">
        <v>5871</v>
      </c>
      <c r="U5872">
        <v>145.73448315588863</v>
      </c>
      <c r="V5872">
        <v>0</v>
      </c>
      <c r="W5872">
        <v>34.265516844111374</v>
      </c>
    </row>
    <row r="5873" spans="20:23" x14ac:dyDescent="0.2">
      <c r="T5873">
        <v>5872</v>
      </c>
      <c r="U5873">
        <v>149.32402085272417</v>
      </c>
      <c r="V5873">
        <v>0</v>
      </c>
      <c r="W5873">
        <v>30.675979147275825</v>
      </c>
    </row>
    <row r="5874" spans="20:23" x14ac:dyDescent="0.2">
      <c r="T5874">
        <v>5873</v>
      </c>
      <c r="U5874">
        <v>197.73750930590242</v>
      </c>
      <c r="V5874">
        <v>17.737509305902421</v>
      </c>
      <c r="W5874">
        <v>0</v>
      </c>
    </row>
    <row r="5875" spans="20:23" x14ac:dyDescent="0.2">
      <c r="T5875">
        <v>5874</v>
      </c>
      <c r="U5875">
        <v>164.4638760965619</v>
      </c>
      <c r="V5875">
        <v>0</v>
      </c>
      <c r="W5875">
        <v>15.536123903438096</v>
      </c>
    </row>
    <row r="5876" spans="20:23" x14ac:dyDescent="0.2">
      <c r="T5876">
        <v>5875</v>
      </c>
      <c r="U5876">
        <v>139.04224257622735</v>
      </c>
      <c r="V5876">
        <v>0</v>
      </c>
      <c r="W5876">
        <v>40.957757423772648</v>
      </c>
    </row>
    <row r="5877" spans="20:23" x14ac:dyDescent="0.2">
      <c r="T5877">
        <v>5876</v>
      </c>
      <c r="U5877">
        <v>136.77367586288364</v>
      </c>
      <c r="V5877">
        <v>0</v>
      </c>
      <c r="W5877">
        <v>43.226324137116364</v>
      </c>
    </row>
    <row r="5878" spans="20:23" x14ac:dyDescent="0.2">
      <c r="T5878">
        <v>5877</v>
      </c>
      <c r="U5878">
        <v>228.83845139269721</v>
      </c>
      <c r="V5878">
        <v>48.838451392697209</v>
      </c>
      <c r="W5878">
        <v>0</v>
      </c>
    </row>
    <row r="5879" spans="20:23" x14ac:dyDescent="0.2">
      <c r="T5879">
        <v>5878</v>
      </c>
      <c r="U5879">
        <v>145.58794970407882</v>
      </c>
      <c r="V5879">
        <v>0</v>
      </c>
      <c r="W5879">
        <v>34.412050295921176</v>
      </c>
    </row>
    <row r="5880" spans="20:23" x14ac:dyDescent="0.2">
      <c r="T5880">
        <v>5879</v>
      </c>
      <c r="U5880">
        <v>187.50516856040147</v>
      </c>
      <c r="V5880">
        <v>7.5051685604014722</v>
      </c>
      <c r="W5880">
        <v>0</v>
      </c>
    </row>
    <row r="5881" spans="20:23" x14ac:dyDescent="0.2">
      <c r="T5881">
        <v>5880</v>
      </c>
      <c r="U5881">
        <v>134.77274205262924</v>
      </c>
      <c r="V5881">
        <v>0</v>
      </c>
      <c r="W5881">
        <v>45.227257947370759</v>
      </c>
    </row>
    <row r="5882" spans="20:23" x14ac:dyDescent="0.2">
      <c r="T5882">
        <v>5881</v>
      </c>
      <c r="U5882">
        <v>226.47611373574969</v>
      </c>
      <c r="V5882">
        <v>46.476113735749692</v>
      </c>
      <c r="W5882">
        <v>0</v>
      </c>
    </row>
    <row r="5883" spans="20:23" x14ac:dyDescent="0.2">
      <c r="T5883">
        <v>5882</v>
      </c>
      <c r="U5883">
        <v>185.1036149921504</v>
      </c>
      <c r="V5883">
        <v>5.1036149921503977</v>
      </c>
      <c r="W5883">
        <v>0</v>
      </c>
    </row>
    <row r="5884" spans="20:23" x14ac:dyDescent="0.2">
      <c r="T5884">
        <v>5883</v>
      </c>
      <c r="U5884">
        <v>177.08306148632528</v>
      </c>
      <c r="V5884">
        <v>0</v>
      </c>
      <c r="W5884">
        <v>2.9169385136747223</v>
      </c>
    </row>
    <row r="5885" spans="20:23" x14ac:dyDescent="0.2">
      <c r="T5885">
        <v>5884</v>
      </c>
      <c r="U5885">
        <v>163.93760851659616</v>
      </c>
      <c r="V5885">
        <v>0</v>
      </c>
      <c r="W5885">
        <v>16.062391483403843</v>
      </c>
    </row>
    <row r="5886" spans="20:23" x14ac:dyDescent="0.2">
      <c r="T5886">
        <v>5885</v>
      </c>
      <c r="U5886">
        <v>197.95971274252969</v>
      </c>
      <c r="V5886">
        <v>17.959712742529689</v>
      </c>
      <c r="W5886">
        <v>0</v>
      </c>
    </row>
    <row r="5887" spans="20:23" x14ac:dyDescent="0.2">
      <c r="T5887">
        <v>5886</v>
      </c>
      <c r="U5887">
        <v>208.1699134958364</v>
      </c>
      <c r="V5887">
        <v>28.169913495836397</v>
      </c>
      <c r="W5887">
        <v>0</v>
      </c>
    </row>
    <row r="5888" spans="20:23" x14ac:dyDescent="0.2">
      <c r="T5888">
        <v>5887</v>
      </c>
      <c r="U5888">
        <v>150.47789182393029</v>
      </c>
      <c r="V5888">
        <v>0</v>
      </c>
      <c r="W5888">
        <v>29.522108176069707</v>
      </c>
    </row>
    <row r="5889" spans="20:23" x14ac:dyDescent="0.2">
      <c r="T5889">
        <v>5888</v>
      </c>
      <c r="U5889">
        <v>166.83706522133159</v>
      </c>
      <c r="V5889">
        <v>0</v>
      </c>
      <c r="W5889">
        <v>13.162934778668415</v>
      </c>
    </row>
    <row r="5890" spans="20:23" x14ac:dyDescent="0.2">
      <c r="T5890">
        <v>5889</v>
      </c>
      <c r="U5890">
        <v>159.3214434743565</v>
      </c>
      <c r="V5890">
        <v>0</v>
      </c>
      <c r="W5890">
        <v>20.678556525643501</v>
      </c>
    </row>
    <row r="5891" spans="20:23" x14ac:dyDescent="0.2">
      <c r="T5891">
        <v>5890</v>
      </c>
      <c r="U5891">
        <v>152.07443449045084</v>
      </c>
      <c r="V5891">
        <v>0</v>
      </c>
      <c r="W5891">
        <v>27.925565509549159</v>
      </c>
    </row>
    <row r="5892" spans="20:23" x14ac:dyDescent="0.2">
      <c r="T5892">
        <v>5891</v>
      </c>
      <c r="U5892">
        <v>183.69004877247093</v>
      </c>
      <c r="V5892">
        <v>3.6900487724709308</v>
      </c>
      <c r="W5892">
        <v>0</v>
      </c>
    </row>
    <row r="5893" spans="20:23" x14ac:dyDescent="0.2">
      <c r="T5893">
        <v>5892</v>
      </c>
      <c r="U5893">
        <v>187.09549687183639</v>
      </c>
      <c r="V5893">
        <v>7.0954968718363887</v>
      </c>
      <c r="W5893">
        <v>0</v>
      </c>
    </row>
    <row r="5894" spans="20:23" x14ac:dyDescent="0.2">
      <c r="T5894">
        <v>5893</v>
      </c>
      <c r="U5894">
        <v>279.28915552109862</v>
      </c>
      <c r="V5894">
        <v>99.289155521098621</v>
      </c>
      <c r="W5894">
        <v>0</v>
      </c>
    </row>
    <row r="5895" spans="20:23" x14ac:dyDescent="0.2">
      <c r="T5895">
        <v>5894</v>
      </c>
      <c r="U5895">
        <v>142.72358606804656</v>
      </c>
      <c r="V5895">
        <v>0</v>
      </c>
      <c r="W5895">
        <v>37.276413931953442</v>
      </c>
    </row>
    <row r="5896" spans="20:23" x14ac:dyDescent="0.2">
      <c r="T5896">
        <v>5895</v>
      </c>
      <c r="U5896">
        <v>210.79900629196294</v>
      </c>
      <c r="V5896">
        <v>30.799006291962939</v>
      </c>
      <c r="W5896">
        <v>0</v>
      </c>
    </row>
    <row r="5897" spans="20:23" x14ac:dyDescent="0.2">
      <c r="T5897">
        <v>5896</v>
      </c>
      <c r="U5897">
        <v>124.67301272560478</v>
      </c>
      <c r="V5897">
        <v>0</v>
      </c>
      <c r="W5897">
        <v>55.326987274395222</v>
      </c>
    </row>
    <row r="5898" spans="20:23" x14ac:dyDescent="0.2">
      <c r="T5898">
        <v>5897</v>
      </c>
      <c r="U5898">
        <v>159.31207706826953</v>
      </c>
      <c r="V5898">
        <v>0</v>
      </c>
      <c r="W5898">
        <v>20.687922931730469</v>
      </c>
    </row>
    <row r="5899" spans="20:23" x14ac:dyDescent="0.2">
      <c r="T5899">
        <v>5898</v>
      </c>
      <c r="U5899">
        <v>184.31951289469993</v>
      </c>
      <c r="V5899">
        <v>4.3195128946999262</v>
      </c>
      <c r="W5899">
        <v>0</v>
      </c>
    </row>
    <row r="5900" spans="20:23" x14ac:dyDescent="0.2">
      <c r="T5900">
        <v>5899</v>
      </c>
      <c r="U5900">
        <v>255.20744091409676</v>
      </c>
      <c r="V5900">
        <v>75.207440914096765</v>
      </c>
      <c r="W5900">
        <v>0</v>
      </c>
    </row>
    <row r="5901" spans="20:23" x14ac:dyDescent="0.2">
      <c r="T5901">
        <v>5900</v>
      </c>
      <c r="U5901">
        <v>173.44477420969119</v>
      </c>
      <c r="V5901">
        <v>0</v>
      </c>
      <c r="W5901">
        <v>6.5552257903088105</v>
      </c>
    </row>
    <row r="5902" spans="20:23" x14ac:dyDescent="0.2">
      <c r="T5902">
        <v>5901</v>
      </c>
      <c r="U5902">
        <v>188.6410863180021</v>
      </c>
      <c r="V5902">
        <v>8.6410863180020954</v>
      </c>
      <c r="W5902">
        <v>0</v>
      </c>
    </row>
    <row r="5903" spans="20:23" x14ac:dyDescent="0.2">
      <c r="T5903">
        <v>5902</v>
      </c>
      <c r="U5903">
        <v>167.14979870678337</v>
      </c>
      <c r="V5903">
        <v>0</v>
      </c>
      <c r="W5903">
        <v>12.850201293216628</v>
      </c>
    </row>
    <row r="5904" spans="20:23" x14ac:dyDescent="0.2">
      <c r="T5904">
        <v>5903</v>
      </c>
      <c r="U5904">
        <v>177.17508067401488</v>
      </c>
      <c r="V5904">
        <v>0</v>
      </c>
      <c r="W5904">
        <v>2.8249193259851211</v>
      </c>
    </row>
    <row r="5905" spans="20:23" x14ac:dyDescent="0.2">
      <c r="T5905">
        <v>5904</v>
      </c>
      <c r="U5905">
        <v>167.75778823053091</v>
      </c>
      <c r="V5905">
        <v>0</v>
      </c>
      <c r="W5905">
        <v>12.242211769469094</v>
      </c>
    </row>
    <row r="5906" spans="20:23" x14ac:dyDescent="0.2">
      <c r="T5906">
        <v>5905</v>
      </c>
      <c r="U5906">
        <v>196.67811387561025</v>
      </c>
      <c r="V5906">
        <v>16.678113875610251</v>
      </c>
      <c r="W5906">
        <v>0</v>
      </c>
    </row>
    <row r="5907" spans="20:23" x14ac:dyDescent="0.2">
      <c r="T5907">
        <v>5906</v>
      </c>
      <c r="U5907">
        <v>200.87089711566321</v>
      </c>
      <c r="V5907">
        <v>20.870897115663212</v>
      </c>
      <c r="W5907">
        <v>0</v>
      </c>
    </row>
    <row r="5908" spans="20:23" x14ac:dyDescent="0.2">
      <c r="T5908">
        <v>5907</v>
      </c>
      <c r="U5908">
        <v>230.08416425999974</v>
      </c>
      <c r="V5908">
        <v>50.084164259999739</v>
      </c>
      <c r="W5908">
        <v>0</v>
      </c>
    </row>
    <row r="5909" spans="20:23" x14ac:dyDescent="0.2">
      <c r="T5909">
        <v>5908</v>
      </c>
      <c r="U5909">
        <v>230.49500979185524</v>
      </c>
      <c r="V5909">
        <v>50.495009791855239</v>
      </c>
      <c r="W5909">
        <v>0</v>
      </c>
    </row>
    <row r="5910" spans="20:23" x14ac:dyDescent="0.2">
      <c r="T5910">
        <v>5909</v>
      </c>
      <c r="U5910">
        <v>238.2738053182502</v>
      </c>
      <c r="V5910">
        <v>58.273805318250197</v>
      </c>
      <c r="W5910">
        <v>0</v>
      </c>
    </row>
    <row r="5911" spans="20:23" x14ac:dyDescent="0.2">
      <c r="T5911">
        <v>5910</v>
      </c>
      <c r="U5911">
        <v>197.1353874084167</v>
      </c>
      <c r="V5911">
        <v>17.135387408416705</v>
      </c>
      <c r="W5911">
        <v>0</v>
      </c>
    </row>
    <row r="5912" spans="20:23" x14ac:dyDescent="0.2">
      <c r="T5912">
        <v>5911</v>
      </c>
      <c r="U5912">
        <v>136.84976100381544</v>
      </c>
      <c r="V5912">
        <v>0</v>
      </c>
      <c r="W5912">
        <v>43.150238996184555</v>
      </c>
    </row>
    <row r="5913" spans="20:23" x14ac:dyDescent="0.2">
      <c r="T5913">
        <v>5912</v>
      </c>
      <c r="U5913">
        <v>159.14308071396155</v>
      </c>
      <c r="V5913">
        <v>0</v>
      </c>
      <c r="W5913">
        <v>20.856919286038448</v>
      </c>
    </row>
    <row r="5914" spans="20:23" x14ac:dyDescent="0.2">
      <c r="T5914">
        <v>5913</v>
      </c>
      <c r="U5914">
        <v>147.07942869332652</v>
      </c>
      <c r="V5914">
        <v>0</v>
      </c>
      <c r="W5914">
        <v>32.92057130667348</v>
      </c>
    </row>
    <row r="5915" spans="20:23" x14ac:dyDescent="0.2">
      <c r="T5915">
        <v>5914</v>
      </c>
      <c r="U5915">
        <v>143.10656748693796</v>
      </c>
      <c r="V5915">
        <v>0</v>
      </c>
      <c r="W5915">
        <v>36.893432513062038</v>
      </c>
    </row>
    <row r="5916" spans="20:23" x14ac:dyDescent="0.2">
      <c r="T5916">
        <v>5915</v>
      </c>
      <c r="U5916">
        <v>180.34332233231424</v>
      </c>
      <c r="V5916">
        <v>0.34332233231424425</v>
      </c>
      <c r="W5916">
        <v>0</v>
      </c>
    </row>
    <row r="5917" spans="20:23" x14ac:dyDescent="0.2">
      <c r="T5917">
        <v>5916</v>
      </c>
      <c r="U5917">
        <v>251.55293865633152</v>
      </c>
      <c r="V5917">
        <v>71.55293865633152</v>
      </c>
      <c r="W5917">
        <v>0</v>
      </c>
    </row>
    <row r="5918" spans="20:23" x14ac:dyDescent="0.2">
      <c r="T5918">
        <v>5917</v>
      </c>
      <c r="U5918">
        <v>184.15108628533699</v>
      </c>
      <c r="V5918">
        <v>4.1510862853369872</v>
      </c>
      <c r="W5918">
        <v>0</v>
      </c>
    </row>
    <row r="5919" spans="20:23" x14ac:dyDescent="0.2">
      <c r="T5919">
        <v>5918</v>
      </c>
      <c r="U5919">
        <v>226.79623082997753</v>
      </c>
      <c r="V5919">
        <v>46.796230829977532</v>
      </c>
      <c r="W5919">
        <v>0</v>
      </c>
    </row>
    <row r="5920" spans="20:23" x14ac:dyDescent="0.2">
      <c r="T5920">
        <v>5919</v>
      </c>
      <c r="U5920">
        <v>207.58094296644896</v>
      </c>
      <c r="V5920">
        <v>27.580942966448958</v>
      </c>
      <c r="W5920">
        <v>0</v>
      </c>
    </row>
    <row r="5921" spans="20:23" x14ac:dyDescent="0.2">
      <c r="T5921">
        <v>5920</v>
      </c>
      <c r="U5921">
        <v>231.67632649550103</v>
      </c>
      <c r="V5921">
        <v>51.67632649550103</v>
      </c>
      <c r="W5921">
        <v>0</v>
      </c>
    </row>
    <row r="5922" spans="20:23" x14ac:dyDescent="0.2">
      <c r="T5922">
        <v>5921</v>
      </c>
      <c r="U5922">
        <v>213.87907057711641</v>
      </c>
      <c r="V5922">
        <v>33.879070577116408</v>
      </c>
      <c r="W5922">
        <v>0</v>
      </c>
    </row>
    <row r="5923" spans="20:23" x14ac:dyDescent="0.2">
      <c r="T5923">
        <v>5922</v>
      </c>
      <c r="U5923">
        <v>134.15042527359631</v>
      </c>
      <c r="V5923">
        <v>0</v>
      </c>
      <c r="W5923">
        <v>45.849574726403688</v>
      </c>
    </row>
    <row r="5924" spans="20:23" x14ac:dyDescent="0.2">
      <c r="T5924">
        <v>5923</v>
      </c>
      <c r="U5924">
        <v>178.87269362653592</v>
      </c>
      <c r="V5924">
        <v>0</v>
      </c>
      <c r="W5924">
        <v>1.12730637346408</v>
      </c>
    </row>
    <row r="5925" spans="20:23" x14ac:dyDescent="0.2">
      <c r="T5925">
        <v>5924</v>
      </c>
      <c r="U5925">
        <v>126.628425515129</v>
      </c>
      <c r="V5925">
        <v>0</v>
      </c>
      <c r="W5925">
        <v>53.371574484871005</v>
      </c>
    </row>
    <row r="5926" spans="20:23" x14ac:dyDescent="0.2">
      <c r="T5926">
        <v>5925</v>
      </c>
      <c r="U5926">
        <v>196.82874836478035</v>
      </c>
      <c r="V5926">
        <v>16.828748364780353</v>
      </c>
      <c r="W5926">
        <v>0</v>
      </c>
    </row>
    <row r="5927" spans="20:23" x14ac:dyDescent="0.2">
      <c r="T5927">
        <v>5926</v>
      </c>
      <c r="U5927">
        <v>218.27491364680949</v>
      </c>
      <c r="V5927">
        <v>38.274913646809495</v>
      </c>
      <c r="W5927">
        <v>0</v>
      </c>
    </row>
    <row r="5928" spans="20:23" x14ac:dyDescent="0.2">
      <c r="T5928">
        <v>5927</v>
      </c>
      <c r="U5928">
        <v>169.28893281864262</v>
      </c>
      <c r="V5928">
        <v>0</v>
      </c>
      <c r="W5928">
        <v>10.711067181357379</v>
      </c>
    </row>
    <row r="5929" spans="20:23" x14ac:dyDescent="0.2">
      <c r="T5929">
        <v>5928</v>
      </c>
      <c r="U5929">
        <v>137.86237202055295</v>
      </c>
      <c r="V5929">
        <v>0</v>
      </c>
      <c r="W5929">
        <v>42.137627979447046</v>
      </c>
    </row>
    <row r="5930" spans="20:23" x14ac:dyDescent="0.2">
      <c r="T5930">
        <v>5929</v>
      </c>
      <c r="U5930">
        <v>187.99720905669233</v>
      </c>
      <c r="V5930">
        <v>7.9972090566923271</v>
      </c>
      <c r="W5930">
        <v>0</v>
      </c>
    </row>
    <row r="5931" spans="20:23" x14ac:dyDescent="0.2">
      <c r="T5931">
        <v>5930</v>
      </c>
      <c r="U5931">
        <v>145.34886463746273</v>
      </c>
      <c r="V5931">
        <v>0</v>
      </c>
      <c r="W5931">
        <v>34.651135362537275</v>
      </c>
    </row>
    <row r="5932" spans="20:23" x14ac:dyDescent="0.2">
      <c r="T5932">
        <v>5931</v>
      </c>
      <c r="U5932">
        <v>184.45520115858577</v>
      </c>
      <c r="V5932">
        <v>4.4552011585857656</v>
      </c>
      <c r="W5932">
        <v>0</v>
      </c>
    </row>
    <row r="5933" spans="20:23" x14ac:dyDescent="0.2">
      <c r="T5933">
        <v>5932</v>
      </c>
      <c r="U5933">
        <v>183.35757759828149</v>
      </c>
      <c r="V5933">
        <v>3.3575775982814946</v>
      </c>
      <c r="W5933">
        <v>0</v>
      </c>
    </row>
    <row r="5934" spans="20:23" x14ac:dyDescent="0.2">
      <c r="T5934">
        <v>5933</v>
      </c>
      <c r="U5934">
        <v>194.84868793589138</v>
      </c>
      <c r="V5934">
        <v>14.848687935891377</v>
      </c>
      <c r="W5934">
        <v>0</v>
      </c>
    </row>
    <row r="5935" spans="20:23" x14ac:dyDescent="0.2">
      <c r="T5935">
        <v>5934</v>
      </c>
      <c r="U5935">
        <v>286.61464595842727</v>
      </c>
      <c r="V5935">
        <v>106.61464595842727</v>
      </c>
      <c r="W5935">
        <v>0</v>
      </c>
    </row>
    <row r="5936" spans="20:23" x14ac:dyDescent="0.2">
      <c r="T5936">
        <v>5935</v>
      </c>
      <c r="U5936">
        <v>137.10647661814045</v>
      </c>
      <c r="V5936">
        <v>0</v>
      </c>
      <c r="W5936">
        <v>42.893523381859552</v>
      </c>
    </row>
    <row r="5937" spans="20:23" x14ac:dyDescent="0.2">
      <c r="T5937">
        <v>5936</v>
      </c>
      <c r="U5937">
        <v>232.45712667758599</v>
      </c>
      <c r="V5937">
        <v>52.45712667758599</v>
      </c>
      <c r="W5937">
        <v>0</v>
      </c>
    </row>
    <row r="5938" spans="20:23" x14ac:dyDescent="0.2">
      <c r="T5938">
        <v>5937</v>
      </c>
      <c r="U5938">
        <v>221.82381446843505</v>
      </c>
      <c r="V5938">
        <v>41.823814468435046</v>
      </c>
      <c r="W5938">
        <v>0</v>
      </c>
    </row>
    <row r="5939" spans="20:23" x14ac:dyDescent="0.2">
      <c r="T5939">
        <v>5938</v>
      </c>
      <c r="U5939">
        <v>208.07076801987657</v>
      </c>
      <c r="V5939">
        <v>28.070768019876567</v>
      </c>
      <c r="W5939">
        <v>0</v>
      </c>
    </row>
    <row r="5940" spans="20:23" x14ac:dyDescent="0.2">
      <c r="T5940">
        <v>5939</v>
      </c>
      <c r="U5940">
        <v>234.35590161690448</v>
      </c>
      <c r="V5940">
        <v>54.355901616904475</v>
      </c>
      <c r="W5940">
        <v>0</v>
      </c>
    </row>
    <row r="5941" spans="20:23" x14ac:dyDescent="0.2">
      <c r="T5941">
        <v>5940</v>
      </c>
      <c r="U5941">
        <v>159.74611936655208</v>
      </c>
      <c r="V5941">
        <v>0</v>
      </c>
      <c r="W5941">
        <v>20.25388063344792</v>
      </c>
    </row>
    <row r="5942" spans="20:23" x14ac:dyDescent="0.2">
      <c r="T5942">
        <v>5941</v>
      </c>
      <c r="U5942">
        <v>178.25309110249583</v>
      </c>
      <c r="V5942">
        <v>0</v>
      </c>
      <c r="W5942">
        <v>1.74690889750417</v>
      </c>
    </row>
    <row r="5943" spans="20:23" x14ac:dyDescent="0.2">
      <c r="T5943">
        <v>5942</v>
      </c>
      <c r="U5943">
        <v>228.26224354530544</v>
      </c>
      <c r="V5943">
        <v>48.262243545305438</v>
      </c>
      <c r="W5943">
        <v>0</v>
      </c>
    </row>
    <row r="5944" spans="20:23" x14ac:dyDescent="0.2">
      <c r="T5944">
        <v>5943</v>
      </c>
      <c r="U5944">
        <v>213.92903714695476</v>
      </c>
      <c r="V5944">
        <v>33.929037146954755</v>
      </c>
      <c r="W5944">
        <v>0</v>
      </c>
    </row>
    <row r="5945" spans="20:23" x14ac:dyDescent="0.2">
      <c r="T5945">
        <v>5944</v>
      </c>
      <c r="U5945">
        <v>134.22495695741893</v>
      </c>
      <c r="V5945">
        <v>0</v>
      </c>
      <c r="W5945">
        <v>45.775043042581075</v>
      </c>
    </row>
    <row r="5946" spans="20:23" x14ac:dyDescent="0.2">
      <c r="T5946">
        <v>5945</v>
      </c>
      <c r="U5946">
        <v>222.57314971278387</v>
      </c>
      <c r="V5946">
        <v>42.573149712783874</v>
      </c>
      <c r="W5946">
        <v>0</v>
      </c>
    </row>
    <row r="5947" spans="20:23" x14ac:dyDescent="0.2">
      <c r="T5947">
        <v>5946</v>
      </c>
      <c r="U5947">
        <v>199.2512757659656</v>
      </c>
      <c r="V5947">
        <v>19.251275765965602</v>
      </c>
      <c r="W5947">
        <v>0</v>
      </c>
    </row>
    <row r="5948" spans="20:23" x14ac:dyDescent="0.2">
      <c r="T5948">
        <v>5947</v>
      </c>
      <c r="U5948">
        <v>213.45001467573545</v>
      </c>
      <c r="V5948">
        <v>33.450014675735446</v>
      </c>
      <c r="W5948">
        <v>0</v>
      </c>
    </row>
    <row r="5949" spans="20:23" x14ac:dyDescent="0.2">
      <c r="T5949">
        <v>5948</v>
      </c>
      <c r="U5949">
        <v>128.5654725187498</v>
      </c>
      <c r="V5949">
        <v>0</v>
      </c>
      <c r="W5949">
        <v>51.4345274812502</v>
      </c>
    </row>
    <row r="5950" spans="20:23" x14ac:dyDescent="0.2">
      <c r="T5950">
        <v>5949</v>
      </c>
      <c r="U5950">
        <v>160.41340160586188</v>
      </c>
      <c r="V5950">
        <v>0</v>
      </c>
      <c r="W5950">
        <v>19.586598394138122</v>
      </c>
    </row>
    <row r="5951" spans="20:23" x14ac:dyDescent="0.2">
      <c r="T5951">
        <v>5950</v>
      </c>
      <c r="U5951">
        <v>190.59435527719782</v>
      </c>
      <c r="V5951">
        <v>10.59435527719782</v>
      </c>
      <c r="W5951">
        <v>0</v>
      </c>
    </row>
    <row r="5952" spans="20:23" x14ac:dyDescent="0.2">
      <c r="T5952">
        <v>5951</v>
      </c>
      <c r="U5952">
        <v>201.76367266151621</v>
      </c>
      <c r="V5952">
        <v>21.76367266151621</v>
      </c>
      <c r="W5952">
        <v>0</v>
      </c>
    </row>
    <row r="5953" spans="20:23" x14ac:dyDescent="0.2">
      <c r="T5953">
        <v>5952</v>
      </c>
      <c r="U5953">
        <v>185.80318697607061</v>
      </c>
      <c r="V5953">
        <v>5.8031869760706059</v>
      </c>
      <c r="W5953">
        <v>0</v>
      </c>
    </row>
    <row r="5954" spans="20:23" x14ac:dyDescent="0.2">
      <c r="T5954">
        <v>5953</v>
      </c>
      <c r="U5954">
        <v>155.8977717424419</v>
      </c>
      <c r="V5954">
        <v>0</v>
      </c>
      <c r="W5954">
        <v>24.102228257558096</v>
      </c>
    </row>
    <row r="5955" spans="20:23" x14ac:dyDescent="0.2">
      <c r="T5955">
        <v>5954</v>
      </c>
      <c r="U5955">
        <v>181.02674638767701</v>
      </c>
      <c r="V5955">
        <v>1.026746387677008</v>
      </c>
      <c r="W5955">
        <v>0</v>
      </c>
    </row>
    <row r="5956" spans="20:23" x14ac:dyDescent="0.2">
      <c r="T5956">
        <v>5955</v>
      </c>
      <c r="U5956">
        <v>276.69505249968944</v>
      </c>
      <c r="V5956">
        <v>96.695052499689439</v>
      </c>
      <c r="W5956">
        <v>0</v>
      </c>
    </row>
    <row r="5957" spans="20:23" x14ac:dyDescent="0.2">
      <c r="T5957">
        <v>5956</v>
      </c>
      <c r="U5957">
        <v>138.77024285482406</v>
      </c>
      <c r="V5957">
        <v>0</v>
      </c>
      <c r="W5957">
        <v>41.229757145175938</v>
      </c>
    </row>
    <row r="5958" spans="20:23" x14ac:dyDescent="0.2">
      <c r="T5958">
        <v>5957</v>
      </c>
      <c r="U5958">
        <v>218.17488012976224</v>
      </c>
      <c r="V5958">
        <v>38.174880129762244</v>
      </c>
      <c r="W5958">
        <v>0</v>
      </c>
    </row>
    <row r="5959" spans="20:23" x14ac:dyDescent="0.2">
      <c r="T5959">
        <v>5958</v>
      </c>
      <c r="U5959">
        <v>167.74621911531722</v>
      </c>
      <c r="V5959">
        <v>0</v>
      </c>
      <c r="W5959">
        <v>12.253780884682783</v>
      </c>
    </row>
    <row r="5960" spans="20:23" x14ac:dyDescent="0.2">
      <c r="T5960">
        <v>5959</v>
      </c>
      <c r="U5960">
        <v>207.80529402439058</v>
      </c>
      <c r="V5960">
        <v>27.805294024390577</v>
      </c>
      <c r="W5960">
        <v>0</v>
      </c>
    </row>
    <row r="5961" spans="20:23" x14ac:dyDescent="0.2">
      <c r="T5961">
        <v>5960</v>
      </c>
      <c r="U5961">
        <v>121.04329213572048</v>
      </c>
      <c r="V5961">
        <v>0</v>
      </c>
      <c r="W5961">
        <v>58.956707864279522</v>
      </c>
    </row>
    <row r="5962" spans="20:23" x14ac:dyDescent="0.2">
      <c r="T5962">
        <v>5961</v>
      </c>
      <c r="U5962">
        <v>182.01136040226086</v>
      </c>
      <c r="V5962">
        <v>2.0113604022608627</v>
      </c>
      <c r="W5962">
        <v>0</v>
      </c>
    </row>
    <row r="5963" spans="20:23" x14ac:dyDescent="0.2">
      <c r="T5963">
        <v>5962</v>
      </c>
      <c r="U5963">
        <v>143.0364186115174</v>
      </c>
      <c r="V5963">
        <v>0</v>
      </c>
      <c r="W5963">
        <v>36.963581388482595</v>
      </c>
    </row>
    <row r="5964" spans="20:23" x14ac:dyDescent="0.2">
      <c r="T5964">
        <v>5963</v>
      </c>
      <c r="U5964">
        <v>154.87056819408869</v>
      </c>
      <c r="V5964">
        <v>0</v>
      </c>
      <c r="W5964">
        <v>25.12943180591131</v>
      </c>
    </row>
    <row r="5965" spans="20:23" x14ac:dyDescent="0.2">
      <c r="T5965">
        <v>5964</v>
      </c>
      <c r="U5965">
        <v>191.42848686478564</v>
      </c>
      <c r="V5965">
        <v>11.42848686478564</v>
      </c>
      <c r="W5965">
        <v>0</v>
      </c>
    </row>
    <row r="5966" spans="20:23" x14ac:dyDescent="0.2">
      <c r="T5966">
        <v>5965</v>
      </c>
      <c r="U5966">
        <v>127.24151849961343</v>
      </c>
      <c r="V5966">
        <v>0</v>
      </c>
      <c r="W5966">
        <v>52.758481500386566</v>
      </c>
    </row>
    <row r="5967" spans="20:23" x14ac:dyDescent="0.2">
      <c r="T5967">
        <v>5966</v>
      </c>
      <c r="U5967">
        <v>231.00947888360085</v>
      </c>
      <c r="V5967">
        <v>51.009478883600849</v>
      </c>
      <c r="W5967">
        <v>0</v>
      </c>
    </row>
    <row r="5968" spans="20:23" x14ac:dyDescent="0.2">
      <c r="T5968">
        <v>5967</v>
      </c>
      <c r="U5968">
        <v>147.94108169887582</v>
      </c>
      <c r="V5968">
        <v>0</v>
      </c>
      <c r="W5968">
        <v>32.05891830112418</v>
      </c>
    </row>
    <row r="5969" spans="20:23" x14ac:dyDescent="0.2">
      <c r="T5969">
        <v>5968</v>
      </c>
      <c r="U5969">
        <v>164.30697100875969</v>
      </c>
      <c r="V5969">
        <v>0</v>
      </c>
      <c r="W5969">
        <v>15.693028991240311</v>
      </c>
    </row>
    <row r="5970" spans="20:23" x14ac:dyDescent="0.2">
      <c r="T5970">
        <v>5969</v>
      </c>
      <c r="U5970">
        <v>192.66700790175767</v>
      </c>
      <c r="V5970">
        <v>12.667007901757671</v>
      </c>
      <c r="W5970">
        <v>0</v>
      </c>
    </row>
    <row r="5971" spans="20:23" x14ac:dyDescent="0.2">
      <c r="T5971">
        <v>5970</v>
      </c>
      <c r="U5971">
        <v>160.18077551068762</v>
      </c>
      <c r="V5971">
        <v>0</v>
      </c>
      <c r="W5971">
        <v>19.819224489312376</v>
      </c>
    </row>
    <row r="5972" spans="20:23" x14ac:dyDescent="0.2">
      <c r="T5972">
        <v>5971</v>
      </c>
      <c r="U5972">
        <v>213.77915627984612</v>
      </c>
      <c r="V5972">
        <v>33.77915627984612</v>
      </c>
      <c r="W5972">
        <v>0</v>
      </c>
    </row>
    <row r="5973" spans="20:23" x14ac:dyDescent="0.2">
      <c r="T5973">
        <v>5972</v>
      </c>
      <c r="U5973">
        <v>158.66238717965624</v>
      </c>
      <c r="V5973">
        <v>0</v>
      </c>
      <c r="W5973">
        <v>21.337612820343764</v>
      </c>
    </row>
    <row r="5974" spans="20:23" x14ac:dyDescent="0.2">
      <c r="T5974">
        <v>5973</v>
      </c>
      <c r="U5974">
        <v>177.23694129844745</v>
      </c>
      <c r="V5974">
        <v>0</v>
      </c>
      <c r="W5974">
        <v>2.7630587015525521</v>
      </c>
    </row>
    <row r="5975" spans="20:23" x14ac:dyDescent="0.2">
      <c r="T5975">
        <v>5974</v>
      </c>
      <c r="U5975">
        <v>129.67490398286543</v>
      </c>
      <c r="V5975">
        <v>0</v>
      </c>
      <c r="W5975">
        <v>50.32509601713457</v>
      </c>
    </row>
    <row r="5976" spans="20:23" x14ac:dyDescent="0.2">
      <c r="T5976">
        <v>5975</v>
      </c>
      <c r="U5976">
        <v>231.10024153447037</v>
      </c>
      <c r="V5976">
        <v>51.100241534470371</v>
      </c>
      <c r="W5976">
        <v>0</v>
      </c>
    </row>
    <row r="5977" spans="20:23" x14ac:dyDescent="0.2">
      <c r="T5977">
        <v>5976</v>
      </c>
      <c r="U5977">
        <v>117.24957488879294</v>
      </c>
      <c r="V5977">
        <v>0</v>
      </c>
      <c r="W5977">
        <v>62.750425111207065</v>
      </c>
    </row>
    <row r="5978" spans="20:23" x14ac:dyDescent="0.2">
      <c r="T5978">
        <v>5977</v>
      </c>
      <c r="U5978">
        <v>169.44025867027887</v>
      </c>
      <c r="V5978">
        <v>0</v>
      </c>
      <c r="W5978">
        <v>10.559741329721135</v>
      </c>
    </row>
    <row r="5979" spans="20:23" x14ac:dyDescent="0.2">
      <c r="T5979">
        <v>5978</v>
      </c>
      <c r="U5979">
        <v>125.4862524803044</v>
      </c>
      <c r="V5979">
        <v>0</v>
      </c>
      <c r="W5979">
        <v>54.513747519695599</v>
      </c>
    </row>
    <row r="5980" spans="20:23" x14ac:dyDescent="0.2">
      <c r="T5980">
        <v>5979</v>
      </c>
      <c r="U5980">
        <v>119.99059444359121</v>
      </c>
      <c r="V5980">
        <v>0</v>
      </c>
      <c r="W5980">
        <v>60.009405556408794</v>
      </c>
    </row>
    <row r="5981" spans="20:23" x14ac:dyDescent="0.2">
      <c r="T5981">
        <v>5980</v>
      </c>
      <c r="U5981">
        <v>192.52281605969236</v>
      </c>
      <c r="V5981">
        <v>12.52281605969236</v>
      </c>
      <c r="W5981">
        <v>0</v>
      </c>
    </row>
    <row r="5982" spans="20:23" x14ac:dyDescent="0.2">
      <c r="T5982">
        <v>5981</v>
      </c>
      <c r="U5982">
        <v>213.11131313572474</v>
      </c>
      <c r="V5982">
        <v>33.111313135724743</v>
      </c>
      <c r="W5982">
        <v>0</v>
      </c>
    </row>
    <row r="5983" spans="20:23" x14ac:dyDescent="0.2">
      <c r="T5983">
        <v>5982</v>
      </c>
      <c r="U5983">
        <v>157.51518881119762</v>
      </c>
      <c r="V5983">
        <v>0</v>
      </c>
      <c r="W5983">
        <v>22.484811188802382</v>
      </c>
    </row>
    <row r="5984" spans="20:23" x14ac:dyDescent="0.2">
      <c r="T5984">
        <v>5983</v>
      </c>
      <c r="U5984">
        <v>152.37601349381694</v>
      </c>
      <c r="V5984">
        <v>0</v>
      </c>
      <c r="W5984">
        <v>27.623986506183059</v>
      </c>
    </row>
    <row r="5985" spans="20:23" x14ac:dyDescent="0.2">
      <c r="T5985">
        <v>5984</v>
      </c>
      <c r="U5985">
        <v>226.68234640146747</v>
      </c>
      <c r="V5985">
        <v>46.68234640146747</v>
      </c>
      <c r="W5985">
        <v>0</v>
      </c>
    </row>
    <row r="5986" spans="20:23" x14ac:dyDescent="0.2">
      <c r="T5986">
        <v>5985</v>
      </c>
      <c r="U5986">
        <v>258.74083210036838</v>
      </c>
      <c r="V5986">
        <v>78.74083210036838</v>
      </c>
      <c r="W5986">
        <v>0</v>
      </c>
    </row>
    <row r="5987" spans="20:23" x14ac:dyDescent="0.2">
      <c r="T5987">
        <v>5986</v>
      </c>
      <c r="U5987">
        <v>161.69632059077369</v>
      </c>
      <c r="V5987">
        <v>0</v>
      </c>
      <c r="W5987">
        <v>18.303679409226305</v>
      </c>
    </row>
    <row r="5988" spans="20:23" x14ac:dyDescent="0.2">
      <c r="T5988">
        <v>5987</v>
      </c>
      <c r="U5988">
        <v>199.48091141336931</v>
      </c>
      <c r="V5988">
        <v>19.480911413369313</v>
      </c>
      <c r="W5988">
        <v>0</v>
      </c>
    </row>
    <row r="5989" spans="20:23" x14ac:dyDescent="0.2">
      <c r="T5989">
        <v>5988</v>
      </c>
      <c r="U5989">
        <v>209.60140720019319</v>
      </c>
      <c r="V5989">
        <v>29.601407200193194</v>
      </c>
      <c r="W5989">
        <v>0</v>
      </c>
    </row>
    <row r="5990" spans="20:23" x14ac:dyDescent="0.2">
      <c r="T5990">
        <v>5989</v>
      </c>
      <c r="U5990">
        <v>169.0200339266998</v>
      </c>
      <c r="V5990">
        <v>0</v>
      </c>
      <c r="W5990">
        <v>10.979966073300204</v>
      </c>
    </row>
    <row r="5991" spans="20:23" x14ac:dyDescent="0.2">
      <c r="T5991">
        <v>5990</v>
      </c>
      <c r="U5991">
        <v>283.68794660342644</v>
      </c>
      <c r="V5991">
        <v>103.68794660342644</v>
      </c>
      <c r="W5991">
        <v>0</v>
      </c>
    </row>
    <row r="5992" spans="20:23" x14ac:dyDescent="0.2">
      <c r="T5992">
        <v>5991</v>
      </c>
      <c r="U5992">
        <v>138.45097954264378</v>
      </c>
      <c r="V5992">
        <v>0</v>
      </c>
      <c r="W5992">
        <v>41.549020457356221</v>
      </c>
    </row>
    <row r="5993" spans="20:23" x14ac:dyDescent="0.2">
      <c r="T5993">
        <v>5992</v>
      </c>
      <c r="U5993">
        <v>168.21427410956602</v>
      </c>
      <c r="V5993">
        <v>0</v>
      </c>
      <c r="W5993">
        <v>11.78572589043398</v>
      </c>
    </row>
    <row r="5994" spans="20:23" x14ac:dyDescent="0.2">
      <c r="T5994">
        <v>5993</v>
      </c>
      <c r="U5994">
        <v>178.72188142783278</v>
      </c>
      <c r="V5994">
        <v>0</v>
      </c>
      <c r="W5994">
        <v>1.2781185721672159</v>
      </c>
    </row>
    <row r="5995" spans="20:23" x14ac:dyDescent="0.2">
      <c r="T5995">
        <v>5994</v>
      </c>
      <c r="U5995">
        <v>159.86192685316198</v>
      </c>
      <c r="V5995">
        <v>0</v>
      </c>
      <c r="W5995">
        <v>20.138073146838025</v>
      </c>
    </row>
    <row r="5996" spans="20:23" x14ac:dyDescent="0.2">
      <c r="T5996">
        <v>5995</v>
      </c>
      <c r="U5996">
        <v>194.76899878973805</v>
      </c>
      <c r="V5996">
        <v>14.768998789738049</v>
      </c>
      <c r="W5996">
        <v>0</v>
      </c>
    </row>
    <row r="5997" spans="20:23" x14ac:dyDescent="0.2">
      <c r="T5997">
        <v>5996</v>
      </c>
      <c r="U5997">
        <v>201.05137291622219</v>
      </c>
      <c r="V5997">
        <v>21.051372916222192</v>
      </c>
      <c r="W5997">
        <v>0</v>
      </c>
    </row>
    <row r="5998" spans="20:23" x14ac:dyDescent="0.2">
      <c r="T5998">
        <v>5997</v>
      </c>
      <c r="U5998">
        <v>196.39184331550615</v>
      </c>
      <c r="V5998">
        <v>16.391843315506151</v>
      </c>
      <c r="W5998">
        <v>0</v>
      </c>
    </row>
    <row r="5999" spans="20:23" x14ac:dyDescent="0.2">
      <c r="T5999">
        <v>5998</v>
      </c>
      <c r="U5999">
        <v>166.12500929174385</v>
      </c>
      <c r="V5999">
        <v>0</v>
      </c>
      <c r="W5999">
        <v>13.874990708256149</v>
      </c>
    </row>
    <row r="6000" spans="20:23" x14ac:dyDescent="0.2">
      <c r="T6000">
        <v>5999</v>
      </c>
      <c r="U6000">
        <v>221.58024720569358</v>
      </c>
      <c r="V6000">
        <v>41.580247205693581</v>
      </c>
      <c r="W6000">
        <v>0</v>
      </c>
    </row>
    <row r="6001" spans="20:23" x14ac:dyDescent="0.2">
      <c r="T6001">
        <v>6000</v>
      </c>
      <c r="U6001">
        <v>147.70179992652427</v>
      </c>
      <c r="V6001">
        <v>0</v>
      </c>
      <c r="W6001">
        <v>32.298200073475726</v>
      </c>
    </row>
    <row r="6002" spans="20:23" x14ac:dyDescent="0.2">
      <c r="T6002">
        <v>6001</v>
      </c>
      <c r="U6002">
        <v>172.62960548618096</v>
      </c>
      <c r="V6002">
        <v>0</v>
      </c>
      <c r="W6002">
        <v>7.3703945138190363</v>
      </c>
    </row>
    <row r="6003" spans="20:23" x14ac:dyDescent="0.2">
      <c r="T6003">
        <v>6002</v>
      </c>
      <c r="U6003">
        <v>123.15679459740042</v>
      </c>
      <c r="V6003">
        <v>0</v>
      </c>
      <c r="W6003">
        <v>56.84320540259958</v>
      </c>
    </row>
    <row r="6004" spans="20:23" x14ac:dyDescent="0.2">
      <c r="T6004">
        <v>6003</v>
      </c>
      <c r="U6004">
        <v>156.32292647182737</v>
      </c>
      <c r="V6004">
        <v>0</v>
      </c>
      <c r="W6004">
        <v>23.677073528172627</v>
      </c>
    </row>
    <row r="6005" spans="20:23" x14ac:dyDescent="0.2">
      <c r="T6005">
        <v>6004</v>
      </c>
      <c r="U6005">
        <v>229.93592348047346</v>
      </c>
      <c r="V6005">
        <v>49.935923480473463</v>
      </c>
      <c r="W6005">
        <v>0</v>
      </c>
    </row>
    <row r="6006" spans="20:23" x14ac:dyDescent="0.2">
      <c r="T6006">
        <v>6005</v>
      </c>
      <c r="U6006">
        <v>211.94147562463425</v>
      </c>
      <c r="V6006">
        <v>31.941475624634251</v>
      </c>
      <c r="W6006">
        <v>0</v>
      </c>
    </row>
    <row r="6007" spans="20:23" x14ac:dyDescent="0.2">
      <c r="T6007">
        <v>6006</v>
      </c>
      <c r="U6007">
        <v>176.73791959171157</v>
      </c>
      <c r="V6007">
        <v>0</v>
      </c>
      <c r="W6007">
        <v>3.2620804082884263</v>
      </c>
    </row>
    <row r="6008" spans="20:23" x14ac:dyDescent="0.2">
      <c r="T6008">
        <v>6007</v>
      </c>
      <c r="U6008">
        <v>180.98640649056168</v>
      </c>
      <c r="V6008">
        <v>0.98640649056167717</v>
      </c>
      <c r="W6008">
        <v>0</v>
      </c>
    </row>
    <row r="6009" spans="20:23" x14ac:dyDescent="0.2">
      <c r="T6009">
        <v>6008</v>
      </c>
      <c r="U6009">
        <v>193.16869560649471</v>
      </c>
      <c r="V6009">
        <v>13.168695606494708</v>
      </c>
      <c r="W6009">
        <v>0</v>
      </c>
    </row>
    <row r="6010" spans="20:23" x14ac:dyDescent="0.2">
      <c r="T6010">
        <v>6009</v>
      </c>
      <c r="U6010">
        <v>144.29549080703569</v>
      </c>
      <c r="V6010">
        <v>0</v>
      </c>
      <c r="W6010">
        <v>35.704509192964309</v>
      </c>
    </row>
    <row r="6011" spans="20:23" x14ac:dyDescent="0.2">
      <c r="T6011">
        <v>6010</v>
      </c>
      <c r="U6011">
        <v>244.73947110218495</v>
      </c>
      <c r="V6011">
        <v>64.73947110218495</v>
      </c>
      <c r="W6011">
        <v>0</v>
      </c>
    </row>
    <row r="6012" spans="20:23" x14ac:dyDescent="0.2">
      <c r="T6012">
        <v>6011</v>
      </c>
      <c r="U6012">
        <v>216.17553049814612</v>
      </c>
      <c r="V6012">
        <v>36.175530498146117</v>
      </c>
      <c r="W6012">
        <v>0</v>
      </c>
    </row>
    <row r="6013" spans="20:23" x14ac:dyDescent="0.2">
      <c r="T6013">
        <v>6012</v>
      </c>
      <c r="U6013">
        <v>204.0706556305062</v>
      </c>
      <c r="V6013">
        <v>24.070655630506195</v>
      </c>
      <c r="W6013">
        <v>0</v>
      </c>
    </row>
    <row r="6014" spans="20:23" x14ac:dyDescent="0.2">
      <c r="T6014">
        <v>6013</v>
      </c>
      <c r="U6014">
        <v>107.55852170206362</v>
      </c>
      <c r="V6014">
        <v>0</v>
      </c>
      <c r="W6014">
        <v>72.441478297936385</v>
      </c>
    </row>
    <row r="6015" spans="20:23" x14ac:dyDescent="0.2">
      <c r="T6015">
        <v>6014</v>
      </c>
      <c r="U6015">
        <v>135.51454394608001</v>
      </c>
      <c r="V6015">
        <v>0</v>
      </c>
      <c r="W6015">
        <v>44.485456053919989</v>
      </c>
    </row>
    <row r="6016" spans="20:23" x14ac:dyDescent="0.2">
      <c r="T6016">
        <v>6015</v>
      </c>
      <c r="U6016">
        <v>169.33857167796882</v>
      </c>
      <c r="V6016">
        <v>0</v>
      </c>
      <c r="W6016">
        <v>10.661428322031185</v>
      </c>
    </row>
    <row r="6017" spans="20:23" x14ac:dyDescent="0.2">
      <c r="T6017">
        <v>6016</v>
      </c>
      <c r="U6017">
        <v>168.64085209241827</v>
      </c>
      <c r="V6017">
        <v>0</v>
      </c>
      <c r="W6017">
        <v>11.359147907581729</v>
      </c>
    </row>
    <row r="6018" spans="20:23" x14ac:dyDescent="0.2">
      <c r="T6018">
        <v>6017</v>
      </c>
      <c r="U6018">
        <v>171.67760533818162</v>
      </c>
      <c r="V6018">
        <v>0</v>
      </c>
      <c r="W6018">
        <v>8.3223946618183788</v>
      </c>
    </row>
    <row r="6019" spans="20:23" x14ac:dyDescent="0.2">
      <c r="T6019">
        <v>6018</v>
      </c>
      <c r="U6019">
        <v>153.04206242753776</v>
      </c>
      <c r="V6019">
        <v>0</v>
      </c>
      <c r="W6019">
        <v>26.957937572462242</v>
      </c>
    </row>
    <row r="6020" spans="20:23" x14ac:dyDescent="0.2">
      <c r="T6020">
        <v>6019</v>
      </c>
      <c r="U6020">
        <v>159.31933267329251</v>
      </c>
      <c r="V6020">
        <v>0</v>
      </c>
      <c r="W6020">
        <v>20.680667326707493</v>
      </c>
    </row>
    <row r="6021" spans="20:23" x14ac:dyDescent="0.2">
      <c r="T6021">
        <v>6020</v>
      </c>
      <c r="U6021">
        <v>140.56390925246529</v>
      </c>
      <c r="V6021">
        <v>0</v>
      </c>
      <c r="W6021">
        <v>39.436090747534706</v>
      </c>
    </row>
    <row r="6022" spans="20:23" x14ac:dyDescent="0.2">
      <c r="T6022">
        <v>6021</v>
      </c>
      <c r="U6022">
        <v>153.01704143405166</v>
      </c>
      <c r="V6022">
        <v>0</v>
      </c>
      <c r="W6022">
        <v>26.982958565948337</v>
      </c>
    </row>
    <row r="6023" spans="20:23" x14ac:dyDescent="0.2">
      <c r="T6023">
        <v>6022</v>
      </c>
      <c r="U6023">
        <v>365.56983391831449</v>
      </c>
      <c r="V6023">
        <v>185.56983391831449</v>
      </c>
      <c r="W6023">
        <v>0</v>
      </c>
    </row>
    <row r="6024" spans="20:23" x14ac:dyDescent="0.2">
      <c r="T6024">
        <v>6023</v>
      </c>
      <c r="U6024">
        <v>182.99879239128705</v>
      </c>
      <c r="V6024">
        <v>2.9987923912870542</v>
      </c>
      <c r="W6024">
        <v>0</v>
      </c>
    </row>
    <row r="6025" spans="20:23" x14ac:dyDescent="0.2">
      <c r="T6025">
        <v>6024</v>
      </c>
      <c r="U6025">
        <v>194.1102070625918</v>
      </c>
      <c r="V6025">
        <v>14.110207062591797</v>
      </c>
      <c r="W6025">
        <v>0</v>
      </c>
    </row>
    <row r="6026" spans="20:23" x14ac:dyDescent="0.2">
      <c r="T6026">
        <v>6025</v>
      </c>
      <c r="U6026">
        <v>228.01181012526868</v>
      </c>
      <c r="V6026">
        <v>48.011810125268681</v>
      </c>
      <c r="W6026">
        <v>0</v>
      </c>
    </row>
    <row r="6027" spans="20:23" x14ac:dyDescent="0.2">
      <c r="T6027">
        <v>6026</v>
      </c>
      <c r="U6027">
        <v>168.9340680754041</v>
      </c>
      <c r="V6027">
        <v>0</v>
      </c>
      <c r="W6027">
        <v>11.065931924595901</v>
      </c>
    </row>
    <row r="6028" spans="20:23" x14ac:dyDescent="0.2">
      <c r="T6028">
        <v>6027</v>
      </c>
      <c r="U6028">
        <v>178.62602960221275</v>
      </c>
      <c r="V6028">
        <v>0</v>
      </c>
      <c r="W6028">
        <v>1.3739703977872466</v>
      </c>
    </row>
    <row r="6029" spans="20:23" x14ac:dyDescent="0.2">
      <c r="T6029">
        <v>6028</v>
      </c>
      <c r="U6029">
        <v>218.67091934616317</v>
      </c>
      <c r="V6029">
        <v>38.670919346163174</v>
      </c>
      <c r="W6029">
        <v>0</v>
      </c>
    </row>
    <row r="6030" spans="20:23" x14ac:dyDescent="0.2">
      <c r="T6030">
        <v>6029</v>
      </c>
      <c r="U6030">
        <v>174.132189911268</v>
      </c>
      <c r="V6030">
        <v>0</v>
      </c>
      <c r="W6030">
        <v>5.8678100887319999</v>
      </c>
    </row>
    <row r="6031" spans="20:23" x14ac:dyDescent="0.2">
      <c r="T6031">
        <v>6030</v>
      </c>
      <c r="U6031">
        <v>191.37124616341831</v>
      </c>
      <c r="V6031">
        <v>11.371246163418306</v>
      </c>
      <c r="W6031">
        <v>0</v>
      </c>
    </row>
    <row r="6032" spans="20:23" x14ac:dyDescent="0.2">
      <c r="T6032">
        <v>6031</v>
      </c>
      <c r="U6032">
        <v>162.71846663307696</v>
      </c>
      <c r="V6032">
        <v>0</v>
      </c>
      <c r="W6032">
        <v>17.281533366923043</v>
      </c>
    </row>
    <row r="6033" spans="20:23" x14ac:dyDescent="0.2">
      <c r="T6033">
        <v>6032</v>
      </c>
      <c r="U6033">
        <v>247.78602295709089</v>
      </c>
      <c r="V6033">
        <v>67.786022957090893</v>
      </c>
      <c r="W6033">
        <v>0</v>
      </c>
    </row>
    <row r="6034" spans="20:23" x14ac:dyDescent="0.2">
      <c r="T6034">
        <v>6033</v>
      </c>
      <c r="U6034">
        <v>190.49630681840452</v>
      </c>
      <c r="V6034">
        <v>10.49630681840452</v>
      </c>
      <c r="W6034">
        <v>0</v>
      </c>
    </row>
    <row r="6035" spans="20:23" x14ac:dyDescent="0.2">
      <c r="T6035">
        <v>6034</v>
      </c>
      <c r="U6035">
        <v>213.17167308132011</v>
      </c>
      <c r="V6035">
        <v>33.171673081320108</v>
      </c>
      <c r="W6035">
        <v>0</v>
      </c>
    </row>
    <row r="6036" spans="20:23" x14ac:dyDescent="0.2">
      <c r="T6036">
        <v>6035</v>
      </c>
      <c r="U6036">
        <v>225.06705567609222</v>
      </c>
      <c r="V6036">
        <v>45.067055676092224</v>
      </c>
      <c r="W6036">
        <v>0</v>
      </c>
    </row>
    <row r="6037" spans="20:23" x14ac:dyDescent="0.2">
      <c r="T6037">
        <v>6036</v>
      </c>
      <c r="U6037">
        <v>150.59184059181712</v>
      </c>
      <c r="V6037">
        <v>0</v>
      </c>
      <c r="W6037">
        <v>29.408159408182883</v>
      </c>
    </row>
    <row r="6038" spans="20:23" x14ac:dyDescent="0.2">
      <c r="T6038">
        <v>6037</v>
      </c>
      <c r="U6038">
        <v>167.63715821534444</v>
      </c>
      <c r="V6038">
        <v>0</v>
      </c>
      <c r="W6038">
        <v>12.362841784655558</v>
      </c>
    </row>
    <row r="6039" spans="20:23" x14ac:dyDescent="0.2">
      <c r="T6039">
        <v>6038</v>
      </c>
      <c r="U6039">
        <v>170.79706580593248</v>
      </c>
      <c r="V6039">
        <v>0</v>
      </c>
      <c r="W6039">
        <v>9.2029341940675238</v>
      </c>
    </row>
    <row r="6040" spans="20:23" x14ac:dyDescent="0.2">
      <c r="T6040">
        <v>6039</v>
      </c>
      <c r="U6040">
        <v>213.97355274101892</v>
      </c>
      <c r="V6040">
        <v>33.973552741018921</v>
      </c>
      <c r="W6040">
        <v>0</v>
      </c>
    </row>
    <row r="6041" spans="20:23" x14ac:dyDescent="0.2">
      <c r="T6041">
        <v>6040</v>
      </c>
      <c r="U6041">
        <v>176.54167410414513</v>
      </c>
      <c r="V6041">
        <v>0</v>
      </c>
      <c r="W6041">
        <v>3.4583258958548697</v>
      </c>
    </row>
    <row r="6042" spans="20:23" x14ac:dyDescent="0.2">
      <c r="T6042">
        <v>6041</v>
      </c>
      <c r="U6042">
        <v>182.5357733384015</v>
      </c>
      <c r="V6042">
        <v>2.5357733384014978</v>
      </c>
      <c r="W6042">
        <v>0</v>
      </c>
    </row>
    <row r="6043" spans="20:23" x14ac:dyDescent="0.2">
      <c r="T6043">
        <v>6042</v>
      </c>
      <c r="U6043">
        <v>149.86779325975792</v>
      </c>
      <c r="V6043">
        <v>0</v>
      </c>
      <c r="W6043">
        <v>30.132206740242083</v>
      </c>
    </row>
    <row r="6044" spans="20:23" x14ac:dyDescent="0.2">
      <c r="T6044">
        <v>6043</v>
      </c>
      <c r="U6044">
        <v>221.33221245096482</v>
      </c>
      <c r="V6044">
        <v>41.332212450964818</v>
      </c>
      <c r="W6044">
        <v>0</v>
      </c>
    </row>
    <row r="6045" spans="20:23" x14ac:dyDescent="0.2">
      <c r="T6045">
        <v>6044</v>
      </c>
      <c r="U6045">
        <v>170.30699025559628</v>
      </c>
      <c r="V6045">
        <v>0</v>
      </c>
      <c r="W6045">
        <v>9.6930097444037244</v>
      </c>
    </row>
    <row r="6046" spans="20:23" x14ac:dyDescent="0.2">
      <c r="T6046">
        <v>6045</v>
      </c>
      <c r="U6046">
        <v>214.2481189357232</v>
      </c>
      <c r="V6046">
        <v>34.248118935723198</v>
      </c>
      <c r="W6046">
        <v>0</v>
      </c>
    </row>
    <row r="6047" spans="20:23" x14ac:dyDescent="0.2">
      <c r="T6047">
        <v>6046</v>
      </c>
      <c r="U6047">
        <v>168.90469848739545</v>
      </c>
      <c r="V6047">
        <v>0</v>
      </c>
      <c r="W6047">
        <v>11.09530151260455</v>
      </c>
    </row>
    <row r="6048" spans="20:23" x14ac:dyDescent="0.2">
      <c r="T6048">
        <v>6047</v>
      </c>
      <c r="U6048">
        <v>171.35757417408243</v>
      </c>
      <c r="V6048">
        <v>0</v>
      </c>
      <c r="W6048">
        <v>8.6424258259175701</v>
      </c>
    </row>
    <row r="6049" spans="20:23" x14ac:dyDescent="0.2">
      <c r="T6049">
        <v>6048</v>
      </c>
      <c r="U6049">
        <v>187.38394773043944</v>
      </c>
      <c r="V6049">
        <v>7.383947730439445</v>
      </c>
      <c r="W6049">
        <v>0</v>
      </c>
    </row>
    <row r="6050" spans="20:23" x14ac:dyDescent="0.2">
      <c r="T6050">
        <v>6049</v>
      </c>
      <c r="U6050">
        <v>253.04270227493438</v>
      </c>
      <c r="V6050">
        <v>73.042702274934385</v>
      </c>
      <c r="W6050">
        <v>0</v>
      </c>
    </row>
    <row r="6051" spans="20:23" x14ac:dyDescent="0.2">
      <c r="T6051">
        <v>6050</v>
      </c>
      <c r="U6051">
        <v>123.30216855088777</v>
      </c>
      <c r="V6051">
        <v>0</v>
      </c>
      <c r="W6051">
        <v>56.697831449112229</v>
      </c>
    </row>
    <row r="6052" spans="20:23" x14ac:dyDescent="0.2">
      <c r="T6052">
        <v>6051</v>
      </c>
      <c r="U6052">
        <v>168.23894773688727</v>
      </c>
      <c r="V6052">
        <v>0</v>
      </c>
      <c r="W6052">
        <v>11.761052263112731</v>
      </c>
    </row>
    <row r="6053" spans="20:23" x14ac:dyDescent="0.2">
      <c r="T6053">
        <v>6052</v>
      </c>
      <c r="U6053">
        <v>143.08802744226165</v>
      </c>
      <c r="V6053">
        <v>0</v>
      </c>
      <c r="W6053">
        <v>36.911972557738352</v>
      </c>
    </row>
    <row r="6054" spans="20:23" x14ac:dyDescent="0.2">
      <c r="T6054">
        <v>6053</v>
      </c>
      <c r="U6054">
        <v>155.97322974163188</v>
      </c>
      <c r="V6054">
        <v>0</v>
      </c>
      <c r="W6054">
        <v>24.026770258368117</v>
      </c>
    </row>
    <row r="6055" spans="20:23" x14ac:dyDescent="0.2">
      <c r="T6055">
        <v>6054</v>
      </c>
      <c r="U6055">
        <v>197.42344542598428</v>
      </c>
      <c r="V6055">
        <v>17.423445425984283</v>
      </c>
      <c r="W6055">
        <v>0</v>
      </c>
    </row>
    <row r="6056" spans="20:23" x14ac:dyDescent="0.2">
      <c r="T6056">
        <v>6055</v>
      </c>
      <c r="U6056">
        <v>155.08269345365315</v>
      </c>
      <c r="V6056">
        <v>0</v>
      </c>
      <c r="W6056">
        <v>24.91730654634685</v>
      </c>
    </row>
    <row r="6057" spans="20:23" x14ac:dyDescent="0.2">
      <c r="T6057">
        <v>6056</v>
      </c>
      <c r="U6057">
        <v>170.8187231979976</v>
      </c>
      <c r="V6057">
        <v>0</v>
      </c>
      <c r="W6057">
        <v>9.1812768020024009</v>
      </c>
    </row>
    <row r="6058" spans="20:23" x14ac:dyDescent="0.2">
      <c r="T6058">
        <v>6057</v>
      </c>
      <c r="U6058">
        <v>142.15774006775726</v>
      </c>
      <c r="V6058">
        <v>0</v>
      </c>
      <c r="W6058">
        <v>37.84225993224274</v>
      </c>
    </row>
    <row r="6059" spans="20:23" x14ac:dyDescent="0.2">
      <c r="T6059">
        <v>6058</v>
      </c>
      <c r="U6059">
        <v>152.43705063856243</v>
      </c>
      <c r="V6059">
        <v>0</v>
      </c>
      <c r="W6059">
        <v>27.562949361437575</v>
      </c>
    </row>
    <row r="6060" spans="20:23" x14ac:dyDescent="0.2">
      <c r="T6060">
        <v>6059</v>
      </c>
      <c r="U6060">
        <v>169.01802203375647</v>
      </c>
      <c r="V6060">
        <v>0</v>
      </c>
      <c r="W6060">
        <v>10.981977966243534</v>
      </c>
    </row>
    <row r="6061" spans="20:23" x14ac:dyDescent="0.2">
      <c r="T6061">
        <v>6060</v>
      </c>
      <c r="U6061">
        <v>122.18011985535534</v>
      </c>
      <c r="V6061">
        <v>0</v>
      </c>
      <c r="W6061">
        <v>57.819880144644657</v>
      </c>
    </row>
    <row r="6062" spans="20:23" x14ac:dyDescent="0.2">
      <c r="T6062">
        <v>6061</v>
      </c>
      <c r="U6062">
        <v>156.88861669609994</v>
      </c>
      <c r="V6062">
        <v>0</v>
      </c>
      <c r="W6062">
        <v>23.111383303900055</v>
      </c>
    </row>
    <row r="6063" spans="20:23" x14ac:dyDescent="0.2">
      <c r="T6063">
        <v>6062</v>
      </c>
      <c r="U6063">
        <v>99.476008967324319</v>
      </c>
      <c r="V6063">
        <v>0</v>
      </c>
      <c r="W6063">
        <v>80.523991032675681</v>
      </c>
    </row>
    <row r="6064" spans="20:23" x14ac:dyDescent="0.2">
      <c r="T6064">
        <v>6063</v>
      </c>
      <c r="U6064">
        <v>198.33975666392203</v>
      </c>
      <c r="V6064">
        <v>18.339756663922032</v>
      </c>
      <c r="W6064">
        <v>0</v>
      </c>
    </row>
    <row r="6065" spans="20:23" x14ac:dyDescent="0.2">
      <c r="T6065">
        <v>6064</v>
      </c>
      <c r="U6065">
        <v>153.10055961767034</v>
      </c>
      <c r="V6065">
        <v>0</v>
      </c>
      <c r="W6065">
        <v>26.899440382329658</v>
      </c>
    </row>
    <row r="6066" spans="20:23" x14ac:dyDescent="0.2">
      <c r="T6066">
        <v>6065</v>
      </c>
      <c r="U6066">
        <v>191.60039998210277</v>
      </c>
      <c r="V6066">
        <v>11.600399982102772</v>
      </c>
      <c r="W6066">
        <v>0</v>
      </c>
    </row>
    <row r="6067" spans="20:23" x14ac:dyDescent="0.2">
      <c r="T6067">
        <v>6066</v>
      </c>
      <c r="U6067">
        <v>168.65335640948291</v>
      </c>
      <c r="V6067">
        <v>0</v>
      </c>
      <c r="W6067">
        <v>11.34664359051709</v>
      </c>
    </row>
    <row r="6068" spans="20:23" x14ac:dyDescent="0.2">
      <c r="T6068">
        <v>6067</v>
      </c>
      <c r="U6068">
        <v>166.45815019557207</v>
      </c>
      <c r="V6068">
        <v>0</v>
      </c>
      <c r="W6068">
        <v>13.541849804427926</v>
      </c>
    </row>
    <row r="6069" spans="20:23" x14ac:dyDescent="0.2">
      <c r="T6069">
        <v>6068</v>
      </c>
      <c r="U6069">
        <v>150.18035013728314</v>
      </c>
      <c r="V6069">
        <v>0</v>
      </c>
      <c r="W6069">
        <v>29.819649862716858</v>
      </c>
    </row>
    <row r="6070" spans="20:23" x14ac:dyDescent="0.2">
      <c r="T6070">
        <v>6069</v>
      </c>
      <c r="U6070">
        <v>134.9296746971454</v>
      </c>
      <c r="V6070">
        <v>0</v>
      </c>
      <c r="W6070">
        <v>45.070325302854599</v>
      </c>
    </row>
    <row r="6071" spans="20:23" x14ac:dyDescent="0.2">
      <c r="T6071">
        <v>6070</v>
      </c>
      <c r="U6071">
        <v>143.95405968090864</v>
      </c>
      <c r="V6071">
        <v>0</v>
      </c>
      <c r="W6071">
        <v>36.045940319091358</v>
      </c>
    </row>
    <row r="6072" spans="20:23" x14ac:dyDescent="0.2">
      <c r="T6072">
        <v>6071</v>
      </c>
      <c r="U6072">
        <v>245.49379390107381</v>
      </c>
      <c r="V6072">
        <v>65.493793901073815</v>
      </c>
      <c r="W6072">
        <v>0</v>
      </c>
    </row>
    <row r="6073" spans="20:23" x14ac:dyDescent="0.2">
      <c r="T6073">
        <v>6072</v>
      </c>
      <c r="U6073">
        <v>117.74294234069119</v>
      </c>
      <c r="V6073">
        <v>0</v>
      </c>
      <c r="W6073">
        <v>62.257057659308813</v>
      </c>
    </row>
    <row r="6074" spans="20:23" x14ac:dyDescent="0.2">
      <c r="T6074">
        <v>6073</v>
      </c>
      <c r="U6074">
        <v>255.45650687813668</v>
      </c>
      <c r="V6074">
        <v>75.456506878136679</v>
      </c>
      <c r="W6074">
        <v>0</v>
      </c>
    </row>
    <row r="6075" spans="20:23" x14ac:dyDescent="0.2">
      <c r="T6075">
        <v>6074</v>
      </c>
      <c r="U6075">
        <v>183.86036937471368</v>
      </c>
      <c r="V6075">
        <v>3.8603693747136845</v>
      </c>
      <c r="W6075">
        <v>0</v>
      </c>
    </row>
    <row r="6076" spans="20:23" x14ac:dyDescent="0.2">
      <c r="T6076">
        <v>6075</v>
      </c>
      <c r="U6076">
        <v>208.44393057351303</v>
      </c>
      <c r="V6076">
        <v>28.443930573513029</v>
      </c>
      <c r="W6076">
        <v>0</v>
      </c>
    </row>
    <row r="6077" spans="20:23" x14ac:dyDescent="0.2">
      <c r="T6077">
        <v>6076</v>
      </c>
      <c r="U6077">
        <v>192.33254323955882</v>
      </c>
      <c r="V6077">
        <v>12.332543239558817</v>
      </c>
      <c r="W6077">
        <v>0</v>
      </c>
    </row>
    <row r="6078" spans="20:23" x14ac:dyDescent="0.2">
      <c r="T6078">
        <v>6077</v>
      </c>
      <c r="U6078">
        <v>140.57568594146767</v>
      </c>
      <c r="V6078">
        <v>0</v>
      </c>
      <c r="W6078">
        <v>39.424314058532332</v>
      </c>
    </row>
    <row r="6079" spans="20:23" x14ac:dyDescent="0.2">
      <c r="T6079">
        <v>6078</v>
      </c>
      <c r="U6079">
        <v>172.85393264083243</v>
      </c>
      <c r="V6079">
        <v>0</v>
      </c>
      <c r="W6079">
        <v>7.1460673591675743</v>
      </c>
    </row>
    <row r="6080" spans="20:23" x14ac:dyDescent="0.2">
      <c r="T6080">
        <v>6079</v>
      </c>
      <c r="U6080">
        <v>173.56472142902817</v>
      </c>
      <c r="V6080">
        <v>0</v>
      </c>
      <c r="W6080">
        <v>6.4352785709718319</v>
      </c>
    </row>
    <row r="6081" spans="20:23" x14ac:dyDescent="0.2">
      <c r="T6081">
        <v>6080</v>
      </c>
      <c r="U6081">
        <v>122.57273348245955</v>
      </c>
      <c r="V6081">
        <v>0</v>
      </c>
      <c r="W6081">
        <v>57.427266517540446</v>
      </c>
    </row>
    <row r="6082" spans="20:23" x14ac:dyDescent="0.2">
      <c r="T6082">
        <v>6081</v>
      </c>
      <c r="U6082">
        <v>122.49403159186944</v>
      </c>
      <c r="V6082">
        <v>0</v>
      </c>
      <c r="W6082">
        <v>57.505968408130556</v>
      </c>
    </row>
    <row r="6083" spans="20:23" x14ac:dyDescent="0.2">
      <c r="T6083">
        <v>6082</v>
      </c>
      <c r="U6083">
        <v>184.17452086799813</v>
      </c>
      <c r="V6083">
        <v>4.1745208679981261</v>
      </c>
      <c r="W6083">
        <v>0</v>
      </c>
    </row>
    <row r="6084" spans="20:23" x14ac:dyDescent="0.2">
      <c r="T6084">
        <v>6083</v>
      </c>
      <c r="U6084">
        <v>193.60130707560947</v>
      </c>
      <c r="V6084">
        <v>13.601307075609469</v>
      </c>
      <c r="W6084">
        <v>0</v>
      </c>
    </row>
    <row r="6085" spans="20:23" x14ac:dyDescent="0.2">
      <c r="T6085">
        <v>6084</v>
      </c>
      <c r="U6085">
        <v>223.23059145210931</v>
      </c>
      <c r="V6085">
        <v>43.230591452109309</v>
      </c>
      <c r="W6085">
        <v>0</v>
      </c>
    </row>
    <row r="6086" spans="20:23" x14ac:dyDescent="0.2">
      <c r="T6086">
        <v>6085</v>
      </c>
      <c r="U6086">
        <v>168.22836526114452</v>
      </c>
      <c r="V6086">
        <v>0</v>
      </c>
      <c r="W6086">
        <v>11.771634738855482</v>
      </c>
    </row>
    <row r="6087" spans="20:23" x14ac:dyDescent="0.2">
      <c r="T6087">
        <v>6086</v>
      </c>
      <c r="U6087">
        <v>161.82291531047605</v>
      </c>
      <c r="V6087">
        <v>0</v>
      </c>
      <c r="W6087">
        <v>18.177084689523952</v>
      </c>
    </row>
    <row r="6088" spans="20:23" x14ac:dyDescent="0.2">
      <c r="T6088">
        <v>6087</v>
      </c>
      <c r="U6088">
        <v>165.84605980184452</v>
      </c>
      <c r="V6088">
        <v>0</v>
      </c>
      <c r="W6088">
        <v>14.153940198155482</v>
      </c>
    </row>
    <row r="6089" spans="20:23" x14ac:dyDescent="0.2">
      <c r="T6089">
        <v>6088</v>
      </c>
      <c r="U6089">
        <v>145.81172109059199</v>
      </c>
      <c r="V6089">
        <v>0</v>
      </c>
      <c r="W6089">
        <v>34.188278909408012</v>
      </c>
    </row>
    <row r="6090" spans="20:23" x14ac:dyDescent="0.2">
      <c r="T6090">
        <v>6089</v>
      </c>
      <c r="U6090">
        <v>189.8071523596397</v>
      </c>
      <c r="V6090">
        <v>9.8071523596397014</v>
      </c>
      <c r="W6090">
        <v>0</v>
      </c>
    </row>
    <row r="6091" spans="20:23" x14ac:dyDescent="0.2">
      <c r="T6091">
        <v>6090</v>
      </c>
      <c r="U6091">
        <v>183.96365632813183</v>
      </c>
      <c r="V6091">
        <v>3.9636563281318331</v>
      </c>
      <c r="W6091">
        <v>0</v>
      </c>
    </row>
    <row r="6092" spans="20:23" x14ac:dyDescent="0.2">
      <c r="T6092">
        <v>6091</v>
      </c>
      <c r="U6092">
        <v>274.25907521075277</v>
      </c>
      <c r="V6092">
        <v>94.259075210752769</v>
      </c>
      <c r="W6092">
        <v>0</v>
      </c>
    </row>
    <row r="6093" spans="20:23" x14ac:dyDescent="0.2">
      <c r="T6093">
        <v>6092</v>
      </c>
      <c r="U6093">
        <v>164.04476604138551</v>
      </c>
      <c r="V6093">
        <v>0</v>
      </c>
      <c r="W6093">
        <v>15.955233958614485</v>
      </c>
    </row>
    <row r="6094" spans="20:23" x14ac:dyDescent="0.2">
      <c r="T6094">
        <v>6093</v>
      </c>
      <c r="U6094">
        <v>112.39688758395691</v>
      </c>
      <c r="V6094">
        <v>0</v>
      </c>
      <c r="W6094">
        <v>67.603112416043089</v>
      </c>
    </row>
    <row r="6095" spans="20:23" x14ac:dyDescent="0.2">
      <c r="T6095">
        <v>6094</v>
      </c>
      <c r="U6095">
        <v>209.88101244211816</v>
      </c>
      <c r="V6095">
        <v>29.881012442118163</v>
      </c>
      <c r="W6095">
        <v>0</v>
      </c>
    </row>
    <row r="6096" spans="20:23" x14ac:dyDescent="0.2">
      <c r="T6096">
        <v>6095</v>
      </c>
      <c r="U6096">
        <v>145.61905198081996</v>
      </c>
      <c r="V6096">
        <v>0</v>
      </c>
      <c r="W6096">
        <v>34.380948019180039</v>
      </c>
    </row>
    <row r="6097" spans="20:23" x14ac:dyDescent="0.2">
      <c r="T6097">
        <v>6096</v>
      </c>
      <c r="U6097">
        <v>178.36601864919263</v>
      </c>
      <c r="V6097">
        <v>0</v>
      </c>
      <c r="W6097">
        <v>1.6339813508073746</v>
      </c>
    </row>
    <row r="6098" spans="20:23" x14ac:dyDescent="0.2">
      <c r="T6098">
        <v>6097</v>
      </c>
      <c r="U6098">
        <v>222.45329695132821</v>
      </c>
      <c r="V6098">
        <v>42.453296951328213</v>
      </c>
      <c r="W6098">
        <v>0</v>
      </c>
    </row>
    <row r="6099" spans="20:23" x14ac:dyDescent="0.2">
      <c r="T6099">
        <v>6098</v>
      </c>
      <c r="U6099">
        <v>182.19946677413077</v>
      </c>
      <c r="V6099">
        <v>2.1994667741307694</v>
      </c>
      <c r="W6099">
        <v>0</v>
      </c>
    </row>
    <row r="6100" spans="20:23" x14ac:dyDescent="0.2">
      <c r="T6100">
        <v>6099</v>
      </c>
      <c r="U6100">
        <v>165.05244956840332</v>
      </c>
      <c r="V6100">
        <v>0</v>
      </c>
      <c r="W6100">
        <v>14.947550431596682</v>
      </c>
    </row>
    <row r="6101" spans="20:23" x14ac:dyDescent="0.2">
      <c r="T6101">
        <v>6100</v>
      </c>
      <c r="U6101">
        <v>235.28137236019029</v>
      </c>
      <c r="V6101">
        <v>55.281372360190289</v>
      </c>
      <c r="W6101">
        <v>0</v>
      </c>
    </row>
    <row r="6102" spans="20:23" x14ac:dyDescent="0.2">
      <c r="T6102">
        <v>6101</v>
      </c>
      <c r="U6102">
        <v>220.80805405879602</v>
      </c>
      <c r="V6102">
        <v>40.808054058796017</v>
      </c>
      <c r="W6102">
        <v>0</v>
      </c>
    </row>
    <row r="6103" spans="20:23" x14ac:dyDescent="0.2">
      <c r="T6103">
        <v>6102</v>
      </c>
      <c r="U6103">
        <v>251.66131815913729</v>
      </c>
      <c r="V6103">
        <v>71.661318159137295</v>
      </c>
      <c r="W6103">
        <v>0</v>
      </c>
    </row>
    <row r="6104" spans="20:23" x14ac:dyDescent="0.2">
      <c r="T6104">
        <v>6103</v>
      </c>
      <c r="U6104">
        <v>133.7540831776092</v>
      </c>
      <c r="V6104">
        <v>0</v>
      </c>
      <c r="W6104">
        <v>46.245916822390797</v>
      </c>
    </row>
    <row r="6105" spans="20:23" x14ac:dyDescent="0.2">
      <c r="T6105">
        <v>6104</v>
      </c>
      <c r="U6105">
        <v>220.40506910695623</v>
      </c>
      <c r="V6105">
        <v>40.405069106956233</v>
      </c>
      <c r="W6105">
        <v>0</v>
      </c>
    </row>
    <row r="6106" spans="20:23" x14ac:dyDescent="0.2">
      <c r="T6106">
        <v>6105</v>
      </c>
      <c r="U6106">
        <v>220.66718380226499</v>
      </c>
      <c r="V6106">
        <v>40.667183802264987</v>
      </c>
      <c r="W6106">
        <v>0</v>
      </c>
    </row>
    <row r="6107" spans="20:23" x14ac:dyDescent="0.2">
      <c r="T6107">
        <v>6106</v>
      </c>
      <c r="U6107">
        <v>213.6026425871018</v>
      </c>
      <c r="V6107">
        <v>33.602642587101798</v>
      </c>
      <c r="W6107">
        <v>0</v>
      </c>
    </row>
    <row r="6108" spans="20:23" x14ac:dyDescent="0.2">
      <c r="T6108">
        <v>6107</v>
      </c>
      <c r="U6108">
        <v>155.47391322253563</v>
      </c>
      <c r="V6108">
        <v>0</v>
      </c>
      <c r="W6108">
        <v>24.526086777464371</v>
      </c>
    </row>
    <row r="6109" spans="20:23" x14ac:dyDescent="0.2">
      <c r="T6109">
        <v>6108</v>
      </c>
      <c r="U6109">
        <v>178.50550346501484</v>
      </c>
      <c r="V6109">
        <v>0</v>
      </c>
      <c r="W6109">
        <v>1.49449653498516</v>
      </c>
    </row>
    <row r="6110" spans="20:23" x14ac:dyDescent="0.2">
      <c r="T6110">
        <v>6109</v>
      </c>
      <c r="U6110">
        <v>215.57476069219049</v>
      </c>
      <c r="V6110">
        <v>35.574760692190495</v>
      </c>
      <c r="W6110">
        <v>0</v>
      </c>
    </row>
    <row r="6111" spans="20:23" x14ac:dyDescent="0.2">
      <c r="T6111">
        <v>6110</v>
      </c>
      <c r="U6111">
        <v>179.52896765039569</v>
      </c>
      <c r="V6111">
        <v>0</v>
      </c>
      <c r="W6111">
        <v>0.4710323496043145</v>
      </c>
    </row>
    <row r="6112" spans="20:23" x14ac:dyDescent="0.2">
      <c r="T6112">
        <v>6111</v>
      </c>
      <c r="U6112">
        <v>190.44571787457497</v>
      </c>
      <c r="V6112">
        <v>10.445717874574967</v>
      </c>
      <c r="W6112">
        <v>0</v>
      </c>
    </row>
    <row r="6113" spans="20:23" x14ac:dyDescent="0.2">
      <c r="T6113">
        <v>6112</v>
      </c>
      <c r="U6113">
        <v>157.78448428022125</v>
      </c>
      <c r="V6113">
        <v>0</v>
      </c>
      <c r="W6113">
        <v>22.21551571977875</v>
      </c>
    </row>
    <row r="6114" spans="20:23" x14ac:dyDescent="0.2">
      <c r="T6114">
        <v>6113</v>
      </c>
      <c r="U6114">
        <v>121.56859551612149</v>
      </c>
      <c r="V6114">
        <v>0</v>
      </c>
      <c r="W6114">
        <v>58.431404483878509</v>
      </c>
    </row>
    <row r="6115" spans="20:23" x14ac:dyDescent="0.2">
      <c r="T6115">
        <v>6114</v>
      </c>
      <c r="U6115">
        <v>182.81355522662102</v>
      </c>
      <c r="V6115">
        <v>2.8135552266210198</v>
      </c>
      <c r="W6115">
        <v>0</v>
      </c>
    </row>
    <row r="6116" spans="20:23" x14ac:dyDescent="0.2">
      <c r="T6116">
        <v>6115</v>
      </c>
      <c r="U6116">
        <v>206.03630660253316</v>
      </c>
      <c r="V6116">
        <v>26.036306602533159</v>
      </c>
      <c r="W6116">
        <v>0</v>
      </c>
    </row>
    <row r="6117" spans="20:23" x14ac:dyDescent="0.2">
      <c r="T6117">
        <v>6116</v>
      </c>
      <c r="U6117">
        <v>165.83980083329675</v>
      </c>
      <c r="V6117">
        <v>0</v>
      </c>
      <c r="W6117">
        <v>14.160199166703251</v>
      </c>
    </row>
    <row r="6118" spans="20:23" x14ac:dyDescent="0.2">
      <c r="T6118">
        <v>6117</v>
      </c>
      <c r="U6118">
        <v>180.54110753962718</v>
      </c>
      <c r="V6118">
        <v>0.54110753962717695</v>
      </c>
      <c r="W6118">
        <v>0</v>
      </c>
    </row>
    <row r="6119" spans="20:23" x14ac:dyDescent="0.2">
      <c r="T6119">
        <v>6118</v>
      </c>
      <c r="U6119">
        <v>145.20860047439231</v>
      </c>
      <c r="V6119">
        <v>0</v>
      </c>
      <c r="W6119">
        <v>34.791399525607687</v>
      </c>
    </row>
    <row r="6120" spans="20:23" x14ac:dyDescent="0.2">
      <c r="T6120">
        <v>6119</v>
      </c>
      <c r="U6120">
        <v>120.81701163492899</v>
      </c>
      <c r="V6120">
        <v>0</v>
      </c>
      <c r="W6120">
        <v>59.182988365071012</v>
      </c>
    </row>
    <row r="6121" spans="20:23" x14ac:dyDescent="0.2">
      <c r="T6121">
        <v>6120</v>
      </c>
      <c r="U6121">
        <v>173.84180113170243</v>
      </c>
      <c r="V6121">
        <v>0</v>
      </c>
      <c r="W6121">
        <v>6.1581988682975748</v>
      </c>
    </row>
    <row r="6122" spans="20:23" x14ac:dyDescent="0.2">
      <c r="T6122">
        <v>6121</v>
      </c>
      <c r="U6122">
        <v>204.78271603152245</v>
      </c>
      <c r="V6122">
        <v>24.782716031522455</v>
      </c>
      <c r="W6122">
        <v>0</v>
      </c>
    </row>
    <row r="6123" spans="20:23" x14ac:dyDescent="0.2">
      <c r="T6123">
        <v>6122</v>
      </c>
      <c r="U6123">
        <v>149.15334088837258</v>
      </c>
      <c r="V6123">
        <v>0</v>
      </c>
      <c r="W6123">
        <v>30.846659111627417</v>
      </c>
    </row>
    <row r="6124" spans="20:23" x14ac:dyDescent="0.2">
      <c r="T6124">
        <v>6123</v>
      </c>
      <c r="U6124">
        <v>258.58458588560973</v>
      </c>
      <c r="V6124">
        <v>78.584585885609727</v>
      </c>
      <c r="W6124">
        <v>0</v>
      </c>
    </row>
    <row r="6125" spans="20:23" x14ac:dyDescent="0.2">
      <c r="T6125">
        <v>6124</v>
      </c>
      <c r="U6125">
        <v>205.13849943425865</v>
      </c>
      <c r="V6125">
        <v>25.138499434258648</v>
      </c>
      <c r="W6125">
        <v>0</v>
      </c>
    </row>
    <row r="6126" spans="20:23" x14ac:dyDescent="0.2">
      <c r="T6126">
        <v>6125</v>
      </c>
      <c r="U6126">
        <v>193.17265777560434</v>
      </c>
      <c r="V6126">
        <v>13.172657775604335</v>
      </c>
      <c r="W6126">
        <v>0</v>
      </c>
    </row>
    <row r="6127" spans="20:23" x14ac:dyDescent="0.2">
      <c r="T6127">
        <v>6126</v>
      </c>
      <c r="U6127">
        <v>154.69944263868851</v>
      </c>
      <c r="V6127">
        <v>0</v>
      </c>
      <c r="W6127">
        <v>25.30055736131149</v>
      </c>
    </row>
    <row r="6128" spans="20:23" x14ac:dyDescent="0.2">
      <c r="T6128">
        <v>6127</v>
      </c>
      <c r="U6128">
        <v>219.77756680089598</v>
      </c>
      <c r="V6128">
        <v>39.777566800895983</v>
      </c>
      <c r="W6128">
        <v>0</v>
      </c>
    </row>
    <row r="6129" spans="20:23" x14ac:dyDescent="0.2">
      <c r="T6129">
        <v>6128</v>
      </c>
      <c r="U6129">
        <v>161.44350272092669</v>
      </c>
      <c r="V6129">
        <v>0</v>
      </c>
      <c r="W6129">
        <v>18.556497279073312</v>
      </c>
    </row>
    <row r="6130" spans="20:23" x14ac:dyDescent="0.2">
      <c r="T6130">
        <v>6129</v>
      </c>
      <c r="U6130">
        <v>202.16534951315882</v>
      </c>
      <c r="V6130">
        <v>22.165349513158816</v>
      </c>
      <c r="W6130">
        <v>0</v>
      </c>
    </row>
    <row r="6131" spans="20:23" x14ac:dyDescent="0.2">
      <c r="T6131">
        <v>6130</v>
      </c>
      <c r="U6131">
        <v>125.4344955083037</v>
      </c>
      <c r="V6131">
        <v>0</v>
      </c>
      <c r="W6131">
        <v>54.565504491696302</v>
      </c>
    </row>
    <row r="6132" spans="20:23" x14ac:dyDescent="0.2">
      <c r="T6132">
        <v>6131</v>
      </c>
      <c r="U6132">
        <v>178.16243795739507</v>
      </c>
      <c r="V6132">
        <v>0</v>
      </c>
      <c r="W6132">
        <v>1.8375620426049295</v>
      </c>
    </row>
    <row r="6133" spans="20:23" x14ac:dyDescent="0.2">
      <c r="T6133">
        <v>6132</v>
      </c>
      <c r="U6133">
        <v>171.35361207701337</v>
      </c>
      <c r="V6133">
        <v>0</v>
      </c>
      <c r="W6133">
        <v>8.6463879229866336</v>
      </c>
    </row>
    <row r="6134" spans="20:23" x14ac:dyDescent="0.2">
      <c r="T6134">
        <v>6133</v>
      </c>
      <c r="U6134">
        <v>187.41428841040556</v>
      </c>
      <c r="V6134">
        <v>7.4142884104055611</v>
      </c>
      <c r="W6134">
        <v>0</v>
      </c>
    </row>
    <row r="6135" spans="20:23" x14ac:dyDescent="0.2">
      <c r="T6135">
        <v>6134</v>
      </c>
      <c r="U6135">
        <v>145.3998720440546</v>
      </c>
      <c r="V6135">
        <v>0</v>
      </c>
      <c r="W6135">
        <v>34.600127955945396</v>
      </c>
    </row>
    <row r="6136" spans="20:23" x14ac:dyDescent="0.2">
      <c r="T6136">
        <v>6135</v>
      </c>
      <c r="U6136">
        <v>166.71258555738595</v>
      </c>
      <c r="V6136">
        <v>0</v>
      </c>
      <c r="W6136">
        <v>13.28741444261405</v>
      </c>
    </row>
    <row r="6137" spans="20:23" x14ac:dyDescent="0.2">
      <c r="T6137">
        <v>6136</v>
      </c>
      <c r="U6137">
        <v>177.26952429953295</v>
      </c>
      <c r="V6137">
        <v>0</v>
      </c>
      <c r="W6137">
        <v>2.7304757004670535</v>
      </c>
    </row>
    <row r="6138" spans="20:23" x14ac:dyDescent="0.2">
      <c r="T6138">
        <v>6137</v>
      </c>
      <c r="U6138">
        <v>188.11788884815144</v>
      </c>
      <c r="V6138">
        <v>8.1178888481514377</v>
      </c>
      <c r="W6138">
        <v>0</v>
      </c>
    </row>
    <row r="6139" spans="20:23" x14ac:dyDescent="0.2">
      <c r="T6139">
        <v>6138</v>
      </c>
      <c r="U6139">
        <v>205.99202703557103</v>
      </c>
      <c r="V6139">
        <v>25.992027035571027</v>
      </c>
      <c r="W6139">
        <v>0</v>
      </c>
    </row>
    <row r="6140" spans="20:23" x14ac:dyDescent="0.2">
      <c r="T6140">
        <v>6139</v>
      </c>
      <c r="U6140">
        <v>231.50606546597979</v>
      </c>
      <c r="V6140">
        <v>51.506065465979788</v>
      </c>
      <c r="W6140">
        <v>0</v>
      </c>
    </row>
    <row r="6141" spans="20:23" x14ac:dyDescent="0.2">
      <c r="T6141">
        <v>6140</v>
      </c>
      <c r="U6141">
        <v>270.68150608931029</v>
      </c>
      <c r="V6141">
        <v>90.68150608931029</v>
      </c>
      <c r="W6141">
        <v>0</v>
      </c>
    </row>
    <row r="6142" spans="20:23" x14ac:dyDescent="0.2">
      <c r="T6142">
        <v>6141</v>
      </c>
      <c r="U6142">
        <v>218.96758827048299</v>
      </c>
      <c r="V6142">
        <v>38.967588270482992</v>
      </c>
      <c r="W6142">
        <v>0</v>
      </c>
    </row>
    <row r="6143" spans="20:23" x14ac:dyDescent="0.2">
      <c r="T6143">
        <v>6142</v>
      </c>
      <c r="U6143">
        <v>227.61221225348638</v>
      </c>
      <c r="V6143">
        <v>47.612212253486376</v>
      </c>
      <c r="W6143">
        <v>0</v>
      </c>
    </row>
    <row r="6144" spans="20:23" x14ac:dyDescent="0.2">
      <c r="T6144">
        <v>6143</v>
      </c>
      <c r="U6144">
        <v>140.42982403765495</v>
      </c>
      <c r="V6144">
        <v>0</v>
      </c>
      <c r="W6144">
        <v>39.570175962345047</v>
      </c>
    </row>
    <row r="6145" spans="20:23" x14ac:dyDescent="0.2">
      <c r="T6145">
        <v>6144</v>
      </c>
      <c r="U6145">
        <v>210.93171312353414</v>
      </c>
      <c r="V6145">
        <v>30.931713123534138</v>
      </c>
      <c r="W6145">
        <v>0</v>
      </c>
    </row>
    <row r="6146" spans="20:23" x14ac:dyDescent="0.2">
      <c r="T6146">
        <v>6145</v>
      </c>
      <c r="U6146">
        <v>167.34703328557842</v>
      </c>
      <c r="V6146">
        <v>0</v>
      </c>
      <c r="W6146">
        <v>12.652966714421581</v>
      </c>
    </row>
    <row r="6147" spans="20:23" x14ac:dyDescent="0.2">
      <c r="T6147">
        <v>6146</v>
      </c>
      <c r="U6147">
        <v>208.45854872761345</v>
      </c>
      <c r="V6147">
        <v>28.458548727613447</v>
      </c>
      <c r="W6147">
        <v>0</v>
      </c>
    </row>
    <row r="6148" spans="20:23" x14ac:dyDescent="0.2">
      <c r="T6148">
        <v>6147</v>
      </c>
      <c r="U6148">
        <v>166.6429890995185</v>
      </c>
      <c r="V6148">
        <v>0</v>
      </c>
      <c r="W6148">
        <v>13.357010900481498</v>
      </c>
    </row>
    <row r="6149" spans="20:23" x14ac:dyDescent="0.2">
      <c r="T6149">
        <v>6148</v>
      </c>
      <c r="U6149">
        <v>189.39608385915446</v>
      </c>
      <c r="V6149">
        <v>9.3960838591544587</v>
      </c>
      <c r="W6149">
        <v>0</v>
      </c>
    </row>
    <row r="6150" spans="20:23" x14ac:dyDescent="0.2">
      <c r="T6150">
        <v>6149</v>
      </c>
      <c r="U6150">
        <v>185.36923110562361</v>
      </c>
      <c r="V6150">
        <v>5.3692311056236122</v>
      </c>
      <c r="W6150">
        <v>0</v>
      </c>
    </row>
    <row r="6151" spans="20:23" x14ac:dyDescent="0.2">
      <c r="T6151">
        <v>6150</v>
      </c>
      <c r="U6151">
        <v>179.58482361237867</v>
      </c>
      <c r="V6151">
        <v>0</v>
      </c>
      <c r="W6151">
        <v>0.41517638762132947</v>
      </c>
    </row>
    <row r="6152" spans="20:23" x14ac:dyDescent="0.2">
      <c r="T6152">
        <v>6151</v>
      </c>
      <c r="U6152">
        <v>174.63279951217729</v>
      </c>
      <c r="V6152">
        <v>0</v>
      </c>
      <c r="W6152">
        <v>5.3672004878227142</v>
      </c>
    </row>
    <row r="6153" spans="20:23" x14ac:dyDescent="0.2">
      <c r="T6153">
        <v>6152</v>
      </c>
      <c r="U6153">
        <v>209.64534181505658</v>
      </c>
      <c r="V6153">
        <v>29.645341815056582</v>
      </c>
      <c r="W6153">
        <v>0</v>
      </c>
    </row>
    <row r="6154" spans="20:23" x14ac:dyDescent="0.2">
      <c r="T6154">
        <v>6153</v>
      </c>
      <c r="U6154">
        <v>243.29998317642449</v>
      </c>
      <c r="V6154">
        <v>63.29998317642449</v>
      </c>
      <c r="W6154">
        <v>0</v>
      </c>
    </row>
    <row r="6155" spans="20:23" x14ac:dyDescent="0.2">
      <c r="T6155">
        <v>6154</v>
      </c>
      <c r="U6155">
        <v>227.27671574890809</v>
      </c>
      <c r="V6155">
        <v>47.276715748908089</v>
      </c>
      <c r="W6155">
        <v>0</v>
      </c>
    </row>
    <row r="6156" spans="20:23" x14ac:dyDescent="0.2">
      <c r="T6156">
        <v>6155</v>
      </c>
      <c r="U6156">
        <v>267.84917721592115</v>
      </c>
      <c r="V6156">
        <v>87.849177215921145</v>
      </c>
      <c r="W6156">
        <v>0</v>
      </c>
    </row>
    <row r="6157" spans="20:23" x14ac:dyDescent="0.2">
      <c r="T6157">
        <v>6156</v>
      </c>
      <c r="U6157">
        <v>164.60246685966575</v>
      </c>
      <c r="V6157">
        <v>0</v>
      </c>
      <c r="W6157">
        <v>15.397533140334247</v>
      </c>
    </row>
    <row r="6158" spans="20:23" x14ac:dyDescent="0.2">
      <c r="T6158">
        <v>6157</v>
      </c>
      <c r="U6158">
        <v>122.24953407945488</v>
      </c>
      <c r="V6158">
        <v>0</v>
      </c>
      <c r="W6158">
        <v>57.750465920545125</v>
      </c>
    </row>
    <row r="6159" spans="20:23" x14ac:dyDescent="0.2">
      <c r="T6159">
        <v>6158</v>
      </c>
      <c r="U6159">
        <v>191.66633756434706</v>
      </c>
      <c r="V6159">
        <v>11.66633756434706</v>
      </c>
      <c r="W6159">
        <v>0</v>
      </c>
    </row>
    <row r="6160" spans="20:23" x14ac:dyDescent="0.2">
      <c r="T6160">
        <v>6159</v>
      </c>
      <c r="U6160">
        <v>241.42144547609516</v>
      </c>
      <c r="V6160">
        <v>61.421445476095158</v>
      </c>
      <c r="W6160">
        <v>0</v>
      </c>
    </row>
    <row r="6161" spans="20:23" x14ac:dyDescent="0.2">
      <c r="T6161">
        <v>6160</v>
      </c>
      <c r="U6161">
        <v>149.41326471528959</v>
      </c>
      <c r="V6161">
        <v>0</v>
      </c>
      <c r="W6161">
        <v>30.586735284710414</v>
      </c>
    </row>
    <row r="6162" spans="20:23" x14ac:dyDescent="0.2">
      <c r="T6162">
        <v>6161</v>
      </c>
      <c r="U6162">
        <v>191.15646721831905</v>
      </c>
      <c r="V6162">
        <v>11.156467218319051</v>
      </c>
      <c r="W6162">
        <v>0</v>
      </c>
    </row>
    <row r="6163" spans="20:23" x14ac:dyDescent="0.2">
      <c r="T6163">
        <v>6162</v>
      </c>
      <c r="U6163">
        <v>199.44120421087948</v>
      </c>
      <c r="V6163">
        <v>19.441204210879476</v>
      </c>
      <c r="W6163">
        <v>0</v>
      </c>
    </row>
    <row r="6164" spans="20:23" x14ac:dyDescent="0.2">
      <c r="T6164">
        <v>6163</v>
      </c>
      <c r="U6164">
        <v>175.08825787733522</v>
      </c>
      <c r="V6164">
        <v>0</v>
      </c>
      <c r="W6164">
        <v>4.9117421226647764</v>
      </c>
    </row>
    <row r="6165" spans="20:23" x14ac:dyDescent="0.2">
      <c r="T6165">
        <v>6164</v>
      </c>
      <c r="U6165">
        <v>198.50717478432441</v>
      </c>
      <c r="V6165">
        <v>18.507174784324405</v>
      </c>
      <c r="W6165">
        <v>0</v>
      </c>
    </row>
    <row r="6166" spans="20:23" x14ac:dyDescent="0.2">
      <c r="T6166">
        <v>6165</v>
      </c>
      <c r="U6166">
        <v>149.68528090653888</v>
      </c>
      <c r="V6166">
        <v>0</v>
      </c>
      <c r="W6166">
        <v>30.314719093461122</v>
      </c>
    </row>
    <row r="6167" spans="20:23" x14ac:dyDescent="0.2">
      <c r="T6167">
        <v>6166</v>
      </c>
      <c r="U6167">
        <v>268.99073421733704</v>
      </c>
      <c r="V6167">
        <v>88.990734217337035</v>
      </c>
      <c r="W6167">
        <v>0</v>
      </c>
    </row>
    <row r="6168" spans="20:23" x14ac:dyDescent="0.2">
      <c r="T6168">
        <v>6167</v>
      </c>
      <c r="U6168">
        <v>243.69424945158804</v>
      </c>
      <c r="V6168">
        <v>63.694249451588036</v>
      </c>
      <c r="W6168">
        <v>0</v>
      </c>
    </row>
    <row r="6169" spans="20:23" x14ac:dyDescent="0.2">
      <c r="T6169">
        <v>6168</v>
      </c>
      <c r="U6169">
        <v>173.10308331485507</v>
      </c>
      <c r="V6169">
        <v>0</v>
      </c>
      <c r="W6169">
        <v>6.8969166851449302</v>
      </c>
    </row>
    <row r="6170" spans="20:23" x14ac:dyDescent="0.2">
      <c r="T6170">
        <v>6169</v>
      </c>
      <c r="U6170">
        <v>188.31916189473941</v>
      </c>
      <c r="V6170">
        <v>8.319161894739409</v>
      </c>
      <c r="W6170">
        <v>0</v>
      </c>
    </row>
    <row r="6171" spans="20:23" x14ac:dyDescent="0.2">
      <c r="T6171">
        <v>6170</v>
      </c>
      <c r="U6171">
        <v>147.4165146621973</v>
      </c>
      <c r="V6171">
        <v>0</v>
      </c>
      <c r="W6171">
        <v>32.583485337802699</v>
      </c>
    </row>
    <row r="6172" spans="20:23" x14ac:dyDescent="0.2">
      <c r="T6172">
        <v>6171</v>
      </c>
      <c r="U6172">
        <v>172.91439682420264</v>
      </c>
      <c r="V6172">
        <v>0</v>
      </c>
      <c r="W6172">
        <v>7.0856031757973597</v>
      </c>
    </row>
    <row r="6173" spans="20:23" x14ac:dyDescent="0.2">
      <c r="T6173">
        <v>6172</v>
      </c>
      <c r="U6173">
        <v>147.19201240310457</v>
      </c>
      <c r="V6173">
        <v>0</v>
      </c>
      <c r="W6173">
        <v>32.80798759689543</v>
      </c>
    </row>
    <row r="6174" spans="20:23" x14ac:dyDescent="0.2">
      <c r="T6174">
        <v>6173</v>
      </c>
      <c r="U6174">
        <v>134.89429077443208</v>
      </c>
      <c r="V6174">
        <v>0</v>
      </c>
      <c r="W6174">
        <v>45.105709225567921</v>
      </c>
    </row>
    <row r="6175" spans="20:23" x14ac:dyDescent="0.2">
      <c r="T6175">
        <v>6174</v>
      </c>
      <c r="U6175">
        <v>223.3392265344236</v>
      </c>
      <c r="V6175">
        <v>43.339226534423602</v>
      </c>
      <c r="W6175">
        <v>0</v>
      </c>
    </row>
    <row r="6176" spans="20:23" x14ac:dyDescent="0.2">
      <c r="T6176">
        <v>6175</v>
      </c>
      <c r="U6176">
        <v>135.13393699393239</v>
      </c>
      <c r="V6176">
        <v>0</v>
      </c>
      <c r="W6176">
        <v>44.866063006067606</v>
      </c>
    </row>
    <row r="6177" spans="20:23" x14ac:dyDescent="0.2">
      <c r="T6177">
        <v>6176</v>
      </c>
      <c r="U6177">
        <v>146.79873056474386</v>
      </c>
      <c r="V6177">
        <v>0</v>
      </c>
      <c r="W6177">
        <v>33.201269435256137</v>
      </c>
    </row>
    <row r="6178" spans="20:23" x14ac:dyDescent="0.2">
      <c r="T6178">
        <v>6177</v>
      </c>
      <c r="U6178">
        <v>173.45098040384917</v>
      </c>
      <c r="V6178">
        <v>0</v>
      </c>
      <c r="W6178">
        <v>6.5490195961508277</v>
      </c>
    </row>
    <row r="6179" spans="20:23" x14ac:dyDescent="0.2">
      <c r="T6179">
        <v>6178</v>
      </c>
      <c r="U6179">
        <v>126.62940006316218</v>
      </c>
      <c r="V6179">
        <v>0</v>
      </c>
      <c r="W6179">
        <v>53.37059993683782</v>
      </c>
    </row>
    <row r="6180" spans="20:23" x14ac:dyDescent="0.2">
      <c r="T6180">
        <v>6179</v>
      </c>
      <c r="U6180">
        <v>138.3224030761437</v>
      </c>
      <c r="V6180">
        <v>0</v>
      </c>
      <c r="W6180">
        <v>41.677596923856299</v>
      </c>
    </row>
    <row r="6181" spans="20:23" x14ac:dyDescent="0.2">
      <c r="T6181">
        <v>6180</v>
      </c>
      <c r="U6181">
        <v>196.46946578318389</v>
      </c>
      <c r="V6181">
        <v>16.469465783183892</v>
      </c>
      <c r="W6181">
        <v>0</v>
      </c>
    </row>
    <row r="6182" spans="20:23" x14ac:dyDescent="0.2">
      <c r="T6182">
        <v>6181</v>
      </c>
      <c r="U6182">
        <v>173.88735293704903</v>
      </c>
      <c r="V6182">
        <v>0</v>
      </c>
      <c r="W6182">
        <v>6.1126470629509697</v>
      </c>
    </row>
    <row r="6183" spans="20:23" x14ac:dyDescent="0.2">
      <c r="T6183">
        <v>6182</v>
      </c>
      <c r="U6183">
        <v>192.9531113276806</v>
      </c>
      <c r="V6183">
        <v>12.953111327680602</v>
      </c>
      <c r="W6183">
        <v>0</v>
      </c>
    </row>
    <row r="6184" spans="20:23" x14ac:dyDescent="0.2">
      <c r="T6184">
        <v>6183</v>
      </c>
      <c r="U6184">
        <v>204.44829254394568</v>
      </c>
      <c r="V6184">
        <v>24.448292543945684</v>
      </c>
      <c r="W6184">
        <v>0</v>
      </c>
    </row>
    <row r="6185" spans="20:23" x14ac:dyDescent="0.2">
      <c r="T6185">
        <v>6184</v>
      </c>
      <c r="U6185">
        <v>202.18029526020061</v>
      </c>
      <c r="V6185">
        <v>22.180295260200609</v>
      </c>
      <c r="W6185">
        <v>0</v>
      </c>
    </row>
    <row r="6186" spans="20:23" x14ac:dyDescent="0.2">
      <c r="T6186">
        <v>6185</v>
      </c>
      <c r="U6186">
        <v>189.04523137906747</v>
      </c>
      <c r="V6186">
        <v>9.0452313790674737</v>
      </c>
      <c r="W6186">
        <v>0</v>
      </c>
    </row>
    <row r="6187" spans="20:23" x14ac:dyDescent="0.2">
      <c r="T6187">
        <v>6186</v>
      </c>
      <c r="U6187">
        <v>174.62295191599077</v>
      </c>
      <c r="V6187">
        <v>0</v>
      </c>
      <c r="W6187">
        <v>5.3770480840092318</v>
      </c>
    </row>
    <row r="6188" spans="20:23" x14ac:dyDescent="0.2">
      <c r="T6188">
        <v>6187</v>
      </c>
      <c r="U6188">
        <v>197.31164254414927</v>
      </c>
      <c r="V6188">
        <v>17.311642544149265</v>
      </c>
      <c r="W6188">
        <v>0</v>
      </c>
    </row>
    <row r="6189" spans="20:23" x14ac:dyDescent="0.2">
      <c r="T6189">
        <v>6188</v>
      </c>
      <c r="U6189">
        <v>139.6294731845135</v>
      </c>
      <c r="V6189">
        <v>0</v>
      </c>
      <c r="W6189">
        <v>40.3705268154865</v>
      </c>
    </row>
    <row r="6190" spans="20:23" x14ac:dyDescent="0.2">
      <c r="T6190">
        <v>6189</v>
      </c>
      <c r="U6190">
        <v>137.82751526850276</v>
      </c>
      <c r="V6190">
        <v>0</v>
      </c>
      <c r="W6190">
        <v>42.172484731497235</v>
      </c>
    </row>
    <row r="6191" spans="20:23" x14ac:dyDescent="0.2">
      <c r="T6191">
        <v>6190</v>
      </c>
      <c r="U6191">
        <v>157.71905798702215</v>
      </c>
      <c r="V6191">
        <v>0</v>
      </c>
      <c r="W6191">
        <v>22.280942012977846</v>
      </c>
    </row>
    <row r="6192" spans="20:23" x14ac:dyDescent="0.2">
      <c r="T6192">
        <v>6191</v>
      </c>
      <c r="U6192">
        <v>186.4002005961832</v>
      </c>
      <c r="V6192">
        <v>6.4002005961831969</v>
      </c>
      <c r="W6192">
        <v>0</v>
      </c>
    </row>
    <row r="6193" spans="20:23" x14ac:dyDescent="0.2">
      <c r="T6193">
        <v>6192</v>
      </c>
      <c r="U6193">
        <v>195.80866597296753</v>
      </c>
      <c r="V6193">
        <v>15.808665972967532</v>
      </c>
      <c r="W6193">
        <v>0</v>
      </c>
    </row>
    <row r="6194" spans="20:23" x14ac:dyDescent="0.2">
      <c r="T6194">
        <v>6193</v>
      </c>
      <c r="U6194">
        <v>253.03305464516168</v>
      </c>
      <c r="V6194">
        <v>73.033054645161684</v>
      </c>
      <c r="W6194">
        <v>0</v>
      </c>
    </row>
    <row r="6195" spans="20:23" x14ac:dyDescent="0.2">
      <c r="T6195">
        <v>6194</v>
      </c>
      <c r="U6195">
        <v>160.08561410060506</v>
      </c>
      <c r="V6195">
        <v>0</v>
      </c>
      <c r="W6195">
        <v>19.914385899394944</v>
      </c>
    </row>
    <row r="6196" spans="20:23" x14ac:dyDescent="0.2">
      <c r="T6196">
        <v>6195</v>
      </c>
      <c r="U6196">
        <v>228.49196421907251</v>
      </c>
      <c r="V6196">
        <v>48.491964219072514</v>
      </c>
      <c r="W6196">
        <v>0</v>
      </c>
    </row>
    <row r="6197" spans="20:23" x14ac:dyDescent="0.2">
      <c r="T6197">
        <v>6196</v>
      </c>
      <c r="U6197">
        <v>212.64726228129857</v>
      </c>
      <c r="V6197">
        <v>32.647262281298566</v>
      </c>
      <c r="W6197">
        <v>0</v>
      </c>
    </row>
    <row r="6198" spans="20:23" x14ac:dyDescent="0.2">
      <c r="T6198">
        <v>6197</v>
      </c>
      <c r="U6198">
        <v>184.82648425095772</v>
      </c>
      <c r="V6198">
        <v>4.8264842509577193</v>
      </c>
      <c r="W6198">
        <v>0</v>
      </c>
    </row>
    <row r="6199" spans="20:23" x14ac:dyDescent="0.2">
      <c r="T6199">
        <v>6198</v>
      </c>
      <c r="U6199">
        <v>205.41380308679726</v>
      </c>
      <c r="V6199">
        <v>25.413803086797259</v>
      </c>
      <c r="W6199">
        <v>0</v>
      </c>
    </row>
    <row r="6200" spans="20:23" x14ac:dyDescent="0.2">
      <c r="T6200">
        <v>6199</v>
      </c>
      <c r="U6200">
        <v>276.4352326197502</v>
      </c>
      <c r="V6200">
        <v>96.435232619750195</v>
      </c>
      <c r="W6200">
        <v>0</v>
      </c>
    </row>
    <row r="6201" spans="20:23" x14ac:dyDescent="0.2">
      <c r="T6201">
        <v>6200</v>
      </c>
      <c r="U6201">
        <v>155.8296639675182</v>
      </c>
      <c r="V6201">
        <v>0</v>
      </c>
      <c r="W6201">
        <v>24.170336032481799</v>
      </c>
    </row>
    <row r="6202" spans="20:23" x14ac:dyDescent="0.2">
      <c r="T6202">
        <v>6201</v>
      </c>
      <c r="U6202">
        <v>158.1751574078861</v>
      </c>
      <c r="V6202">
        <v>0</v>
      </c>
      <c r="W6202">
        <v>21.824842592113896</v>
      </c>
    </row>
    <row r="6203" spans="20:23" x14ac:dyDescent="0.2">
      <c r="T6203">
        <v>6202</v>
      </c>
      <c r="U6203">
        <v>215.25007614448836</v>
      </c>
      <c r="V6203">
        <v>35.250076144488361</v>
      </c>
      <c r="W6203">
        <v>0</v>
      </c>
    </row>
    <row r="6204" spans="20:23" x14ac:dyDescent="0.2">
      <c r="T6204">
        <v>6203</v>
      </c>
      <c r="U6204">
        <v>176.15966525465993</v>
      </c>
      <c r="V6204">
        <v>0</v>
      </c>
      <c r="W6204">
        <v>3.8403347453400727</v>
      </c>
    </row>
    <row r="6205" spans="20:23" x14ac:dyDescent="0.2">
      <c r="T6205">
        <v>6204</v>
      </c>
      <c r="U6205">
        <v>126.8753046075315</v>
      </c>
      <c r="V6205">
        <v>0</v>
      </c>
      <c r="W6205">
        <v>53.124695392468496</v>
      </c>
    </row>
    <row r="6206" spans="20:23" x14ac:dyDescent="0.2">
      <c r="T6206">
        <v>6205</v>
      </c>
      <c r="U6206">
        <v>174.76596193845742</v>
      </c>
      <c r="V6206">
        <v>0</v>
      </c>
      <c r="W6206">
        <v>5.2340380615425772</v>
      </c>
    </row>
    <row r="6207" spans="20:23" x14ac:dyDescent="0.2">
      <c r="T6207">
        <v>6206</v>
      </c>
      <c r="U6207">
        <v>201.6217094002254</v>
      </c>
      <c r="V6207">
        <v>21.621709400225399</v>
      </c>
      <c r="W6207">
        <v>0</v>
      </c>
    </row>
    <row r="6208" spans="20:23" x14ac:dyDescent="0.2">
      <c r="T6208">
        <v>6207</v>
      </c>
      <c r="U6208">
        <v>196.99619611424296</v>
      </c>
      <c r="V6208">
        <v>16.996196114242963</v>
      </c>
      <c r="W6208">
        <v>0</v>
      </c>
    </row>
    <row r="6209" spans="20:23" x14ac:dyDescent="0.2">
      <c r="T6209">
        <v>6208</v>
      </c>
      <c r="U6209">
        <v>230.13727707678669</v>
      </c>
      <c r="V6209">
        <v>50.137277076786688</v>
      </c>
      <c r="W6209">
        <v>0</v>
      </c>
    </row>
    <row r="6210" spans="20:23" x14ac:dyDescent="0.2">
      <c r="T6210">
        <v>6209</v>
      </c>
      <c r="U6210">
        <v>193.34377507238938</v>
      </c>
      <c r="V6210">
        <v>13.343775072389377</v>
      </c>
      <c r="W6210">
        <v>0</v>
      </c>
    </row>
    <row r="6211" spans="20:23" x14ac:dyDescent="0.2">
      <c r="T6211">
        <v>6210</v>
      </c>
      <c r="U6211">
        <v>143.55833088037727</v>
      </c>
      <c r="V6211">
        <v>0</v>
      </c>
      <c r="W6211">
        <v>36.44166911962273</v>
      </c>
    </row>
    <row r="6212" spans="20:23" x14ac:dyDescent="0.2">
      <c r="T6212">
        <v>6211</v>
      </c>
      <c r="U6212">
        <v>193.86443190069554</v>
      </c>
      <c r="V6212">
        <v>13.864431900695536</v>
      </c>
      <c r="W6212">
        <v>0</v>
      </c>
    </row>
    <row r="6213" spans="20:23" x14ac:dyDescent="0.2">
      <c r="T6213">
        <v>6212</v>
      </c>
      <c r="U6213">
        <v>187.37429822977683</v>
      </c>
      <c r="V6213">
        <v>7.3742982297768265</v>
      </c>
      <c r="W6213">
        <v>0</v>
      </c>
    </row>
    <row r="6214" spans="20:23" x14ac:dyDescent="0.2">
      <c r="T6214">
        <v>6213</v>
      </c>
      <c r="U6214">
        <v>122.92022400862885</v>
      </c>
      <c r="V6214">
        <v>0</v>
      </c>
      <c r="W6214">
        <v>57.07977599137115</v>
      </c>
    </row>
    <row r="6215" spans="20:23" x14ac:dyDescent="0.2">
      <c r="T6215">
        <v>6214</v>
      </c>
      <c r="U6215">
        <v>220.50288943863623</v>
      </c>
      <c r="V6215">
        <v>40.502889438636231</v>
      </c>
      <c r="W6215">
        <v>0</v>
      </c>
    </row>
    <row r="6216" spans="20:23" x14ac:dyDescent="0.2">
      <c r="T6216">
        <v>6215</v>
      </c>
      <c r="U6216">
        <v>135.17495683922488</v>
      </c>
      <c r="V6216">
        <v>0</v>
      </c>
      <c r="W6216">
        <v>44.825043160775124</v>
      </c>
    </row>
    <row r="6217" spans="20:23" x14ac:dyDescent="0.2">
      <c r="T6217">
        <v>6216</v>
      </c>
      <c r="U6217">
        <v>211.08781404954928</v>
      </c>
      <c r="V6217">
        <v>31.08781404954928</v>
      </c>
      <c r="W6217">
        <v>0</v>
      </c>
    </row>
    <row r="6218" spans="20:23" x14ac:dyDescent="0.2">
      <c r="T6218">
        <v>6217</v>
      </c>
      <c r="U6218">
        <v>143.2723419826786</v>
      </c>
      <c r="V6218">
        <v>0</v>
      </c>
      <c r="W6218">
        <v>36.727658017321403</v>
      </c>
    </row>
    <row r="6219" spans="20:23" x14ac:dyDescent="0.2">
      <c r="T6219">
        <v>6218</v>
      </c>
      <c r="U6219">
        <v>192.89884383572422</v>
      </c>
      <c r="V6219">
        <v>12.898843835724222</v>
      </c>
      <c r="W6219">
        <v>0</v>
      </c>
    </row>
    <row r="6220" spans="20:23" x14ac:dyDescent="0.2">
      <c r="T6220">
        <v>6219</v>
      </c>
      <c r="U6220">
        <v>201.8215001241704</v>
      </c>
      <c r="V6220">
        <v>21.821500124170399</v>
      </c>
      <c r="W6220">
        <v>0</v>
      </c>
    </row>
    <row r="6221" spans="20:23" x14ac:dyDescent="0.2">
      <c r="T6221">
        <v>6220</v>
      </c>
      <c r="U6221">
        <v>139.666050053634</v>
      </c>
      <c r="V6221">
        <v>0</v>
      </c>
      <c r="W6221">
        <v>40.333949946366005</v>
      </c>
    </row>
    <row r="6222" spans="20:23" x14ac:dyDescent="0.2">
      <c r="T6222">
        <v>6221</v>
      </c>
      <c r="U6222">
        <v>204.01235805858479</v>
      </c>
      <c r="V6222">
        <v>24.012358058584795</v>
      </c>
      <c r="W6222">
        <v>0</v>
      </c>
    </row>
    <row r="6223" spans="20:23" x14ac:dyDescent="0.2">
      <c r="T6223">
        <v>6222</v>
      </c>
      <c r="U6223">
        <v>171.24993245121797</v>
      </c>
      <c r="V6223">
        <v>0</v>
      </c>
      <c r="W6223">
        <v>8.7500675487820274</v>
      </c>
    </row>
    <row r="6224" spans="20:23" x14ac:dyDescent="0.2">
      <c r="T6224">
        <v>6223</v>
      </c>
      <c r="U6224">
        <v>235.53515413117472</v>
      </c>
      <c r="V6224">
        <v>55.535154131174721</v>
      </c>
      <c r="W6224">
        <v>0</v>
      </c>
    </row>
    <row r="6225" spans="20:23" x14ac:dyDescent="0.2">
      <c r="T6225">
        <v>6224</v>
      </c>
      <c r="U6225">
        <v>160.48764271963981</v>
      </c>
      <c r="V6225">
        <v>0</v>
      </c>
      <c r="W6225">
        <v>19.512357280360192</v>
      </c>
    </row>
    <row r="6226" spans="20:23" x14ac:dyDescent="0.2">
      <c r="T6226">
        <v>6225</v>
      </c>
      <c r="U6226">
        <v>145.66440108395844</v>
      </c>
      <c r="V6226">
        <v>0</v>
      </c>
      <c r="W6226">
        <v>34.335598916041562</v>
      </c>
    </row>
    <row r="6227" spans="20:23" x14ac:dyDescent="0.2">
      <c r="T6227">
        <v>6226</v>
      </c>
      <c r="U6227">
        <v>186.34217425420323</v>
      </c>
      <c r="V6227">
        <v>6.3421742542032291</v>
      </c>
      <c r="W6227">
        <v>0</v>
      </c>
    </row>
    <row r="6228" spans="20:23" x14ac:dyDescent="0.2">
      <c r="T6228">
        <v>6227</v>
      </c>
      <c r="U6228">
        <v>176.13350514117471</v>
      </c>
      <c r="V6228">
        <v>0</v>
      </c>
      <c r="W6228">
        <v>3.8664948588252912</v>
      </c>
    </row>
    <row r="6229" spans="20:23" x14ac:dyDescent="0.2">
      <c r="T6229">
        <v>6228</v>
      </c>
      <c r="U6229">
        <v>208.01614237262271</v>
      </c>
      <c r="V6229">
        <v>28.01614237262271</v>
      </c>
      <c r="W6229">
        <v>0</v>
      </c>
    </row>
    <row r="6230" spans="20:23" x14ac:dyDescent="0.2">
      <c r="T6230">
        <v>6229</v>
      </c>
      <c r="U6230">
        <v>189.90752624257988</v>
      </c>
      <c r="V6230">
        <v>9.9075262425798769</v>
      </c>
      <c r="W6230">
        <v>0</v>
      </c>
    </row>
    <row r="6231" spans="20:23" x14ac:dyDescent="0.2">
      <c r="T6231">
        <v>6230</v>
      </c>
      <c r="U6231">
        <v>202.39249995121713</v>
      </c>
      <c r="V6231">
        <v>22.392499951217133</v>
      </c>
      <c r="W6231">
        <v>0</v>
      </c>
    </row>
    <row r="6232" spans="20:23" x14ac:dyDescent="0.2">
      <c r="T6232">
        <v>6231</v>
      </c>
      <c r="U6232">
        <v>195.06911255520228</v>
      </c>
      <c r="V6232">
        <v>15.069112555202281</v>
      </c>
      <c r="W6232">
        <v>0</v>
      </c>
    </row>
    <row r="6233" spans="20:23" x14ac:dyDescent="0.2">
      <c r="T6233">
        <v>6232</v>
      </c>
      <c r="U6233">
        <v>174.80492090665982</v>
      </c>
      <c r="V6233">
        <v>0</v>
      </c>
      <c r="W6233">
        <v>5.1950790933401834</v>
      </c>
    </row>
    <row r="6234" spans="20:23" x14ac:dyDescent="0.2">
      <c r="T6234">
        <v>6233</v>
      </c>
      <c r="U6234">
        <v>96.341106084671978</v>
      </c>
      <c r="V6234">
        <v>0</v>
      </c>
      <c r="W6234">
        <v>83.658893915328022</v>
      </c>
    </row>
    <row r="6235" spans="20:23" x14ac:dyDescent="0.2">
      <c r="T6235">
        <v>6234</v>
      </c>
      <c r="U6235">
        <v>179.75865261145628</v>
      </c>
      <c r="V6235">
        <v>0</v>
      </c>
      <c r="W6235">
        <v>0.24134738854371562</v>
      </c>
    </row>
    <row r="6236" spans="20:23" x14ac:dyDescent="0.2">
      <c r="T6236">
        <v>6235</v>
      </c>
      <c r="U6236">
        <v>195.85655715484037</v>
      </c>
      <c r="V6236">
        <v>15.856557154840374</v>
      </c>
      <c r="W6236">
        <v>0</v>
      </c>
    </row>
    <row r="6237" spans="20:23" x14ac:dyDescent="0.2">
      <c r="T6237">
        <v>6236</v>
      </c>
      <c r="U6237">
        <v>196.18668266928475</v>
      </c>
      <c r="V6237">
        <v>16.18668266928475</v>
      </c>
      <c r="W6237">
        <v>0</v>
      </c>
    </row>
    <row r="6238" spans="20:23" x14ac:dyDescent="0.2">
      <c r="T6238">
        <v>6237</v>
      </c>
      <c r="U6238">
        <v>218.88149535419609</v>
      </c>
      <c r="V6238">
        <v>38.88149535419609</v>
      </c>
      <c r="W6238">
        <v>0</v>
      </c>
    </row>
    <row r="6239" spans="20:23" x14ac:dyDescent="0.2">
      <c r="T6239">
        <v>6238</v>
      </c>
      <c r="U6239">
        <v>202.75868390471999</v>
      </c>
      <c r="V6239">
        <v>22.758683904719987</v>
      </c>
      <c r="W6239">
        <v>0</v>
      </c>
    </row>
    <row r="6240" spans="20:23" x14ac:dyDescent="0.2">
      <c r="T6240">
        <v>6239</v>
      </c>
      <c r="U6240">
        <v>129.87345948375761</v>
      </c>
      <c r="V6240">
        <v>0</v>
      </c>
      <c r="W6240">
        <v>50.126540516242386</v>
      </c>
    </row>
    <row r="6241" spans="20:23" x14ac:dyDescent="0.2">
      <c r="T6241">
        <v>6240</v>
      </c>
      <c r="U6241">
        <v>182.61958573725539</v>
      </c>
      <c r="V6241">
        <v>2.6195857372553917</v>
      </c>
      <c r="W6241">
        <v>0</v>
      </c>
    </row>
    <row r="6242" spans="20:23" x14ac:dyDescent="0.2">
      <c r="T6242">
        <v>6241</v>
      </c>
      <c r="U6242">
        <v>171.47234257096031</v>
      </c>
      <c r="V6242">
        <v>0</v>
      </c>
      <c r="W6242">
        <v>8.5276574290396923</v>
      </c>
    </row>
    <row r="6243" spans="20:23" x14ac:dyDescent="0.2">
      <c r="T6243">
        <v>6242</v>
      </c>
      <c r="U6243">
        <v>215.34801967768144</v>
      </c>
      <c r="V6243">
        <v>35.348019677681435</v>
      </c>
      <c r="W6243">
        <v>0</v>
      </c>
    </row>
    <row r="6244" spans="20:23" x14ac:dyDescent="0.2">
      <c r="T6244">
        <v>6243</v>
      </c>
      <c r="U6244">
        <v>194.70820170384383</v>
      </c>
      <c r="V6244">
        <v>14.708201703843827</v>
      </c>
      <c r="W6244">
        <v>0</v>
      </c>
    </row>
    <row r="6245" spans="20:23" x14ac:dyDescent="0.2">
      <c r="T6245">
        <v>6244</v>
      </c>
      <c r="U6245">
        <v>167.70788979880743</v>
      </c>
      <c r="V6245">
        <v>0</v>
      </c>
      <c r="W6245">
        <v>12.292110201192571</v>
      </c>
    </row>
    <row r="6246" spans="20:23" x14ac:dyDescent="0.2">
      <c r="T6246">
        <v>6245</v>
      </c>
      <c r="U6246">
        <v>158.61174065470485</v>
      </c>
      <c r="V6246">
        <v>0</v>
      </c>
      <c r="W6246">
        <v>21.388259345295154</v>
      </c>
    </row>
    <row r="6247" spans="20:23" x14ac:dyDescent="0.2">
      <c r="T6247">
        <v>6246</v>
      </c>
      <c r="U6247">
        <v>171.75709635719508</v>
      </c>
      <c r="V6247">
        <v>0</v>
      </c>
      <c r="W6247">
        <v>8.2429036428049187</v>
      </c>
    </row>
    <row r="6248" spans="20:23" x14ac:dyDescent="0.2">
      <c r="T6248">
        <v>6247</v>
      </c>
      <c r="U6248">
        <v>190.90810510449566</v>
      </c>
      <c r="V6248">
        <v>10.908105104495661</v>
      </c>
      <c r="W6248">
        <v>0</v>
      </c>
    </row>
    <row r="6249" spans="20:23" x14ac:dyDescent="0.2">
      <c r="T6249">
        <v>6248</v>
      </c>
      <c r="U6249">
        <v>181.24979303576174</v>
      </c>
      <c r="V6249">
        <v>1.2497930357617406</v>
      </c>
      <c r="W6249">
        <v>0</v>
      </c>
    </row>
    <row r="6250" spans="20:23" x14ac:dyDescent="0.2">
      <c r="T6250">
        <v>6249</v>
      </c>
      <c r="U6250">
        <v>243.86454823663496</v>
      </c>
      <c r="V6250">
        <v>63.86454823663496</v>
      </c>
      <c r="W6250">
        <v>0</v>
      </c>
    </row>
    <row r="6251" spans="20:23" x14ac:dyDescent="0.2">
      <c r="T6251">
        <v>6250</v>
      </c>
      <c r="U6251">
        <v>157.06635942038423</v>
      </c>
      <c r="V6251">
        <v>0</v>
      </c>
      <c r="W6251">
        <v>22.933640579615769</v>
      </c>
    </row>
    <row r="6252" spans="20:23" x14ac:dyDescent="0.2">
      <c r="T6252">
        <v>6251</v>
      </c>
      <c r="U6252">
        <v>206.52966558401343</v>
      </c>
      <c r="V6252">
        <v>26.529665584013429</v>
      </c>
      <c r="W6252">
        <v>0</v>
      </c>
    </row>
    <row r="6253" spans="20:23" x14ac:dyDescent="0.2">
      <c r="T6253">
        <v>6252</v>
      </c>
      <c r="U6253">
        <v>167.4985301623619</v>
      </c>
      <c r="V6253">
        <v>0</v>
      </c>
      <c r="W6253">
        <v>12.501469837638098</v>
      </c>
    </row>
    <row r="6254" spans="20:23" x14ac:dyDescent="0.2">
      <c r="T6254">
        <v>6253</v>
      </c>
      <c r="U6254">
        <v>223.39764927361091</v>
      </c>
      <c r="V6254">
        <v>43.397649273610909</v>
      </c>
      <c r="W6254">
        <v>0</v>
      </c>
    </row>
    <row r="6255" spans="20:23" x14ac:dyDescent="0.2">
      <c r="T6255">
        <v>6254</v>
      </c>
      <c r="U6255">
        <v>166.12639163532845</v>
      </c>
      <c r="V6255">
        <v>0</v>
      </c>
      <c r="W6255">
        <v>13.873608364671554</v>
      </c>
    </row>
    <row r="6256" spans="20:23" x14ac:dyDescent="0.2">
      <c r="T6256">
        <v>6255</v>
      </c>
      <c r="U6256">
        <v>141.7062338077952</v>
      </c>
      <c r="V6256">
        <v>0</v>
      </c>
      <c r="W6256">
        <v>38.293766192204799</v>
      </c>
    </row>
    <row r="6257" spans="20:23" x14ac:dyDescent="0.2">
      <c r="T6257">
        <v>6256</v>
      </c>
      <c r="U6257">
        <v>186.38068168628695</v>
      </c>
      <c r="V6257">
        <v>6.3806816862869482</v>
      </c>
      <c r="W6257">
        <v>0</v>
      </c>
    </row>
    <row r="6258" spans="20:23" x14ac:dyDescent="0.2">
      <c r="T6258">
        <v>6257</v>
      </c>
      <c r="U6258">
        <v>188.25166824212505</v>
      </c>
      <c r="V6258">
        <v>8.2516682421250493</v>
      </c>
      <c r="W6258">
        <v>0</v>
      </c>
    </row>
    <row r="6259" spans="20:23" x14ac:dyDescent="0.2">
      <c r="T6259">
        <v>6258</v>
      </c>
      <c r="U6259">
        <v>166.23368096227307</v>
      </c>
      <c r="V6259">
        <v>0</v>
      </c>
      <c r="W6259">
        <v>13.76631903772693</v>
      </c>
    </row>
    <row r="6260" spans="20:23" x14ac:dyDescent="0.2">
      <c r="T6260">
        <v>6259</v>
      </c>
      <c r="U6260">
        <v>215.24903893321698</v>
      </c>
      <c r="V6260">
        <v>35.24903893321698</v>
      </c>
      <c r="W6260">
        <v>0</v>
      </c>
    </row>
    <row r="6261" spans="20:23" x14ac:dyDescent="0.2">
      <c r="T6261">
        <v>6260</v>
      </c>
      <c r="U6261">
        <v>191.45973793298134</v>
      </c>
      <c r="V6261">
        <v>11.459737932981341</v>
      </c>
      <c r="W6261">
        <v>0</v>
      </c>
    </row>
    <row r="6262" spans="20:23" x14ac:dyDescent="0.2">
      <c r="T6262">
        <v>6261</v>
      </c>
      <c r="U6262">
        <v>156.70928855786042</v>
      </c>
      <c r="V6262">
        <v>0</v>
      </c>
      <c r="W6262">
        <v>23.290711442139582</v>
      </c>
    </row>
    <row r="6263" spans="20:23" x14ac:dyDescent="0.2">
      <c r="T6263">
        <v>6262</v>
      </c>
      <c r="U6263">
        <v>150.73591436369082</v>
      </c>
      <c r="V6263">
        <v>0</v>
      </c>
      <c r="W6263">
        <v>29.264085636309176</v>
      </c>
    </row>
    <row r="6264" spans="20:23" x14ac:dyDescent="0.2">
      <c r="T6264">
        <v>6263</v>
      </c>
      <c r="U6264">
        <v>139.16286384146008</v>
      </c>
      <c r="V6264">
        <v>0</v>
      </c>
      <c r="W6264">
        <v>40.83713615853992</v>
      </c>
    </row>
    <row r="6265" spans="20:23" x14ac:dyDescent="0.2">
      <c r="T6265">
        <v>6264</v>
      </c>
      <c r="U6265">
        <v>186.50039482795688</v>
      </c>
      <c r="V6265">
        <v>6.5003948279568817</v>
      </c>
      <c r="W6265">
        <v>0</v>
      </c>
    </row>
    <row r="6266" spans="20:23" x14ac:dyDescent="0.2">
      <c r="T6266">
        <v>6265</v>
      </c>
      <c r="U6266">
        <v>155.18085685050315</v>
      </c>
      <c r="V6266">
        <v>0</v>
      </c>
      <c r="W6266">
        <v>24.819143149496853</v>
      </c>
    </row>
    <row r="6267" spans="20:23" x14ac:dyDescent="0.2">
      <c r="T6267">
        <v>6266</v>
      </c>
      <c r="U6267">
        <v>275.91521202875117</v>
      </c>
      <c r="V6267">
        <v>95.915212028751171</v>
      </c>
      <c r="W6267">
        <v>0</v>
      </c>
    </row>
    <row r="6268" spans="20:23" x14ac:dyDescent="0.2">
      <c r="T6268">
        <v>6267</v>
      </c>
      <c r="U6268">
        <v>199.50989555222935</v>
      </c>
      <c r="V6268">
        <v>19.509895552229352</v>
      </c>
      <c r="W6268">
        <v>0</v>
      </c>
    </row>
    <row r="6269" spans="20:23" x14ac:dyDescent="0.2">
      <c r="T6269">
        <v>6268</v>
      </c>
      <c r="U6269">
        <v>131.66658653952467</v>
      </c>
      <c r="V6269">
        <v>0</v>
      </c>
      <c r="W6269">
        <v>48.333413460475327</v>
      </c>
    </row>
    <row r="6270" spans="20:23" x14ac:dyDescent="0.2">
      <c r="T6270">
        <v>6269</v>
      </c>
      <c r="U6270">
        <v>148.68367857688534</v>
      </c>
      <c r="V6270">
        <v>0</v>
      </c>
      <c r="W6270">
        <v>31.316321423114658</v>
      </c>
    </row>
    <row r="6271" spans="20:23" x14ac:dyDescent="0.2">
      <c r="T6271">
        <v>6270</v>
      </c>
      <c r="U6271">
        <v>148.69414293127829</v>
      </c>
      <c r="V6271">
        <v>0</v>
      </c>
      <c r="W6271">
        <v>31.305857068721707</v>
      </c>
    </row>
    <row r="6272" spans="20:23" x14ac:dyDescent="0.2">
      <c r="T6272">
        <v>6271</v>
      </c>
      <c r="U6272">
        <v>168.72407991206265</v>
      </c>
      <c r="V6272">
        <v>0</v>
      </c>
      <c r="W6272">
        <v>11.275920087937351</v>
      </c>
    </row>
    <row r="6273" spans="20:23" x14ac:dyDescent="0.2">
      <c r="T6273">
        <v>6272</v>
      </c>
      <c r="U6273">
        <v>188.97419407421074</v>
      </c>
      <c r="V6273">
        <v>8.9741940742107431</v>
      </c>
      <c r="W6273">
        <v>0</v>
      </c>
    </row>
    <row r="6274" spans="20:23" x14ac:dyDescent="0.2">
      <c r="T6274">
        <v>6273</v>
      </c>
      <c r="U6274">
        <v>142.87815398460205</v>
      </c>
      <c r="V6274">
        <v>0</v>
      </c>
      <c r="W6274">
        <v>37.121846015397949</v>
      </c>
    </row>
    <row r="6275" spans="20:23" x14ac:dyDescent="0.2">
      <c r="T6275">
        <v>6274</v>
      </c>
      <c r="U6275">
        <v>227.24098165727719</v>
      </c>
      <c r="V6275">
        <v>47.240981657277189</v>
      </c>
      <c r="W6275">
        <v>0</v>
      </c>
    </row>
    <row r="6276" spans="20:23" x14ac:dyDescent="0.2">
      <c r="T6276">
        <v>6275</v>
      </c>
      <c r="U6276">
        <v>209.44942943240781</v>
      </c>
      <c r="V6276">
        <v>29.449429432407811</v>
      </c>
      <c r="W6276">
        <v>0</v>
      </c>
    </row>
    <row r="6277" spans="20:23" x14ac:dyDescent="0.2">
      <c r="T6277">
        <v>6276</v>
      </c>
      <c r="U6277">
        <v>128.28983953785189</v>
      </c>
      <c r="V6277">
        <v>0</v>
      </c>
      <c r="W6277">
        <v>51.71016046214811</v>
      </c>
    </row>
    <row r="6278" spans="20:23" x14ac:dyDescent="0.2">
      <c r="T6278">
        <v>6277</v>
      </c>
      <c r="U6278">
        <v>124.7640119150263</v>
      </c>
      <c r="V6278">
        <v>0</v>
      </c>
      <c r="W6278">
        <v>55.235988084973698</v>
      </c>
    </row>
    <row r="6279" spans="20:23" x14ac:dyDescent="0.2">
      <c r="T6279">
        <v>6278</v>
      </c>
      <c r="U6279">
        <v>189.40594089165063</v>
      </c>
      <c r="V6279">
        <v>9.40594089165063</v>
      </c>
      <c r="W6279">
        <v>0</v>
      </c>
    </row>
    <row r="6280" spans="20:23" x14ac:dyDescent="0.2">
      <c r="T6280">
        <v>6279</v>
      </c>
      <c r="U6280">
        <v>180.63341712414629</v>
      </c>
      <c r="V6280">
        <v>0.63341712414629114</v>
      </c>
      <c r="W6280">
        <v>0</v>
      </c>
    </row>
    <row r="6281" spans="20:23" x14ac:dyDescent="0.2">
      <c r="T6281">
        <v>6280</v>
      </c>
      <c r="U6281">
        <v>173.59518281218345</v>
      </c>
      <c r="V6281">
        <v>0</v>
      </c>
      <c r="W6281">
        <v>6.4048171878165476</v>
      </c>
    </row>
    <row r="6282" spans="20:23" x14ac:dyDescent="0.2">
      <c r="T6282">
        <v>6281</v>
      </c>
      <c r="U6282">
        <v>173.8614258397684</v>
      </c>
      <c r="V6282">
        <v>0</v>
      </c>
      <c r="W6282">
        <v>6.1385741602315989</v>
      </c>
    </row>
    <row r="6283" spans="20:23" x14ac:dyDescent="0.2">
      <c r="T6283">
        <v>6282</v>
      </c>
      <c r="U6283">
        <v>131.32195423488545</v>
      </c>
      <c r="V6283">
        <v>0</v>
      </c>
      <c r="W6283">
        <v>48.678045765114547</v>
      </c>
    </row>
    <row r="6284" spans="20:23" x14ac:dyDescent="0.2">
      <c r="T6284">
        <v>6283</v>
      </c>
      <c r="U6284">
        <v>175.29219476019114</v>
      </c>
      <c r="V6284">
        <v>0</v>
      </c>
      <c r="W6284">
        <v>4.707805239808863</v>
      </c>
    </row>
    <row r="6285" spans="20:23" x14ac:dyDescent="0.2">
      <c r="T6285">
        <v>6284</v>
      </c>
      <c r="U6285">
        <v>232.42871219228772</v>
      </c>
      <c r="V6285">
        <v>52.428712192287719</v>
      </c>
      <c r="W6285">
        <v>0</v>
      </c>
    </row>
    <row r="6286" spans="20:23" x14ac:dyDescent="0.2">
      <c r="T6286">
        <v>6285</v>
      </c>
      <c r="U6286">
        <v>169.21859663418644</v>
      </c>
      <c r="V6286">
        <v>0</v>
      </c>
      <c r="W6286">
        <v>10.78140336581356</v>
      </c>
    </row>
    <row r="6287" spans="20:23" x14ac:dyDescent="0.2">
      <c r="T6287">
        <v>6286</v>
      </c>
      <c r="U6287">
        <v>167.94172761301149</v>
      </c>
      <c r="V6287">
        <v>0</v>
      </c>
      <c r="W6287">
        <v>12.058272386988506</v>
      </c>
    </row>
    <row r="6288" spans="20:23" x14ac:dyDescent="0.2">
      <c r="T6288">
        <v>6287</v>
      </c>
      <c r="U6288">
        <v>165.76454849167084</v>
      </c>
      <c r="V6288">
        <v>0</v>
      </c>
      <c r="W6288">
        <v>14.235451508329163</v>
      </c>
    </row>
    <row r="6289" spans="20:23" x14ac:dyDescent="0.2">
      <c r="T6289">
        <v>6288</v>
      </c>
      <c r="U6289">
        <v>129.16517151222618</v>
      </c>
      <c r="V6289">
        <v>0</v>
      </c>
      <c r="W6289">
        <v>50.834828487773819</v>
      </c>
    </row>
    <row r="6290" spans="20:23" x14ac:dyDescent="0.2">
      <c r="T6290">
        <v>6289</v>
      </c>
      <c r="U6290">
        <v>198.87213046256568</v>
      </c>
      <c r="V6290">
        <v>18.872130462565678</v>
      </c>
      <c r="W6290">
        <v>0</v>
      </c>
    </row>
    <row r="6291" spans="20:23" x14ac:dyDescent="0.2">
      <c r="T6291">
        <v>6290</v>
      </c>
      <c r="U6291">
        <v>170.32792991401124</v>
      </c>
      <c r="V6291">
        <v>0</v>
      </c>
      <c r="W6291">
        <v>9.6720700859887643</v>
      </c>
    </row>
    <row r="6292" spans="20:23" x14ac:dyDescent="0.2">
      <c r="T6292">
        <v>6291</v>
      </c>
      <c r="U6292">
        <v>191.12149001983343</v>
      </c>
      <c r="V6292">
        <v>11.121490019833431</v>
      </c>
      <c r="W6292">
        <v>0</v>
      </c>
    </row>
    <row r="6293" spans="20:23" x14ac:dyDescent="0.2">
      <c r="T6293">
        <v>6292</v>
      </c>
      <c r="U6293">
        <v>170.72439776198013</v>
      </c>
      <c r="V6293">
        <v>0</v>
      </c>
      <c r="W6293">
        <v>9.2756022380198715</v>
      </c>
    </row>
    <row r="6294" spans="20:23" x14ac:dyDescent="0.2">
      <c r="T6294">
        <v>6293</v>
      </c>
      <c r="U6294">
        <v>169.02131131134772</v>
      </c>
      <c r="V6294">
        <v>0</v>
      </c>
      <c r="W6294">
        <v>10.978688688652284</v>
      </c>
    </row>
    <row r="6295" spans="20:23" x14ac:dyDescent="0.2">
      <c r="T6295">
        <v>6294</v>
      </c>
      <c r="U6295">
        <v>173.61296219453675</v>
      </c>
      <c r="V6295">
        <v>0</v>
      </c>
      <c r="W6295">
        <v>6.3870378054632511</v>
      </c>
    </row>
    <row r="6296" spans="20:23" x14ac:dyDescent="0.2">
      <c r="T6296">
        <v>6295</v>
      </c>
      <c r="U6296">
        <v>178.00881582794091</v>
      </c>
      <c r="V6296">
        <v>0</v>
      </c>
      <c r="W6296">
        <v>1.9911841720590928</v>
      </c>
    </row>
    <row r="6297" spans="20:23" x14ac:dyDescent="0.2">
      <c r="T6297">
        <v>6296</v>
      </c>
      <c r="U6297">
        <v>146.53994205133145</v>
      </c>
      <c r="V6297">
        <v>0</v>
      </c>
      <c r="W6297">
        <v>33.460057948668549</v>
      </c>
    </row>
    <row r="6298" spans="20:23" x14ac:dyDescent="0.2">
      <c r="T6298">
        <v>6297</v>
      </c>
      <c r="U6298">
        <v>165.93925933380359</v>
      </c>
      <c r="V6298">
        <v>0</v>
      </c>
      <c r="W6298">
        <v>14.060740666196409</v>
      </c>
    </row>
    <row r="6299" spans="20:23" x14ac:dyDescent="0.2">
      <c r="T6299">
        <v>6298</v>
      </c>
      <c r="U6299">
        <v>132.56981153715935</v>
      </c>
      <c r="V6299">
        <v>0</v>
      </c>
      <c r="W6299">
        <v>47.430188462840647</v>
      </c>
    </row>
    <row r="6300" spans="20:23" x14ac:dyDescent="0.2">
      <c r="T6300">
        <v>6299</v>
      </c>
      <c r="U6300">
        <v>153.38316094424655</v>
      </c>
      <c r="V6300">
        <v>0</v>
      </c>
      <c r="W6300">
        <v>26.616839055753445</v>
      </c>
    </row>
    <row r="6301" spans="20:23" x14ac:dyDescent="0.2">
      <c r="T6301">
        <v>6300</v>
      </c>
      <c r="U6301">
        <v>158.02275725979811</v>
      </c>
      <c r="V6301">
        <v>0</v>
      </c>
      <c r="W6301">
        <v>21.977242740201888</v>
      </c>
    </row>
    <row r="6302" spans="20:23" x14ac:dyDescent="0.2">
      <c r="T6302">
        <v>6301</v>
      </c>
      <c r="U6302">
        <v>166.50044623773653</v>
      </c>
      <c r="V6302">
        <v>0</v>
      </c>
      <c r="W6302">
        <v>13.499553762263474</v>
      </c>
    </row>
    <row r="6303" spans="20:23" x14ac:dyDescent="0.2">
      <c r="T6303">
        <v>6302</v>
      </c>
      <c r="U6303">
        <v>165.29775542178876</v>
      </c>
      <c r="V6303">
        <v>0</v>
      </c>
      <c r="W6303">
        <v>14.702244578211236</v>
      </c>
    </row>
    <row r="6304" spans="20:23" x14ac:dyDescent="0.2">
      <c r="T6304">
        <v>6303</v>
      </c>
      <c r="U6304">
        <v>211.16074570481749</v>
      </c>
      <c r="V6304">
        <v>31.160745704817487</v>
      </c>
      <c r="W6304">
        <v>0</v>
      </c>
    </row>
    <row r="6305" spans="20:23" x14ac:dyDescent="0.2">
      <c r="T6305">
        <v>6304</v>
      </c>
      <c r="U6305">
        <v>191.90358751370357</v>
      </c>
      <c r="V6305">
        <v>11.90358751370357</v>
      </c>
      <c r="W6305">
        <v>0</v>
      </c>
    </row>
    <row r="6306" spans="20:23" x14ac:dyDescent="0.2">
      <c r="T6306">
        <v>6305</v>
      </c>
      <c r="U6306">
        <v>153.18880168640737</v>
      </c>
      <c r="V6306">
        <v>0</v>
      </c>
      <c r="W6306">
        <v>26.811198313592627</v>
      </c>
    </row>
    <row r="6307" spans="20:23" x14ac:dyDescent="0.2">
      <c r="T6307">
        <v>6306</v>
      </c>
      <c r="U6307">
        <v>139.43619012360648</v>
      </c>
      <c r="V6307">
        <v>0</v>
      </c>
      <c r="W6307">
        <v>40.56380987639352</v>
      </c>
    </row>
    <row r="6308" spans="20:23" x14ac:dyDescent="0.2">
      <c r="T6308">
        <v>6307</v>
      </c>
      <c r="U6308">
        <v>196.71925953472226</v>
      </c>
      <c r="V6308">
        <v>16.719259534722255</v>
      </c>
      <c r="W6308">
        <v>0</v>
      </c>
    </row>
    <row r="6309" spans="20:23" x14ac:dyDescent="0.2">
      <c r="T6309">
        <v>6308</v>
      </c>
      <c r="U6309">
        <v>196.38467698099225</v>
      </c>
      <c r="V6309">
        <v>16.384676980992253</v>
      </c>
      <c r="W6309">
        <v>0</v>
      </c>
    </row>
    <row r="6310" spans="20:23" x14ac:dyDescent="0.2">
      <c r="T6310">
        <v>6309</v>
      </c>
      <c r="U6310">
        <v>157.62283067318626</v>
      </c>
      <c r="V6310">
        <v>0</v>
      </c>
      <c r="W6310">
        <v>22.377169326813743</v>
      </c>
    </row>
    <row r="6311" spans="20:23" x14ac:dyDescent="0.2">
      <c r="T6311">
        <v>6310</v>
      </c>
      <c r="U6311">
        <v>200.67301789909331</v>
      </c>
      <c r="V6311">
        <v>20.67301789909331</v>
      </c>
      <c r="W6311">
        <v>0</v>
      </c>
    </row>
    <row r="6312" spans="20:23" x14ac:dyDescent="0.2">
      <c r="T6312">
        <v>6311</v>
      </c>
      <c r="U6312">
        <v>234.24197273730354</v>
      </c>
      <c r="V6312">
        <v>54.241972737303541</v>
      </c>
      <c r="W6312">
        <v>0</v>
      </c>
    </row>
    <row r="6313" spans="20:23" x14ac:dyDescent="0.2">
      <c r="T6313">
        <v>6312</v>
      </c>
      <c r="U6313">
        <v>131.88873112663347</v>
      </c>
      <c r="V6313">
        <v>0</v>
      </c>
      <c r="W6313">
        <v>48.111268873366527</v>
      </c>
    </row>
    <row r="6314" spans="20:23" x14ac:dyDescent="0.2">
      <c r="T6314">
        <v>6313</v>
      </c>
      <c r="U6314">
        <v>113.90225448256835</v>
      </c>
      <c r="V6314">
        <v>0</v>
      </c>
      <c r="W6314">
        <v>66.097745517431647</v>
      </c>
    </row>
    <row r="6315" spans="20:23" x14ac:dyDescent="0.2">
      <c r="T6315">
        <v>6314</v>
      </c>
      <c r="U6315">
        <v>221.41910425301586</v>
      </c>
      <c r="V6315">
        <v>41.41910425301586</v>
      </c>
      <c r="W6315">
        <v>0</v>
      </c>
    </row>
    <row r="6316" spans="20:23" x14ac:dyDescent="0.2">
      <c r="T6316">
        <v>6315</v>
      </c>
      <c r="U6316">
        <v>175.58161015278409</v>
      </c>
      <c r="V6316">
        <v>0</v>
      </c>
      <c r="W6316">
        <v>4.4183898472159058</v>
      </c>
    </row>
    <row r="6317" spans="20:23" x14ac:dyDescent="0.2">
      <c r="T6317">
        <v>6316</v>
      </c>
      <c r="U6317">
        <v>207.30927794143457</v>
      </c>
      <c r="V6317">
        <v>27.309277941434573</v>
      </c>
      <c r="W6317">
        <v>0</v>
      </c>
    </row>
    <row r="6318" spans="20:23" x14ac:dyDescent="0.2">
      <c r="T6318">
        <v>6317</v>
      </c>
      <c r="U6318">
        <v>151.26289067420939</v>
      </c>
      <c r="V6318">
        <v>0</v>
      </c>
      <c r="W6318">
        <v>28.737109325790613</v>
      </c>
    </row>
    <row r="6319" spans="20:23" x14ac:dyDescent="0.2">
      <c r="T6319">
        <v>6318</v>
      </c>
      <c r="U6319">
        <v>205.06149834435607</v>
      </c>
      <c r="V6319">
        <v>25.061498344356067</v>
      </c>
      <c r="W6319">
        <v>0</v>
      </c>
    </row>
    <row r="6320" spans="20:23" x14ac:dyDescent="0.2">
      <c r="T6320">
        <v>6319</v>
      </c>
      <c r="U6320">
        <v>204.2997911724367</v>
      </c>
      <c r="V6320">
        <v>24.299791172436699</v>
      </c>
      <c r="W6320">
        <v>0</v>
      </c>
    </row>
    <row r="6321" spans="20:23" x14ac:dyDescent="0.2">
      <c r="T6321">
        <v>6320</v>
      </c>
      <c r="U6321">
        <v>158.30939079525589</v>
      </c>
      <c r="V6321">
        <v>0</v>
      </c>
      <c r="W6321">
        <v>21.690609204744106</v>
      </c>
    </row>
    <row r="6322" spans="20:23" x14ac:dyDescent="0.2">
      <c r="T6322">
        <v>6321</v>
      </c>
      <c r="U6322">
        <v>223.21832289909466</v>
      </c>
      <c r="V6322">
        <v>43.218322899094659</v>
      </c>
      <c r="W6322">
        <v>0</v>
      </c>
    </row>
    <row r="6323" spans="20:23" x14ac:dyDescent="0.2">
      <c r="T6323">
        <v>6322</v>
      </c>
      <c r="U6323">
        <v>178.83840153822811</v>
      </c>
      <c r="V6323">
        <v>0</v>
      </c>
      <c r="W6323">
        <v>1.161598461771888</v>
      </c>
    </row>
    <row r="6324" spans="20:23" x14ac:dyDescent="0.2">
      <c r="T6324">
        <v>6323</v>
      </c>
      <c r="U6324">
        <v>181.83459211360631</v>
      </c>
      <c r="V6324">
        <v>1.8345921136063055</v>
      </c>
      <c r="W6324">
        <v>0</v>
      </c>
    </row>
    <row r="6325" spans="20:23" x14ac:dyDescent="0.2">
      <c r="T6325">
        <v>6324</v>
      </c>
      <c r="U6325">
        <v>142.1426503175216</v>
      </c>
      <c r="V6325">
        <v>0</v>
      </c>
      <c r="W6325">
        <v>37.8573496824784</v>
      </c>
    </row>
    <row r="6326" spans="20:23" x14ac:dyDescent="0.2">
      <c r="T6326">
        <v>6325</v>
      </c>
      <c r="U6326">
        <v>233.93424318989534</v>
      </c>
      <c r="V6326">
        <v>53.934243189895341</v>
      </c>
      <c r="W6326">
        <v>0</v>
      </c>
    </row>
    <row r="6327" spans="20:23" x14ac:dyDescent="0.2">
      <c r="T6327">
        <v>6326</v>
      </c>
      <c r="U6327">
        <v>202.42977436165037</v>
      </c>
      <c r="V6327">
        <v>22.429774361650374</v>
      </c>
      <c r="W6327">
        <v>0</v>
      </c>
    </row>
    <row r="6328" spans="20:23" x14ac:dyDescent="0.2">
      <c r="T6328">
        <v>6327</v>
      </c>
      <c r="U6328">
        <v>245.6732976675718</v>
      </c>
      <c r="V6328">
        <v>65.673297667571802</v>
      </c>
      <c r="W6328">
        <v>0</v>
      </c>
    </row>
    <row r="6329" spans="20:23" x14ac:dyDescent="0.2">
      <c r="T6329">
        <v>6328</v>
      </c>
      <c r="U6329">
        <v>202.42321224414485</v>
      </c>
      <c r="V6329">
        <v>22.42321224414485</v>
      </c>
      <c r="W6329">
        <v>0</v>
      </c>
    </row>
    <row r="6330" spans="20:23" x14ac:dyDescent="0.2">
      <c r="T6330">
        <v>6329</v>
      </c>
      <c r="U6330">
        <v>205.65342038558154</v>
      </c>
      <c r="V6330">
        <v>25.653420385581541</v>
      </c>
      <c r="W6330">
        <v>0</v>
      </c>
    </row>
    <row r="6331" spans="20:23" x14ac:dyDescent="0.2">
      <c r="T6331">
        <v>6330</v>
      </c>
      <c r="U6331">
        <v>181.33100386714827</v>
      </c>
      <c r="V6331">
        <v>1.3310038671482687</v>
      </c>
      <c r="W6331">
        <v>0</v>
      </c>
    </row>
    <row r="6332" spans="20:23" x14ac:dyDescent="0.2">
      <c r="T6332">
        <v>6331</v>
      </c>
      <c r="U6332">
        <v>224.62309337769693</v>
      </c>
      <c r="V6332">
        <v>44.623093377696932</v>
      </c>
      <c r="W6332">
        <v>0</v>
      </c>
    </row>
    <row r="6333" spans="20:23" x14ac:dyDescent="0.2">
      <c r="T6333">
        <v>6332</v>
      </c>
      <c r="U6333">
        <v>160.91059181954736</v>
      </c>
      <c r="V6333">
        <v>0</v>
      </c>
      <c r="W6333">
        <v>19.089408180452637</v>
      </c>
    </row>
    <row r="6334" spans="20:23" x14ac:dyDescent="0.2">
      <c r="T6334">
        <v>6333</v>
      </c>
      <c r="U6334">
        <v>159.80461744216288</v>
      </c>
      <c r="V6334">
        <v>0</v>
      </c>
      <c r="W6334">
        <v>20.195382557837121</v>
      </c>
    </row>
    <row r="6335" spans="20:23" x14ac:dyDescent="0.2">
      <c r="T6335">
        <v>6334</v>
      </c>
      <c r="U6335">
        <v>179.90416229515478</v>
      </c>
      <c r="V6335">
        <v>0</v>
      </c>
      <c r="W6335">
        <v>9.583770484522347E-2</v>
      </c>
    </row>
    <row r="6336" spans="20:23" x14ac:dyDescent="0.2">
      <c r="T6336">
        <v>6335</v>
      </c>
      <c r="U6336">
        <v>176.07328357402665</v>
      </c>
      <c r="V6336">
        <v>0</v>
      </c>
      <c r="W6336">
        <v>3.9267164259733534</v>
      </c>
    </row>
    <row r="6337" spans="20:23" x14ac:dyDescent="0.2">
      <c r="T6337">
        <v>6336</v>
      </c>
      <c r="U6337">
        <v>145.94524205332138</v>
      </c>
      <c r="V6337">
        <v>0</v>
      </c>
      <c r="W6337">
        <v>34.05475794667862</v>
      </c>
    </row>
    <row r="6338" spans="20:23" x14ac:dyDescent="0.2">
      <c r="T6338">
        <v>6337</v>
      </c>
      <c r="U6338">
        <v>132.63985740035474</v>
      </c>
      <c r="V6338">
        <v>0</v>
      </c>
      <c r="W6338">
        <v>47.360142599645258</v>
      </c>
    </row>
    <row r="6339" spans="20:23" x14ac:dyDescent="0.2">
      <c r="T6339">
        <v>6338</v>
      </c>
      <c r="U6339">
        <v>158.84708229224296</v>
      </c>
      <c r="V6339">
        <v>0</v>
      </c>
      <c r="W6339">
        <v>21.152917707757041</v>
      </c>
    </row>
    <row r="6340" spans="20:23" x14ac:dyDescent="0.2">
      <c r="T6340">
        <v>6339</v>
      </c>
      <c r="U6340">
        <v>290.57852939263449</v>
      </c>
      <c r="V6340">
        <v>110.57852939263449</v>
      </c>
      <c r="W6340">
        <v>0</v>
      </c>
    </row>
    <row r="6341" spans="20:23" x14ac:dyDescent="0.2">
      <c r="T6341">
        <v>6340</v>
      </c>
      <c r="U6341">
        <v>157.7658379575627</v>
      </c>
      <c r="V6341">
        <v>0</v>
      </c>
      <c r="W6341">
        <v>22.234162042437305</v>
      </c>
    </row>
    <row r="6342" spans="20:23" x14ac:dyDescent="0.2">
      <c r="T6342">
        <v>6341</v>
      </c>
      <c r="U6342">
        <v>216.56853508993001</v>
      </c>
      <c r="V6342">
        <v>36.568535089930009</v>
      </c>
      <c r="W6342">
        <v>0</v>
      </c>
    </row>
    <row r="6343" spans="20:23" x14ac:dyDescent="0.2">
      <c r="T6343">
        <v>6342</v>
      </c>
      <c r="U6343">
        <v>107.07196483900124</v>
      </c>
      <c r="V6343">
        <v>0</v>
      </c>
      <c r="W6343">
        <v>72.92803516099876</v>
      </c>
    </row>
    <row r="6344" spans="20:23" x14ac:dyDescent="0.2">
      <c r="T6344">
        <v>6343</v>
      </c>
      <c r="U6344">
        <v>264.25512781594864</v>
      </c>
      <c r="V6344">
        <v>84.25512781594864</v>
      </c>
      <c r="W6344">
        <v>0</v>
      </c>
    </row>
    <row r="6345" spans="20:23" x14ac:dyDescent="0.2">
      <c r="T6345">
        <v>6344</v>
      </c>
      <c r="U6345">
        <v>248.01109913032155</v>
      </c>
      <c r="V6345">
        <v>68.011099130321554</v>
      </c>
      <c r="W6345">
        <v>0</v>
      </c>
    </row>
    <row r="6346" spans="20:23" x14ac:dyDescent="0.2">
      <c r="T6346">
        <v>6345</v>
      </c>
      <c r="U6346">
        <v>137.98288074368369</v>
      </c>
      <c r="V6346">
        <v>0</v>
      </c>
      <c r="W6346">
        <v>42.017119256316306</v>
      </c>
    </row>
    <row r="6347" spans="20:23" x14ac:dyDescent="0.2">
      <c r="T6347">
        <v>6346</v>
      </c>
      <c r="U6347">
        <v>171.40717496926851</v>
      </c>
      <c r="V6347">
        <v>0</v>
      </c>
      <c r="W6347">
        <v>8.5928250307314897</v>
      </c>
    </row>
    <row r="6348" spans="20:23" x14ac:dyDescent="0.2">
      <c r="T6348">
        <v>6347</v>
      </c>
      <c r="U6348">
        <v>172.94811727345825</v>
      </c>
      <c r="V6348">
        <v>0</v>
      </c>
      <c r="W6348">
        <v>7.0518827265417485</v>
      </c>
    </row>
    <row r="6349" spans="20:23" x14ac:dyDescent="0.2">
      <c r="T6349">
        <v>6348</v>
      </c>
      <c r="U6349">
        <v>259.3425399554111</v>
      </c>
      <c r="V6349">
        <v>79.342539955411098</v>
      </c>
      <c r="W6349">
        <v>0</v>
      </c>
    </row>
    <row r="6350" spans="20:23" x14ac:dyDescent="0.2">
      <c r="T6350">
        <v>6349</v>
      </c>
      <c r="U6350">
        <v>153.21409980754061</v>
      </c>
      <c r="V6350">
        <v>0</v>
      </c>
      <c r="W6350">
        <v>26.785900192459394</v>
      </c>
    </row>
    <row r="6351" spans="20:23" x14ac:dyDescent="0.2">
      <c r="T6351">
        <v>6350</v>
      </c>
      <c r="U6351">
        <v>207.48243942808739</v>
      </c>
      <c r="V6351">
        <v>27.482439428087389</v>
      </c>
      <c r="W6351">
        <v>0</v>
      </c>
    </row>
    <row r="6352" spans="20:23" x14ac:dyDescent="0.2">
      <c r="T6352">
        <v>6351</v>
      </c>
      <c r="U6352">
        <v>176.81981486192265</v>
      </c>
      <c r="V6352">
        <v>0</v>
      </c>
      <c r="W6352">
        <v>3.1801851380773485</v>
      </c>
    </row>
    <row r="6353" spans="20:23" x14ac:dyDescent="0.2">
      <c r="T6353">
        <v>6352</v>
      </c>
      <c r="U6353">
        <v>203.39544089868994</v>
      </c>
      <c r="V6353">
        <v>23.395440898689941</v>
      </c>
      <c r="W6353">
        <v>0</v>
      </c>
    </row>
    <row r="6354" spans="20:23" x14ac:dyDescent="0.2">
      <c r="T6354">
        <v>6353</v>
      </c>
      <c r="U6354">
        <v>180.25129257548326</v>
      </c>
      <c r="V6354">
        <v>0.25129257548326223</v>
      </c>
      <c r="W6354">
        <v>0</v>
      </c>
    </row>
    <row r="6355" spans="20:23" x14ac:dyDescent="0.2">
      <c r="T6355">
        <v>6354</v>
      </c>
      <c r="U6355">
        <v>172.34908812937397</v>
      </c>
      <c r="V6355">
        <v>0</v>
      </c>
      <c r="W6355">
        <v>7.6509118706260324</v>
      </c>
    </row>
    <row r="6356" spans="20:23" x14ac:dyDescent="0.2">
      <c r="T6356">
        <v>6355</v>
      </c>
      <c r="U6356">
        <v>149.57669819555247</v>
      </c>
      <c r="V6356">
        <v>0</v>
      </c>
      <c r="W6356">
        <v>30.423301804447533</v>
      </c>
    </row>
    <row r="6357" spans="20:23" x14ac:dyDescent="0.2">
      <c r="T6357">
        <v>6356</v>
      </c>
      <c r="U6357">
        <v>217.16671084087179</v>
      </c>
      <c r="V6357">
        <v>37.166710840871787</v>
      </c>
      <c r="W6357">
        <v>0</v>
      </c>
    </row>
    <row r="6358" spans="20:23" x14ac:dyDescent="0.2">
      <c r="T6358">
        <v>6357</v>
      </c>
      <c r="U6358">
        <v>204.93006994644188</v>
      </c>
      <c r="V6358">
        <v>24.930069946441876</v>
      </c>
      <c r="W6358">
        <v>0</v>
      </c>
    </row>
    <row r="6359" spans="20:23" x14ac:dyDescent="0.2">
      <c r="T6359">
        <v>6358</v>
      </c>
      <c r="U6359">
        <v>166.70443369776913</v>
      </c>
      <c r="V6359">
        <v>0</v>
      </c>
      <c r="W6359">
        <v>13.295566302230867</v>
      </c>
    </row>
    <row r="6360" spans="20:23" x14ac:dyDescent="0.2">
      <c r="T6360">
        <v>6359</v>
      </c>
      <c r="U6360">
        <v>194.5784975895059</v>
      </c>
      <c r="V6360">
        <v>14.578497589505901</v>
      </c>
      <c r="W6360">
        <v>0</v>
      </c>
    </row>
    <row r="6361" spans="20:23" x14ac:dyDescent="0.2">
      <c r="T6361">
        <v>6360</v>
      </c>
      <c r="U6361">
        <v>213.96027217902525</v>
      </c>
      <c r="V6361">
        <v>33.960272179025253</v>
      </c>
      <c r="W6361">
        <v>0</v>
      </c>
    </row>
    <row r="6362" spans="20:23" x14ac:dyDescent="0.2">
      <c r="T6362">
        <v>6361</v>
      </c>
      <c r="U6362">
        <v>221.77680190451136</v>
      </c>
      <c r="V6362">
        <v>41.776801904511359</v>
      </c>
      <c r="W6362">
        <v>0</v>
      </c>
    </row>
    <row r="6363" spans="20:23" x14ac:dyDescent="0.2">
      <c r="T6363">
        <v>6362</v>
      </c>
      <c r="U6363">
        <v>141.35929775710781</v>
      </c>
      <c r="V6363">
        <v>0</v>
      </c>
      <c r="W6363">
        <v>38.640702242892189</v>
      </c>
    </row>
    <row r="6364" spans="20:23" x14ac:dyDescent="0.2">
      <c r="T6364">
        <v>6363</v>
      </c>
      <c r="U6364">
        <v>163.66062444017263</v>
      </c>
      <c r="V6364">
        <v>0</v>
      </c>
      <c r="W6364">
        <v>16.339375559827374</v>
      </c>
    </row>
    <row r="6365" spans="20:23" x14ac:dyDescent="0.2">
      <c r="T6365">
        <v>6364</v>
      </c>
      <c r="U6365">
        <v>150.02891594465012</v>
      </c>
      <c r="V6365">
        <v>0</v>
      </c>
      <c r="W6365">
        <v>29.971084055349877</v>
      </c>
    </row>
    <row r="6366" spans="20:23" x14ac:dyDescent="0.2">
      <c r="T6366">
        <v>6365</v>
      </c>
      <c r="U6366">
        <v>223.27412565374476</v>
      </c>
      <c r="V6366">
        <v>43.274125653744761</v>
      </c>
      <c r="W6366">
        <v>0</v>
      </c>
    </row>
    <row r="6367" spans="20:23" x14ac:dyDescent="0.2">
      <c r="T6367">
        <v>6366</v>
      </c>
      <c r="U6367">
        <v>245.84685072236798</v>
      </c>
      <c r="V6367">
        <v>65.846850722367975</v>
      </c>
      <c r="W6367">
        <v>0</v>
      </c>
    </row>
    <row r="6368" spans="20:23" x14ac:dyDescent="0.2">
      <c r="T6368">
        <v>6367</v>
      </c>
      <c r="U6368">
        <v>182.91665986904712</v>
      </c>
      <c r="V6368">
        <v>2.9166598690471233</v>
      </c>
      <c r="W6368">
        <v>0</v>
      </c>
    </row>
    <row r="6369" spans="20:23" x14ac:dyDescent="0.2">
      <c r="T6369">
        <v>6368</v>
      </c>
      <c r="U6369">
        <v>199.43572440628535</v>
      </c>
      <c r="V6369">
        <v>19.435724406285345</v>
      </c>
      <c r="W6369">
        <v>0</v>
      </c>
    </row>
    <row r="6370" spans="20:23" x14ac:dyDescent="0.2">
      <c r="T6370">
        <v>6369</v>
      </c>
      <c r="U6370">
        <v>138.4613769389739</v>
      </c>
      <c r="V6370">
        <v>0</v>
      </c>
      <c r="W6370">
        <v>41.538623061026101</v>
      </c>
    </row>
    <row r="6371" spans="20:23" x14ac:dyDescent="0.2">
      <c r="T6371">
        <v>6370</v>
      </c>
      <c r="U6371">
        <v>146.39565727782363</v>
      </c>
      <c r="V6371">
        <v>0</v>
      </c>
      <c r="W6371">
        <v>33.604342722176369</v>
      </c>
    </row>
    <row r="6372" spans="20:23" x14ac:dyDescent="0.2">
      <c r="T6372">
        <v>6371</v>
      </c>
      <c r="U6372">
        <v>171.32822548736115</v>
      </c>
      <c r="V6372">
        <v>0</v>
      </c>
      <c r="W6372">
        <v>8.6717745126388479</v>
      </c>
    </row>
    <row r="6373" spans="20:23" x14ac:dyDescent="0.2">
      <c r="T6373">
        <v>6372</v>
      </c>
      <c r="U6373">
        <v>219.31282583292361</v>
      </c>
      <c r="V6373">
        <v>39.312825832923608</v>
      </c>
      <c r="W6373">
        <v>0</v>
      </c>
    </row>
    <row r="6374" spans="20:23" x14ac:dyDescent="0.2">
      <c r="T6374">
        <v>6373</v>
      </c>
      <c r="U6374">
        <v>194.53229972391182</v>
      </c>
      <c r="V6374">
        <v>14.532299723911819</v>
      </c>
      <c r="W6374">
        <v>0</v>
      </c>
    </row>
    <row r="6375" spans="20:23" x14ac:dyDescent="0.2">
      <c r="T6375">
        <v>6374</v>
      </c>
      <c r="U6375">
        <v>210.65781777451795</v>
      </c>
      <c r="V6375">
        <v>30.657817774517952</v>
      </c>
      <c r="W6375">
        <v>0</v>
      </c>
    </row>
    <row r="6376" spans="20:23" x14ac:dyDescent="0.2">
      <c r="T6376">
        <v>6375</v>
      </c>
      <c r="U6376">
        <v>224.2105893319679</v>
      </c>
      <c r="V6376">
        <v>44.210589331967896</v>
      </c>
      <c r="W6376">
        <v>0</v>
      </c>
    </row>
    <row r="6377" spans="20:23" x14ac:dyDescent="0.2">
      <c r="T6377">
        <v>6376</v>
      </c>
      <c r="U6377">
        <v>190.94061551619382</v>
      </c>
      <c r="V6377">
        <v>10.940615516193816</v>
      </c>
      <c r="W6377">
        <v>0</v>
      </c>
    </row>
    <row r="6378" spans="20:23" x14ac:dyDescent="0.2">
      <c r="T6378">
        <v>6377</v>
      </c>
      <c r="U6378">
        <v>134.75137950365072</v>
      </c>
      <c r="V6378">
        <v>0</v>
      </c>
      <c r="W6378">
        <v>45.248620496349275</v>
      </c>
    </row>
    <row r="6379" spans="20:23" x14ac:dyDescent="0.2">
      <c r="T6379">
        <v>6378</v>
      </c>
      <c r="U6379">
        <v>179.81582019112591</v>
      </c>
      <c r="V6379">
        <v>0</v>
      </c>
      <c r="W6379">
        <v>0.18417980887409158</v>
      </c>
    </row>
    <row r="6380" spans="20:23" x14ac:dyDescent="0.2">
      <c r="T6380">
        <v>6379</v>
      </c>
      <c r="U6380">
        <v>113.92138453813396</v>
      </c>
      <c r="V6380">
        <v>0</v>
      </c>
      <c r="W6380">
        <v>66.078615461866036</v>
      </c>
    </row>
    <row r="6381" spans="20:23" x14ac:dyDescent="0.2">
      <c r="T6381">
        <v>6380</v>
      </c>
      <c r="U6381">
        <v>185.26936533028018</v>
      </c>
      <c r="V6381">
        <v>5.2693653302801806</v>
      </c>
      <c r="W6381">
        <v>0</v>
      </c>
    </row>
    <row r="6382" spans="20:23" x14ac:dyDescent="0.2">
      <c r="T6382">
        <v>6381</v>
      </c>
      <c r="U6382">
        <v>165.60502261178269</v>
      </c>
      <c r="V6382">
        <v>0</v>
      </c>
      <c r="W6382">
        <v>14.394977388217313</v>
      </c>
    </row>
    <row r="6383" spans="20:23" x14ac:dyDescent="0.2">
      <c r="T6383">
        <v>6382</v>
      </c>
      <c r="U6383">
        <v>200.07035292860994</v>
      </c>
      <c r="V6383">
        <v>20.070352928609935</v>
      </c>
      <c r="W6383">
        <v>0</v>
      </c>
    </row>
    <row r="6384" spans="20:23" x14ac:dyDescent="0.2">
      <c r="T6384">
        <v>6383</v>
      </c>
      <c r="U6384">
        <v>197.41624950623515</v>
      </c>
      <c r="V6384">
        <v>17.416249506235147</v>
      </c>
      <c r="W6384">
        <v>0</v>
      </c>
    </row>
    <row r="6385" spans="20:23" x14ac:dyDescent="0.2">
      <c r="T6385">
        <v>6384</v>
      </c>
      <c r="U6385">
        <v>279.1197235590995</v>
      </c>
      <c r="V6385">
        <v>99.119723559099498</v>
      </c>
      <c r="W6385">
        <v>0</v>
      </c>
    </row>
    <row r="6386" spans="20:23" x14ac:dyDescent="0.2">
      <c r="T6386">
        <v>6385</v>
      </c>
      <c r="U6386">
        <v>119.80404337062157</v>
      </c>
      <c r="V6386">
        <v>0</v>
      </c>
      <c r="W6386">
        <v>60.195956629378429</v>
      </c>
    </row>
    <row r="6387" spans="20:23" x14ac:dyDescent="0.2">
      <c r="T6387">
        <v>6386</v>
      </c>
      <c r="U6387">
        <v>250.60354800932453</v>
      </c>
      <c r="V6387">
        <v>70.603548009324527</v>
      </c>
      <c r="W6387">
        <v>0</v>
      </c>
    </row>
    <row r="6388" spans="20:23" x14ac:dyDescent="0.2">
      <c r="T6388">
        <v>6387</v>
      </c>
      <c r="U6388">
        <v>157.13782404404239</v>
      </c>
      <c r="V6388">
        <v>0</v>
      </c>
      <c r="W6388">
        <v>22.862175955957611</v>
      </c>
    </row>
    <row r="6389" spans="20:23" x14ac:dyDescent="0.2">
      <c r="T6389">
        <v>6388</v>
      </c>
      <c r="U6389">
        <v>184.28433409301104</v>
      </c>
      <c r="V6389">
        <v>4.2843340930110401</v>
      </c>
      <c r="W6389">
        <v>0</v>
      </c>
    </row>
    <row r="6390" spans="20:23" x14ac:dyDescent="0.2">
      <c r="T6390">
        <v>6389</v>
      </c>
      <c r="U6390">
        <v>211.19223612139893</v>
      </c>
      <c r="V6390">
        <v>31.192236121398935</v>
      </c>
      <c r="W6390">
        <v>0</v>
      </c>
    </row>
    <row r="6391" spans="20:23" x14ac:dyDescent="0.2">
      <c r="T6391">
        <v>6390</v>
      </c>
      <c r="U6391">
        <v>188.97167530401313</v>
      </c>
      <c r="V6391">
        <v>8.9716753040131323</v>
      </c>
      <c r="W6391">
        <v>0</v>
      </c>
    </row>
    <row r="6392" spans="20:23" x14ac:dyDescent="0.2">
      <c r="T6392">
        <v>6391</v>
      </c>
      <c r="U6392">
        <v>207.41236691546101</v>
      </c>
      <c r="V6392">
        <v>27.412366915461007</v>
      </c>
      <c r="W6392">
        <v>0</v>
      </c>
    </row>
    <row r="6393" spans="20:23" x14ac:dyDescent="0.2">
      <c r="T6393">
        <v>6392</v>
      </c>
      <c r="U6393">
        <v>244.97942700779342</v>
      </c>
      <c r="V6393">
        <v>64.979427007793419</v>
      </c>
      <c r="W6393">
        <v>0</v>
      </c>
    </row>
    <row r="6394" spans="20:23" x14ac:dyDescent="0.2">
      <c r="T6394">
        <v>6393</v>
      </c>
      <c r="U6394">
        <v>132.2149362400144</v>
      </c>
      <c r="V6394">
        <v>0</v>
      </c>
      <c r="W6394">
        <v>47.785063759985604</v>
      </c>
    </row>
    <row r="6395" spans="20:23" x14ac:dyDescent="0.2">
      <c r="T6395">
        <v>6394</v>
      </c>
      <c r="U6395">
        <v>194.27990866700529</v>
      </c>
      <c r="V6395">
        <v>14.279908667005287</v>
      </c>
      <c r="W6395">
        <v>0</v>
      </c>
    </row>
    <row r="6396" spans="20:23" x14ac:dyDescent="0.2">
      <c r="T6396">
        <v>6395</v>
      </c>
      <c r="U6396">
        <v>154.01873216317256</v>
      </c>
      <c r="V6396">
        <v>0</v>
      </c>
      <c r="W6396">
        <v>25.981267836827442</v>
      </c>
    </row>
    <row r="6397" spans="20:23" x14ac:dyDescent="0.2">
      <c r="T6397">
        <v>6396</v>
      </c>
      <c r="U6397">
        <v>261.91343368881104</v>
      </c>
      <c r="V6397">
        <v>81.91343368881104</v>
      </c>
      <c r="W6397">
        <v>0</v>
      </c>
    </row>
    <row r="6398" spans="20:23" x14ac:dyDescent="0.2">
      <c r="T6398">
        <v>6397</v>
      </c>
      <c r="U6398">
        <v>106.77197179993628</v>
      </c>
      <c r="V6398">
        <v>0</v>
      </c>
      <c r="W6398">
        <v>73.228028200063719</v>
      </c>
    </row>
    <row r="6399" spans="20:23" x14ac:dyDescent="0.2">
      <c r="T6399">
        <v>6398</v>
      </c>
      <c r="U6399">
        <v>248.35629918999052</v>
      </c>
      <c r="V6399">
        <v>68.356299189990523</v>
      </c>
      <c r="W6399">
        <v>0</v>
      </c>
    </row>
    <row r="6400" spans="20:23" x14ac:dyDescent="0.2">
      <c r="T6400">
        <v>6399</v>
      </c>
      <c r="U6400">
        <v>148.88414209494405</v>
      </c>
      <c r="V6400">
        <v>0</v>
      </c>
      <c r="W6400">
        <v>31.115857905055947</v>
      </c>
    </row>
    <row r="6401" spans="20:23" x14ac:dyDescent="0.2">
      <c r="T6401">
        <v>6400</v>
      </c>
      <c r="U6401">
        <v>212.81792844234883</v>
      </c>
      <c r="V6401">
        <v>32.81792844234883</v>
      </c>
      <c r="W6401">
        <v>0</v>
      </c>
    </row>
    <row r="6402" spans="20:23" x14ac:dyDescent="0.2">
      <c r="T6402">
        <v>6401</v>
      </c>
      <c r="U6402">
        <v>201.02211968629871</v>
      </c>
      <c r="V6402">
        <v>21.022119686298709</v>
      </c>
      <c r="W6402">
        <v>0</v>
      </c>
    </row>
    <row r="6403" spans="20:23" x14ac:dyDescent="0.2">
      <c r="T6403">
        <v>6402</v>
      </c>
      <c r="U6403">
        <v>183.75200628817424</v>
      </c>
      <c r="V6403">
        <v>3.7520062881742433</v>
      </c>
      <c r="W6403">
        <v>0</v>
      </c>
    </row>
    <row r="6404" spans="20:23" x14ac:dyDescent="0.2">
      <c r="T6404">
        <v>6403</v>
      </c>
      <c r="U6404">
        <v>184.63351064994271</v>
      </c>
      <c r="V6404">
        <v>4.633510649942707</v>
      </c>
      <c r="W6404">
        <v>0</v>
      </c>
    </row>
    <row r="6405" spans="20:23" x14ac:dyDescent="0.2">
      <c r="T6405">
        <v>6404</v>
      </c>
      <c r="U6405">
        <v>175.74920353111014</v>
      </c>
      <c r="V6405">
        <v>0</v>
      </c>
      <c r="W6405">
        <v>4.2507964688898596</v>
      </c>
    </row>
    <row r="6406" spans="20:23" x14ac:dyDescent="0.2">
      <c r="T6406">
        <v>6405</v>
      </c>
      <c r="U6406">
        <v>193.6910885332824</v>
      </c>
      <c r="V6406">
        <v>13.691088533282397</v>
      </c>
      <c r="W6406">
        <v>0</v>
      </c>
    </row>
    <row r="6407" spans="20:23" x14ac:dyDescent="0.2">
      <c r="T6407">
        <v>6406</v>
      </c>
      <c r="U6407">
        <v>163.81164478853603</v>
      </c>
      <c r="V6407">
        <v>0</v>
      </c>
      <c r="W6407">
        <v>16.188355211463971</v>
      </c>
    </row>
    <row r="6408" spans="20:23" x14ac:dyDescent="0.2">
      <c r="T6408">
        <v>6407</v>
      </c>
      <c r="U6408">
        <v>203.920486287133</v>
      </c>
      <c r="V6408">
        <v>23.920486287133002</v>
      </c>
      <c r="W6408">
        <v>0</v>
      </c>
    </row>
    <row r="6409" spans="20:23" x14ac:dyDescent="0.2">
      <c r="T6409">
        <v>6408</v>
      </c>
      <c r="U6409">
        <v>189.14266483730214</v>
      </c>
      <c r="V6409">
        <v>9.1426648373021351</v>
      </c>
      <c r="W6409">
        <v>0</v>
      </c>
    </row>
    <row r="6410" spans="20:23" x14ac:dyDescent="0.2">
      <c r="T6410">
        <v>6409</v>
      </c>
      <c r="U6410">
        <v>168.17806241232131</v>
      </c>
      <c r="V6410">
        <v>0</v>
      </c>
      <c r="W6410">
        <v>11.82193758767869</v>
      </c>
    </row>
    <row r="6411" spans="20:23" x14ac:dyDescent="0.2">
      <c r="T6411">
        <v>6410</v>
      </c>
      <c r="U6411">
        <v>236.44930607531344</v>
      </c>
      <c r="V6411">
        <v>56.449306075313444</v>
      </c>
      <c r="W6411">
        <v>0</v>
      </c>
    </row>
    <row r="6412" spans="20:23" x14ac:dyDescent="0.2">
      <c r="T6412">
        <v>6411</v>
      </c>
      <c r="U6412">
        <v>229.01537803897239</v>
      </c>
      <c r="V6412">
        <v>49.015378038972386</v>
      </c>
      <c r="W6412">
        <v>0</v>
      </c>
    </row>
    <row r="6413" spans="20:23" x14ac:dyDescent="0.2">
      <c r="T6413">
        <v>6412</v>
      </c>
      <c r="U6413">
        <v>185.24523269132763</v>
      </c>
      <c r="V6413">
        <v>5.2452326913276295</v>
      </c>
      <c r="W6413">
        <v>0</v>
      </c>
    </row>
    <row r="6414" spans="20:23" x14ac:dyDescent="0.2">
      <c r="T6414">
        <v>6413</v>
      </c>
      <c r="U6414">
        <v>178.39001326500693</v>
      </c>
      <c r="V6414">
        <v>0</v>
      </c>
      <c r="W6414">
        <v>1.6099867349930719</v>
      </c>
    </row>
    <row r="6415" spans="20:23" x14ac:dyDescent="0.2">
      <c r="T6415">
        <v>6414</v>
      </c>
      <c r="U6415">
        <v>220.09760226983823</v>
      </c>
      <c r="V6415">
        <v>40.097602269838234</v>
      </c>
      <c r="W6415">
        <v>0</v>
      </c>
    </row>
    <row r="6416" spans="20:23" x14ac:dyDescent="0.2">
      <c r="T6416">
        <v>6415</v>
      </c>
      <c r="U6416">
        <v>183.17142221671665</v>
      </c>
      <c r="V6416">
        <v>3.1714222167166497</v>
      </c>
      <c r="W6416">
        <v>0</v>
      </c>
    </row>
    <row r="6417" spans="20:23" x14ac:dyDescent="0.2">
      <c r="T6417">
        <v>6416</v>
      </c>
      <c r="U6417">
        <v>186.44664431669611</v>
      </c>
      <c r="V6417">
        <v>6.4466443166961085</v>
      </c>
      <c r="W6417">
        <v>0</v>
      </c>
    </row>
    <row r="6418" spans="20:23" x14ac:dyDescent="0.2">
      <c r="T6418">
        <v>6417</v>
      </c>
      <c r="U6418">
        <v>217.75779021686776</v>
      </c>
      <c r="V6418">
        <v>37.757790216867761</v>
      </c>
      <c r="W6418">
        <v>0</v>
      </c>
    </row>
    <row r="6419" spans="20:23" x14ac:dyDescent="0.2">
      <c r="T6419">
        <v>6418</v>
      </c>
      <c r="U6419">
        <v>228.89414173712339</v>
      </c>
      <c r="V6419">
        <v>48.894141737123391</v>
      </c>
      <c r="W6419">
        <v>0</v>
      </c>
    </row>
    <row r="6420" spans="20:23" x14ac:dyDescent="0.2">
      <c r="T6420">
        <v>6419</v>
      </c>
      <c r="U6420">
        <v>170.08134794950809</v>
      </c>
      <c r="V6420">
        <v>0</v>
      </c>
      <c r="W6420">
        <v>9.9186520504919145</v>
      </c>
    </row>
    <row r="6421" spans="20:23" x14ac:dyDescent="0.2">
      <c r="T6421">
        <v>6420</v>
      </c>
      <c r="U6421">
        <v>163.01775706944639</v>
      </c>
      <c r="V6421">
        <v>0</v>
      </c>
      <c r="W6421">
        <v>16.98224293055361</v>
      </c>
    </row>
    <row r="6422" spans="20:23" x14ac:dyDescent="0.2">
      <c r="T6422">
        <v>6421</v>
      </c>
      <c r="U6422">
        <v>250.15534074954752</v>
      </c>
      <c r="V6422">
        <v>70.15534074954752</v>
      </c>
      <c r="W6422">
        <v>0</v>
      </c>
    </row>
    <row r="6423" spans="20:23" x14ac:dyDescent="0.2">
      <c r="T6423">
        <v>6422</v>
      </c>
      <c r="U6423">
        <v>204.53005006594191</v>
      </c>
      <c r="V6423">
        <v>24.530050065941907</v>
      </c>
      <c r="W6423">
        <v>0</v>
      </c>
    </row>
    <row r="6424" spans="20:23" x14ac:dyDescent="0.2">
      <c r="T6424">
        <v>6423</v>
      </c>
      <c r="U6424">
        <v>173.60051239176806</v>
      </c>
      <c r="V6424">
        <v>0</v>
      </c>
      <c r="W6424">
        <v>6.3994876082319365</v>
      </c>
    </row>
    <row r="6425" spans="20:23" x14ac:dyDescent="0.2">
      <c r="T6425">
        <v>6424</v>
      </c>
      <c r="U6425">
        <v>194.78421300504985</v>
      </c>
      <c r="V6425">
        <v>14.78421300504985</v>
      </c>
      <c r="W6425">
        <v>0</v>
      </c>
    </row>
    <row r="6426" spans="20:23" x14ac:dyDescent="0.2">
      <c r="T6426">
        <v>6425</v>
      </c>
      <c r="U6426">
        <v>210.89439466600152</v>
      </c>
      <c r="V6426">
        <v>30.894394666001517</v>
      </c>
      <c r="W6426">
        <v>0</v>
      </c>
    </row>
    <row r="6427" spans="20:23" x14ac:dyDescent="0.2">
      <c r="T6427">
        <v>6426</v>
      </c>
      <c r="U6427">
        <v>231.18656924764278</v>
      </c>
      <c r="V6427">
        <v>51.18656924764278</v>
      </c>
      <c r="W6427">
        <v>0</v>
      </c>
    </row>
    <row r="6428" spans="20:23" x14ac:dyDescent="0.2">
      <c r="T6428">
        <v>6427</v>
      </c>
      <c r="U6428">
        <v>154.95842877324642</v>
      </c>
      <c r="V6428">
        <v>0</v>
      </c>
      <c r="W6428">
        <v>25.041571226753575</v>
      </c>
    </row>
    <row r="6429" spans="20:23" x14ac:dyDescent="0.2">
      <c r="T6429">
        <v>6428</v>
      </c>
      <c r="U6429">
        <v>198.69540574139779</v>
      </c>
      <c r="V6429">
        <v>18.695405741397792</v>
      </c>
      <c r="W6429">
        <v>0</v>
      </c>
    </row>
    <row r="6430" spans="20:23" x14ac:dyDescent="0.2">
      <c r="T6430">
        <v>6429</v>
      </c>
      <c r="U6430">
        <v>191.74284172354027</v>
      </c>
      <c r="V6430">
        <v>11.742841723540266</v>
      </c>
      <c r="W6430">
        <v>0</v>
      </c>
    </row>
    <row r="6431" spans="20:23" x14ac:dyDescent="0.2">
      <c r="T6431">
        <v>6430</v>
      </c>
      <c r="U6431">
        <v>212.50131734820997</v>
      </c>
      <c r="V6431">
        <v>32.501317348209966</v>
      </c>
      <c r="W6431">
        <v>0</v>
      </c>
    </row>
    <row r="6432" spans="20:23" x14ac:dyDescent="0.2">
      <c r="T6432">
        <v>6431</v>
      </c>
      <c r="U6432">
        <v>183.1177613213431</v>
      </c>
      <c r="V6432">
        <v>3.1177613213430959</v>
      </c>
      <c r="W6432">
        <v>0</v>
      </c>
    </row>
    <row r="6433" spans="20:23" x14ac:dyDescent="0.2">
      <c r="T6433">
        <v>6432</v>
      </c>
      <c r="U6433">
        <v>281.34990367957664</v>
      </c>
      <c r="V6433">
        <v>101.34990367957664</v>
      </c>
      <c r="W6433">
        <v>0</v>
      </c>
    </row>
    <row r="6434" spans="20:23" x14ac:dyDescent="0.2">
      <c r="T6434">
        <v>6433</v>
      </c>
      <c r="U6434">
        <v>163.14134612350392</v>
      </c>
      <c r="V6434">
        <v>0</v>
      </c>
      <c r="W6434">
        <v>16.858653876496078</v>
      </c>
    </row>
    <row r="6435" spans="20:23" x14ac:dyDescent="0.2">
      <c r="T6435">
        <v>6434</v>
      </c>
      <c r="U6435">
        <v>153.54373992005205</v>
      </c>
      <c r="V6435">
        <v>0</v>
      </c>
      <c r="W6435">
        <v>26.456260079947953</v>
      </c>
    </row>
    <row r="6436" spans="20:23" x14ac:dyDescent="0.2">
      <c r="T6436">
        <v>6435</v>
      </c>
      <c r="U6436">
        <v>138.19206920465641</v>
      </c>
      <c r="V6436">
        <v>0</v>
      </c>
      <c r="W6436">
        <v>41.807930795343594</v>
      </c>
    </row>
    <row r="6437" spans="20:23" x14ac:dyDescent="0.2">
      <c r="T6437">
        <v>6436</v>
      </c>
      <c r="U6437">
        <v>142.75606516902795</v>
      </c>
      <c r="V6437">
        <v>0</v>
      </c>
      <c r="W6437">
        <v>37.243934830972051</v>
      </c>
    </row>
    <row r="6438" spans="20:23" x14ac:dyDescent="0.2">
      <c r="T6438">
        <v>6437</v>
      </c>
      <c r="U6438">
        <v>200.51008267888835</v>
      </c>
      <c r="V6438">
        <v>20.510082678888352</v>
      </c>
      <c r="W6438">
        <v>0</v>
      </c>
    </row>
    <row r="6439" spans="20:23" x14ac:dyDescent="0.2">
      <c r="T6439">
        <v>6438</v>
      </c>
      <c r="U6439">
        <v>229.93330735995892</v>
      </c>
      <c r="V6439">
        <v>49.933307359958917</v>
      </c>
      <c r="W6439">
        <v>0</v>
      </c>
    </row>
    <row r="6440" spans="20:23" x14ac:dyDescent="0.2">
      <c r="T6440">
        <v>6439</v>
      </c>
      <c r="U6440">
        <v>204.38168220287861</v>
      </c>
      <c r="V6440">
        <v>24.381682202878608</v>
      </c>
      <c r="W6440">
        <v>0</v>
      </c>
    </row>
    <row r="6441" spans="20:23" x14ac:dyDescent="0.2">
      <c r="T6441">
        <v>6440</v>
      </c>
      <c r="U6441">
        <v>173.28367876167735</v>
      </c>
      <c r="V6441">
        <v>0</v>
      </c>
      <c r="W6441">
        <v>6.7163212383226494</v>
      </c>
    </row>
    <row r="6442" spans="20:23" x14ac:dyDescent="0.2">
      <c r="T6442">
        <v>6441</v>
      </c>
      <c r="U6442">
        <v>168.72515625307341</v>
      </c>
      <c r="V6442">
        <v>0</v>
      </c>
      <c r="W6442">
        <v>11.274843746926592</v>
      </c>
    </row>
    <row r="6443" spans="20:23" x14ac:dyDescent="0.2">
      <c r="T6443">
        <v>6442</v>
      </c>
      <c r="U6443">
        <v>174.51605710212792</v>
      </c>
      <c r="V6443">
        <v>0</v>
      </c>
      <c r="W6443">
        <v>5.4839428978720832</v>
      </c>
    </row>
    <row r="6444" spans="20:23" x14ac:dyDescent="0.2">
      <c r="T6444">
        <v>6443</v>
      </c>
      <c r="U6444">
        <v>199.45605646837447</v>
      </c>
      <c r="V6444">
        <v>19.45605646837447</v>
      </c>
      <c r="W6444">
        <v>0</v>
      </c>
    </row>
    <row r="6445" spans="20:23" x14ac:dyDescent="0.2">
      <c r="T6445">
        <v>6444</v>
      </c>
      <c r="U6445">
        <v>305.75753620067366</v>
      </c>
      <c r="V6445">
        <v>125.75753620067366</v>
      </c>
      <c r="W6445">
        <v>0</v>
      </c>
    </row>
    <row r="6446" spans="20:23" x14ac:dyDescent="0.2">
      <c r="T6446">
        <v>6445</v>
      </c>
      <c r="U6446">
        <v>184.3514154743842</v>
      </c>
      <c r="V6446">
        <v>4.3514154743841971</v>
      </c>
      <c r="W6446">
        <v>0</v>
      </c>
    </row>
    <row r="6447" spans="20:23" x14ac:dyDescent="0.2">
      <c r="T6447">
        <v>6446</v>
      </c>
      <c r="U6447">
        <v>177.30804992076474</v>
      </c>
      <c r="V6447">
        <v>0</v>
      </c>
      <c r="W6447">
        <v>2.6919500792352551</v>
      </c>
    </row>
    <row r="6448" spans="20:23" x14ac:dyDescent="0.2">
      <c r="T6448">
        <v>6447</v>
      </c>
      <c r="U6448">
        <v>150.93213312834098</v>
      </c>
      <c r="V6448">
        <v>0</v>
      </c>
      <c r="W6448">
        <v>29.067866871659021</v>
      </c>
    </row>
    <row r="6449" spans="20:23" x14ac:dyDescent="0.2">
      <c r="T6449">
        <v>6448</v>
      </c>
      <c r="U6449">
        <v>359.78567845116453</v>
      </c>
      <c r="V6449">
        <v>179.78567845116453</v>
      </c>
      <c r="W6449">
        <v>0</v>
      </c>
    </row>
    <row r="6450" spans="20:23" x14ac:dyDescent="0.2">
      <c r="T6450">
        <v>6449</v>
      </c>
      <c r="U6450">
        <v>164.73221160712262</v>
      </c>
      <c r="V6450">
        <v>0</v>
      </c>
      <c r="W6450">
        <v>15.267788392877378</v>
      </c>
    </row>
    <row r="6451" spans="20:23" x14ac:dyDescent="0.2">
      <c r="T6451">
        <v>6450</v>
      </c>
      <c r="U6451">
        <v>291.60879950412942</v>
      </c>
      <c r="V6451">
        <v>111.60879950412942</v>
      </c>
      <c r="W6451">
        <v>0</v>
      </c>
    </row>
    <row r="6452" spans="20:23" x14ac:dyDescent="0.2">
      <c r="T6452">
        <v>6451</v>
      </c>
      <c r="U6452">
        <v>157.48308527557185</v>
      </c>
      <c r="V6452">
        <v>0</v>
      </c>
      <c r="W6452">
        <v>22.516914724428148</v>
      </c>
    </row>
    <row r="6453" spans="20:23" x14ac:dyDescent="0.2">
      <c r="T6453">
        <v>6452</v>
      </c>
      <c r="U6453">
        <v>146.0713997403009</v>
      </c>
      <c r="V6453">
        <v>0</v>
      </c>
      <c r="W6453">
        <v>33.928600259699095</v>
      </c>
    </row>
    <row r="6454" spans="20:23" x14ac:dyDescent="0.2">
      <c r="T6454">
        <v>6453</v>
      </c>
      <c r="U6454">
        <v>144.85909999026367</v>
      </c>
      <c r="V6454">
        <v>0</v>
      </c>
      <c r="W6454">
        <v>35.140900009736328</v>
      </c>
    </row>
    <row r="6455" spans="20:23" x14ac:dyDescent="0.2">
      <c r="T6455">
        <v>6454</v>
      </c>
      <c r="U6455">
        <v>131.57295885501591</v>
      </c>
      <c r="V6455">
        <v>0</v>
      </c>
      <c r="W6455">
        <v>48.427041144984088</v>
      </c>
    </row>
    <row r="6456" spans="20:23" x14ac:dyDescent="0.2">
      <c r="T6456">
        <v>6455</v>
      </c>
      <c r="U6456">
        <v>214.06598275726074</v>
      </c>
      <c r="V6456">
        <v>34.065982757260741</v>
      </c>
      <c r="W6456">
        <v>0</v>
      </c>
    </row>
    <row r="6457" spans="20:23" x14ac:dyDescent="0.2">
      <c r="T6457">
        <v>6456</v>
      </c>
      <c r="U6457">
        <v>177.94979990962307</v>
      </c>
      <c r="V6457">
        <v>0</v>
      </c>
      <c r="W6457">
        <v>2.0502000903769328</v>
      </c>
    </row>
    <row r="6458" spans="20:23" x14ac:dyDescent="0.2">
      <c r="T6458">
        <v>6457</v>
      </c>
      <c r="U6458">
        <v>173.56046414388649</v>
      </c>
      <c r="V6458">
        <v>0</v>
      </c>
      <c r="W6458">
        <v>6.4395358561135083</v>
      </c>
    </row>
    <row r="6459" spans="20:23" x14ac:dyDescent="0.2">
      <c r="T6459">
        <v>6458</v>
      </c>
      <c r="U6459">
        <v>193.31224655603705</v>
      </c>
      <c r="V6459">
        <v>13.312246556037053</v>
      </c>
      <c r="W6459">
        <v>0</v>
      </c>
    </row>
    <row r="6460" spans="20:23" x14ac:dyDescent="0.2">
      <c r="T6460">
        <v>6459</v>
      </c>
      <c r="U6460">
        <v>313.07650481832115</v>
      </c>
      <c r="V6460">
        <v>133.07650481832115</v>
      </c>
      <c r="W6460">
        <v>0</v>
      </c>
    </row>
    <row r="6461" spans="20:23" x14ac:dyDescent="0.2">
      <c r="T6461">
        <v>6460</v>
      </c>
      <c r="U6461">
        <v>167.99213753994871</v>
      </c>
      <c r="V6461">
        <v>0</v>
      </c>
      <c r="W6461">
        <v>12.007862460051285</v>
      </c>
    </row>
    <row r="6462" spans="20:23" x14ac:dyDescent="0.2">
      <c r="T6462">
        <v>6461</v>
      </c>
      <c r="U6462">
        <v>190.8784884059516</v>
      </c>
      <c r="V6462">
        <v>10.8784884059516</v>
      </c>
      <c r="W6462">
        <v>0</v>
      </c>
    </row>
    <row r="6463" spans="20:23" x14ac:dyDescent="0.2">
      <c r="T6463">
        <v>6462</v>
      </c>
      <c r="U6463">
        <v>208.67182430987665</v>
      </c>
      <c r="V6463">
        <v>28.671824309876655</v>
      </c>
      <c r="W6463">
        <v>0</v>
      </c>
    </row>
    <row r="6464" spans="20:23" x14ac:dyDescent="0.2">
      <c r="T6464">
        <v>6463</v>
      </c>
      <c r="U6464">
        <v>208.95537849796563</v>
      </c>
      <c r="V6464">
        <v>28.955378497965626</v>
      </c>
      <c r="W6464">
        <v>0</v>
      </c>
    </row>
    <row r="6465" spans="20:23" x14ac:dyDescent="0.2">
      <c r="T6465">
        <v>6464</v>
      </c>
      <c r="U6465">
        <v>212.78639655565175</v>
      </c>
      <c r="V6465">
        <v>32.786396555651748</v>
      </c>
      <c r="W6465">
        <v>0</v>
      </c>
    </row>
    <row r="6466" spans="20:23" x14ac:dyDescent="0.2">
      <c r="T6466">
        <v>6465</v>
      </c>
      <c r="U6466">
        <v>162.81918765838819</v>
      </c>
      <c r="V6466">
        <v>0</v>
      </c>
      <c r="W6466">
        <v>17.180812341611812</v>
      </c>
    </row>
    <row r="6467" spans="20:23" x14ac:dyDescent="0.2">
      <c r="T6467">
        <v>6466</v>
      </c>
      <c r="U6467">
        <v>250.39144943379861</v>
      </c>
      <c r="V6467">
        <v>70.391449433798613</v>
      </c>
      <c r="W6467">
        <v>0</v>
      </c>
    </row>
    <row r="6468" spans="20:23" x14ac:dyDescent="0.2">
      <c r="T6468">
        <v>6467</v>
      </c>
      <c r="U6468">
        <v>199.0533424670231</v>
      </c>
      <c r="V6468">
        <v>19.0533424670231</v>
      </c>
      <c r="W6468">
        <v>0</v>
      </c>
    </row>
    <row r="6469" spans="20:23" x14ac:dyDescent="0.2">
      <c r="T6469">
        <v>6468</v>
      </c>
      <c r="U6469">
        <v>229.2488556110909</v>
      </c>
      <c r="V6469">
        <v>49.248855611090903</v>
      </c>
      <c r="W6469">
        <v>0</v>
      </c>
    </row>
    <row r="6470" spans="20:23" x14ac:dyDescent="0.2">
      <c r="T6470">
        <v>6469</v>
      </c>
      <c r="U6470">
        <v>205.26428998768435</v>
      </c>
      <c r="V6470">
        <v>25.26428998768435</v>
      </c>
      <c r="W6470">
        <v>0</v>
      </c>
    </row>
    <row r="6471" spans="20:23" x14ac:dyDescent="0.2">
      <c r="T6471">
        <v>6470</v>
      </c>
      <c r="U6471">
        <v>210.40652149508253</v>
      </c>
      <c r="V6471">
        <v>30.406521495082529</v>
      </c>
      <c r="W6471">
        <v>0</v>
      </c>
    </row>
    <row r="6472" spans="20:23" x14ac:dyDescent="0.2">
      <c r="T6472">
        <v>6471</v>
      </c>
      <c r="U6472">
        <v>123.54736554629066</v>
      </c>
      <c r="V6472">
        <v>0</v>
      </c>
      <c r="W6472">
        <v>56.452634453709337</v>
      </c>
    </row>
    <row r="6473" spans="20:23" x14ac:dyDescent="0.2">
      <c r="T6473">
        <v>6472</v>
      </c>
      <c r="U6473">
        <v>192.0924221379978</v>
      </c>
      <c r="V6473">
        <v>12.092422137997801</v>
      </c>
      <c r="W6473">
        <v>0</v>
      </c>
    </row>
    <row r="6474" spans="20:23" x14ac:dyDescent="0.2">
      <c r="T6474">
        <v>6473</v>
      </c>
      <c r="U6474">
        <v>180.07466830344515</v>
      </c>
      <c r="V6474">
        <v>7.4668303445150741E-2</v>
      </c>
      <c r="W6474">
        <v>0</v>
      </c>
    </row>
    <row r="6475" spans="20:23" x14ac:dyDescent="0.2">
      <c r="T6475">
        <v>6474</v>
      </c>
      <c r="U6475">
        <v>220.66585597574687</v>
      </c>
      <c r="V6475">
        <v>40.665855975746865</v>
      </c>
      <c r="W6475">
        <v>0</v>
      </c>
    </row>
    <row r="6476" spans="20:23" x14ac:dyDescent="0.2">
      <c r="T6476">
        <v>6475</v>
      </c>
      <c r="U6476">
        <v>138.55964884245401</v>
      </c>
      <c r="V6476">
        <v>0</v>
      </c>
      <c r="W6476">
        <v>41.44035115754599</v>
      </c>
    </row>
    <row r="6477" spans="20:23" x14ac:dyDescent="0.2">
      <c r="T6477">
        <v>6476</v>
      </c>
      <c r="U6477">
        <v>236.40536609274986</v>
      </c>
      <c r="V6477">
        <v>56.405366092749858</v>
      </c>
      <c r="W6477">
        <v>0</v>
      </c>
    </row>
    <row r="6478" spans="20:23" x14ac:dyDescent="0.2">
      <c r="T6478">
        <v>6477</v>
      </c>
      <c r="U6478">
        <v>174.76638487812485</v>
      </c>
      <c r="V6478">
        <v>0</v>
      </c>
      <c r="W6478">
        <v>5.2336151218751468</v>
      </c>
    </row>
    <row r="6479" spans="20:23" x14ac:dyDescent="0.2">
      <c r="T6479">
        <v>6478</v>
      </c>
      <c r="U6479">
        <v>223.24004621972713</v>
      </c>
      <c r="V6479">
        <v>43.240046219727134</v>
      </c>
      <c r="W6479">
        <v>0</v>
      </c>
    </row>
    <row r="6480" spans="20:23" x14ac:dyDescent="0.2">
      <c r="T6480">
        <v>6479</v>
      </c>
      <c r="U6480">
        <v>213.0458238970694</v>
      </c>
      <c r="V6480">
        <v>33.045823897069397</v>
      </c>
      <c r="W6480">
        <v>0</v>
      </c>
    </row>
    <row r="6481" spans="20:23" x14ac:dyDescent="0.2">
      <c r="T6481">
        <v>6480</v>
      </c>
      <c r="U6481">
        <v>216.10610141486831</v>
      </c>
      <c r="V6481">
        <v>36.106101414868306</v>
      </c>
      <c r="W6481">
        <v>0</v>
      </c>
    </row>
    <row r="6482" spans="20:23" x14ac:dyDescent="0.2">
      <c r="T6482">
        <v>6481</v>
      </c>
      <c r="U6482">
        <v>239.41898300310012</v>
      </c>
      <c r="V6482">
        <v>59.418983003100124</v>
      </c>
      <c r="W6482">
        <v>0</v>
      </c>
    </row>
    <row r="6483" spans="20:23" x14ac:dyDescent="0.2">
      <c r="T6483">
        <v>6482</v>
      </c>
      <c r="U6483">
        <v>131.36703781182567</v>
      </c>
      <c r="V6483">
        <v>0</v>
      </c>
      <c r="W6483">
        <v>48.632962188174332</v>
      </c>
    </row>
    <row r="6484" spans="20:23" x14ac:dyDescent="0.2">
      <c r="T6484">
        <v>6483</v>
      </c>
      <c r="U6484">
        <v>179.82030726917895</v>
      </c>
      <c r="V6484">
        <v>0</v>
      </c>
      <c r="W6484">
        <v>0.17969273082104564</v>
      </c>
    </row>
    <row r="6485" spans="20:23" x14ac:dyDescent="0.2">
      <c r="T6485">
        <v>6484</v>
      </c>
      <c r="U6485">
        <v>138.23781891915775</v>
      </c>
      <c r="V6485">
        <v>0</v>
      </c>
      <c r="W6485">
        <v>41.762181080842254</v>
      </c>
    </row>
    <row r="6486" spans="20:23" x14ac:dyDescent="0.2">
      <c r="T6486">
        <v>6485</v>
      </c>
      <c r="U6486">
        <v>157.99444314513497</v>
      </c>
      <c r="V6486">
        <v>0</v>
      </c>
      <c r="W6486">
        <v>22.005556854865034</v>
      </c>
    </row>
    <row r="6487" spans="20:23" x14ac:dyDescent="0.2">
      <c r="T6487">
        <v>6486</v>
      </c>
      <c r="U6487">
        <v>219.95069241564781</v>
      </c>
      <c r="V6487">
        <v>39.950692415647808</v>
      </c>
      <c r="W6487">
        <v>0</v>
      </c>
    </row>
    <row r="6488" spans="20:23" x14ac:dyDescent="0.2">
      <c r="T6488">
        <v>6487</v>
      </c>
      <c r="U6488">
        <v>130.66419448920513</v>
      </c>
      <c r="V6488">
        <v>0</v>
      </c>
      <c r="W6488">
        <v>49.33580551079487</v>
      </c>
    </row>
    <row r="6489" spans="20:23" x14ac:dyDescent="0.2">
      <c r="T6489">
        <v>6488</v>
      </c>
      <c r="U6489">
        <v>245.61279527682146</v>
      </c>
      <c r="V6489">
        <v>65.612795276821458</v>
      </c>
      <c r="W6489">
        <v>0</v>
      </c>
    </row>
    <row r="6490" spans="20:23" x14ac:dyDescent="0.2">
      <c r="T6490">
        <v>6489</v>
      </c>
      <c r="U6490">
        <v>170.49710927961877</v>
      </c>
      <c r="V6490">
        <v>0</v>
      </c>
      <c r="W6490">
        <v>9.5028907203812309</v>
      </c>
    </row>
    <row r="6491" spans="20:23" x14ac:dyDescent="0.2">
      <c r="T6491">
        <v>6490</v>
      </c>
      <c r="U6491">
        <v>195.36289082306652</v>
      </c>
      <c r="V6491">
        <v>15.362890823066522</v>
      </c>
      <c r="W6491">
        <v>0</v>
      </c>
    </row>
    <row r="6492" spans="20:23" x14ac:dyDescent="0.2">
      <c r="T6492">
        <v>6491</v>
      </c>
      <c r="U6492">
        <v>151.31062805967932</v>
      </c>
      <c r="V6492">
        <v>0</v>
      </c>
      <c r="W6492">
        <v>28.689371940320683</v>
      </c>
    </row>
    <row r="6493" spans="20:23" x14ac:dyDescent="0.2">
      <c r="T6493">
        <v>6492</v>
      </c>
      <c r="U6493">
        <v>122.43983403019313</v>
      </c>
      <c r="V6493">
        <v>0</v>
      </c>
      <c r="W6493">
        <v>57.560165969806874</v>
      </c>
    </row>
    <row r="6494" spans="20:23" x14ac:dyDescent="0.2">
      <c r="T6494">
        <v>6493</v>
      </c>
      <c r="U6494">
        <v>229.20355049287301</v>
      </c>
      <c r="V6494">
        <v>49.203550492873006</v>
      </c>
      <c r="W6494">
        <v>0</v>
      </c>
    </row>
    <row r="6495" spans="20:23" x14ac:dyDescent="0.2">
      <c r="T6495">
        <v>6494</v>
      </c>
      <c r="U6495">
        <v>146.05438148918589</v>
      </c>
      <c r="V6495">
        <v>0</v>
      </c>
      <c r="W6495">
        <v>33.945618510814114</v>
      </c>
    </row>
    <row r="6496" spans="20:23" x14ac:dyDescent="0.2">
      <c r="T6496">
        <v>6495</v>
      </c>
      <c r="U6496">
        <v>127.50969660389272</v>
      </c>
      <c r="V6496">
        <v>0</v>
      </c>
      <c r="W6496">
        <v>52.490303396107279</v>
      </c>
    </row>
    <row r="6497" spans="20:23" x14ac:dyDescent="0.2">
      <c r="T6497">
        <v>6496</v>
      </c>
      <c r="U6497">
        <v>206.99832938786153</v>
      </c>
      <c r="V6497">
        <v>26.998329387861531</v>
      </c>
      <c r="W6497">
        <v>0</v>
      </c>
    </row>
    <row r="6498" spans="20:23" x14ac:dyDescent="0.2">
      <c r="T6498">
        <v>6497</v>
      </c>
      <c r="U6498">
        <v>139.92476069198887</v>
      </c>
      <c r="V6498">
        <v>0</v>
      </c>
      <c r="W6498">
        <v>40.075239308011135</v>
      </c>
    </row>
    <row r="6499" spans="20:23" x14ac:dyDescent="0.2">
      <c r="T6499">
        <v>6498</v>
      </c>
      <c r="U6499">
        <v>183.56912732672302</v>
      </c>
      <c r="V6499">
        <v>3.5691273267230201</v>
      </c>
      <c r="W6499">
        <v>0</v>
      </c>
    </row>
    <row r="6500" spans="20:23" x14ac:dyDescent="0.2">
      <c r="T6500">
        <v>6499</v>
      </c>
      <c r="U6500">
        <v>307.73685272775589</v>
      </c>
      <c r="V6500">
        <v>127.73685272775589</v>
      </c>
      <c r="W6500">
        <v>0</v>
      </c>
    </row>
    <row r="6501" spans="20:23" x14ac:dyDescent="0.2">
      <c r="T6501">
        <v>6500</v>
      </c>
      <c r="U6501">
        <v>209.16530503668315</v>
      </c>
      <c r="V6501">
        <v>29.165305036683151</v>
      </c>
      <c r="W6501">
        <v>0</v>
      </c>
    </row>
    <row r="6502" spans="20:23" x14ac:dyDescent="0.2">
      <c r="T6502">
        <v>6501</v>
      </c>
      <c r="U6502">
        <v>196.23382115462587</v>
      </c>
      <c r="V6502">
        <v>16.233821154625872</v>
      </c>
      <c r="W6502">
        <v>0</v>
      </c>
    </row>
    <row r="6503" spans="20:23" x14ac:dyDescent="0.2">
      <c r="T6503">
        <v>6502</v>
      </c>
      <c r="U6503">
        <v>159.76636324571317</v>
      </c>
      <c r="V6503">
        <v>0</v>
      </c>
      <c r="W6503">
        <v>20.233636754286835</v>
      </c>
    </row>
    <row r="6504" spans="20:23" x14ac:dyDescent="0.2">
      <c r="T6504">
        <v>6503</v>
      </c>
      <c r="U6504">
        <v>209.29641294338344</v>
      </c>
      <c r="V6504">
        <v>29.296412943383444</v>
      </c>
      <c r="W6504">
        <v>0</v>
      </c>
    </row>
    <row r="6505" spans="20:23" x14ac:dyDescent="0.2">
      <c r="T6505">
        <v>6504</v>
      </c>
      <c r="U6505">
        <v>204.3895206148924</v>
      </c>
      <c r="V6505">
        <v>24.389520614892405</v>
      </c>
      <c r="W6505">
        <v>0</v>
      </c>
    </row>
    <row r="6506" spans="20:23" x14ac:dyDescent="0.2">
      <c r="T6506">
        <v>6505</v>
      </c>
      <c r="U6506">
        <v>146.84714335872752</v>
      </c>
      <c r="V6506">
        <v>0</v>
      </c>
      <c r="W6506">
        <v>33.152856641272479</v>
      </c>
    </row>
    <row r="6507" spans="20:23" x14ac:dyDescent="0.2">
      <c r="T6507">
        <v>6506</v>
      </c>
      <c r="U6507">
        <v>238.67749597434349</v>
      </c>
      <c r="V6507">
        <v>58.677495974343486</v>
      </c>
      <c r="W6507">
        <v>0</v>
      </c>
    </row>
    <row r="6508" spans="20:23" x14ac:dyDescent="0.2">
      <c r="T6508">
        <v>6507</v>
      </c>
      <c r="U6508">
        <v>205.4853556876873</v>
      </c>
      <c r="V6508">
        <v>25.485355687687303</v>
      </c>
      <c r="W6508">
        <v>0</v>
      </c>
    </row>
    <row r="6509" spans="20:23" x14ac:dyDescent="0.2">
      <c r="T6509">
        <v>6508</v>
      </c>
      <c r="U6509">
        <v>165.45816162576341</v>
      </c>
      <c r="V6509">
        <v>0</v>
      </c>
      <c r="W6509">
        <v>14.54183837423659</v>
      </c>
    </row>
    <row r="6510" spans="20:23" x14ac:dyDescent="0.2">
      <c r="T6510">
        <v>6509</v>
      </c>
      <c r="U6510">
        <v>133.46719404205334</v>
      </c>
      <c r="V6510">
        <v>0</v>
      </c>
      <c r="W6510">
        <v>46.532805957946664</v>
      </c>
    </row>
    <row r="6511" spans="20:23" x14ac:dyDescent="0.2">
      <c r="T6511">
        <v>6510</v>
      </c>
      <c r="U6511">
        <v>161.81023883982266</v>
      </c>
      <c r="V6511">
        <v>0</v>
      </c>
      <c r="W6511">
        <v>18.189761160177341</v>
      </c>
    </row>
    <row r="6512" spans="20:23" x14ac:dyDescent="0.2">
      <c r="T6512">
        <v>6511</v>
      </c>
      <c r="U6512">
        <v>182.17281629729175</v>
      </c>
      <c r="V6512">
        <v>2.172816297291746</v>
      </c>
      <c r="W6512">
        <v>0</v>
      </c>
    </row>
    <row r="6513" spans="20:23" x14ac:dyDescent="0.2">
      <c r="T6513">
        <v>6512</v>
      </c>
      <c r="U6513">
        <v>184.9238058757584</v>
      </c>
      <c r="V6513">
        <v>4.9238058757584042</v>
      </c>
      <c r="W6513">
        <v>0</v>
      </c>
    </row>
    <row r="6514" spans="20:23" x14ac:dyDescent="0.2">
      <c r="T6514">
        <v>6513</v>
      </c>
      <c r="U6514">
        <v>120.62631292379956</v>
      </c>
      <c r="V6514">
        <v>0</v>
      </c>
      <c r="W6514">
        <v>59.37368707620044</v>
      </c>
    </row>
    <row r="6515" spans="20:23" x14ac:dyDescent="0.2">
      <c r="T6515">
        <v>6514</v>
      </c>
      <c r="U6515">
        <v>223.59731653146289</v>
      </c>
      <c r="V6515">
        <v>43.597316531462894</v>
      </c>
      <c r="W6515">
        <v>0</v>
      </c>
    </row>
    <row r="6516" spans="20:23" x14ac:dyDescent="0.2">
      <c r="T6516">
        <v>6515</v>
      </c>
      <c r="U6516">
        <v>210.01744288567519</v>
      </c>
      <c r="V6516">
        <v>30.017442885675194</v>
      </c>
      <c r="W6516">
        <v>0</v>
      </c>
    </row>
    <row r="6517" spans="20:23" x14ac:dyDescent="0.2">
      <c r="T6517">
        <v>6516</v>
      </c>
      <c r="U6517">
        <v>149.66703812811181</v>
      </c>
      <c r="V6517">
        <v>0</v>
      </c>
      <c r="W6517">
        <v>30.332961871888187</v>
      </c>
    </row>
    <row r="6518" spans="20:23" x14ac:dyDescent="0.2">
      <c r="T6518">
        <v>6517</v>
      </c>
      <c r="U6518">
        <v>153.25374429328593</v>
      </c>
      <c r="V6518">
        <v>0</v>
      </c>
      <c r="W6518">
        <v>26.746255706714066</v>
      </c>
    </row>
    <row r="6519" spans="20:23" x14ac:dyDescent="0.2">
      <c r="T6519">
        <v>6518</v>
      </c>
      <c r="U6519">
        <v>168.14885279405931</v>
      </c>
      <c r="V6519">
        <v>0</v>
      </c>
      <c r="W6519">
        <v>11.851147205940691</v>
      </c>
    </row>
    <row r="6520" spans="20:23" x14ac:dyDescent="0.2">
      <c r="T6520">
        <v>6519</v>
      </c>
      <c r="U6520">
        <v>165.00015458918369</v>
      </c>
      <c r="V6520">
        <v>0</v>
      </c>
      <c r="W6520">
        <v>14.999845410816306</v>
      </c>
    </row>
    <row r="6521" spans="20:23" x14ac:dyDescent="0.2">
      <c r="T6521">
        <v>6520</v>
      </c>
      <c r="U6521">
        <v>187.49072764386563</v>
      </c>
      <c r="V6521">
        <v>7.4907276438656254</v>
      </c>
      <c r="W6521">
        <v>0</v>
      </c>
    </row>
    <row r="6522" spans="20:23" x14ac:dyDescent="0.2">
      <c r="T6522">
        <v>6521</v>
      </c>
      <c r="U6522">
        <v>137.18788441977318</v>
      </c>
      <c r="V6522">
        <v>0</v>
      </c>
      <c r="W6522">
        <v>42.812115580226816</v>
      </c>
    </row>
    <row r="6523" spans="20:23" x14ac:dyDescent="0.2">
      <c r="T6523">
        <v>6522</v>
      </c>
      <c r="U6523">
        <v>204.21916809348568</v>
      </c>
      <c r="V6523">
        <v>24.219168093485678</v>
      </c>
      <c r="W6523">
        <v>0</v>
      </c>
    </row>
    <row r="6524" spans="20:23" x14ac:dyDescent="0.2">
      <c r="T6524">
        <v>6523</v>
      </c>
      <c r="U6524">
        <v>176.7139656115576</v>
      </c>
      <c r="V6524">
        <v>0</v>
      </c>
      <c r="W6524">
        <v>3.2860343884424026</v>
      </c>
    </row>
    <row r="6525" spans="20:23" x14ac:dyDescent="0.2">
      <c r="T6525">
        <v>6524</v>
      </c>
      <c r="U6525">
        <v>201.68193345611937</v>
      </c>
      <c r="V6525">
        <v>21.681933456119367</v>
      </c>
      <c r="W6525">
        <v>0</v>
      </c>
    </row>
    <row r="6526" spans="20:23" x14ac:dyDescent="0.2">
      <c r="T6526">
        <v>6525</v>
      </c>
      <c r="U6526">
        <v>166.53681767162439</v>
      </c>
      <c r="V6526">
        <v>0</v>
      </c>
      <c r="W6526">
        <v>13.463182328375609</v>
      </c>
    </row>
    <row r="6527" spans="20:23" x14ac:dyDescent="0.2">
      <c r="T6527">
        <v>6526</v>
      </c>
      <c r="U6527">
        <v>153.61465863530617</v>
      </c>
      <c r="V6527">
        <v>0</v>
      </c>
      <c r="W6527">
        <v>26.385341364693829</v>
      </c>
    </row>
    <row r="6528" spans="20:23" x14ac:dyDescent="0.2">
      <c r="T6528">
        <v>6527</v>
      </c>
      <c r="U6528">
        <v>180.64252878155122</v>
      </c>
      <c r="V6528">
        <v>0.64252878155122062</v>
      </c>
      <c r="W6528">
        <v>0</v>
      </c>
    </row>
    <row r="6529" spans="20:23" x14ac:dyDescent="0.2">
      <c r="T6529">
        <v>6528</v>
      </c>
      <c r="U6529">
        <v>170.92728160465796</v>
      </c>
      <c r="V6529">
        <v>0</v>
      </c>
      <c r="W6529">
        <v>9.0727183953420365</v>
      </c>
    </row>
    <row r="6530" spans="20:23" x14ac:dyDescent="0.2">
      <c r="T6530">
        <v>6529</v>
      </c>
      <c r="U6530">
        <v>140.67171387883965</v>
      </c>
      <c r="V6530">
        <v>0</v>
      </c>
      <c r="W6530">
        <v>39.328286121160346</v>
      </c>
    </row>
    <row r="6531" spans="20:23" x14ac:dyDescent="0.2">
      <c r="T6531">
        <v>6530</v>
      </c>
      <c r="U6531">
        <v>206.30671223795682</v>
      </c>
      <c r="V6531">
        <v>26.306712237956816</v>
      </c>
      <c r="W6531">
        <v>0</v>
      </c>
    </row>
    <row r="6532" spans="20:23" x14ac:dyDescent="0.2">
      <c r="T6532">
        <v>6531</v>
      </c>
      <c r="U6532">
        <v>196.76455780698808</v>
      </c>
      <c r="V6532">
        <v>16.76455780698808</v>
      </c>
      <c r="W6532">
        <v>0</v>
      </c>
    </row>
    <row r="6533" spans="20:23" x14ac:dyDescent="0.2">
      <c r="T6533">
        <v>6532</v>
      </c>
      <c r="U6533">
        <v>214.99528082000148</v>
      </c>
      <c r="V6533">
        <v>34.995280820001483</v>
      </c>
      <c r="W6533">
        <v>0</v>
      </c>
    </row>
    <row r="6534" spans="20:23" x14ac:dyDescent="0.2">
      <c r="T6534">
        <v>6533</v>
      </c>
      <c r="U6534">
        <v>169.22791479630985</v>
      </c>
      <c r="V6534">
        <v>0</v>
      </c>
      <c r="W6534">
        <v>10.772085203690153</v>
      </c>
    </row>
    <row r="6535" spans="20:23" x14ac:dyDescent="0.2">
      <c r="T6535">
        <v>6534</v>
      </c>
      <c r="U6535">
        <v>194.49118323359329</v>
      </c>
      <c r="V6535">
        <v>14.49118323359329</v>
      </c>
      <c r="W6535">
        <v>0</v>
      </c>
    </row>
    <row r="6536" spans="20:23" x14ac:dyDescent="0.2">
      <c r="T6536">
        <v>6535</v>
      </c>
      <c r="U6536">
        <v>142.28563740824444</v>
      </c>
      <c r="V6536">
        <v>0</v>
      </c>
      <c r="W6536">
        <v>37.71436259175556</v>
      </c>
    </row>
    <row r="6537" spans="20:23" x14ac:dyDescent="0.2">
      <c r="T6537">
        <v>6536</v>
      </c>
      <c r="U6537">
        <v>160.82664877987372</v>
      </c>
      <c r="V6537">
        <v>0</v>
      </c>
      <c r="W6537">
        <v>19.173351220126278</v>
      </c>
    </row>
    <row r="6538" spans="20:23" x14ac:dyDescent="0.2">
      <c r="T6538">
        <v>6537</v>
      </c>
      <c r="U6538">
        <v>205.22983909329736</v>
      </c>
      <c r="V6538">
        <v>25.229839093297358</v>
      </c>
      <c r="W6538">
        <v>0</v>
      </c>
    </row>
    <row r="6539" spans="20:23" x14ac:dyDescent="0.2">
      <c r="T6539">
        <v>6538</v>
      </c>
      <c r="U6539">
        <v>175.3098292070319</v>
      </c>
      <c r="V6539">
        <v>0</v>
      </c>
      <c r="W6539">
        <v>4.6901707929681038</v>
      </c>
    </row>
    <row r="6540" spans="20:23" x14ac:dyDescent="0.2">
      <c r="T6540">
        <v>6539</v>
      </c>
      <c r="U6540">
        <v>162.08466323146419</v>
      </c>
      <c r="V6540">
        <v>0</v>
      </c>
      <c r="W6540">
        <v>17.915336768535809</v>
      </c>
    </row>
    <row r="6541" spans="20:23" x14ac:dyDescent="0.2">
      <c r="T6541">
        <v>6540</v>
      </c>
      <c r="U6541">
        <v>161.55153199685938</v>
      </c>
      <c r="V6541">
        <v>0</v>
      </c>
      <c r="W6541">
        <v>18.448468003140619</v>
      </c>
    </row>
    <row r="6542" spans="20:23" x14ac:dyDescent="0.2">
      <c r="T6542">
        <v>6541</v>
      </c>
      <c r="U6542">
        <v>165.64541584438746</v>
      </c>
      <c r="V6542">
        <v>0</v>
      </c>
      <c r="W6542">
        <v>14.354584155612542</v>
      </c>
    </row>
    <row r="6543" spans="20:23" x14ac:dyDescent="0.2">
      <c r="T6543">
        <v>6542</v>
      </c>
      <c r="U6543">
        <v>131.74589463384385</v>
      </c>
      <c r="V6543">
        <v>0</v>
      </c>
      <c r="W6543">
        <v>48.254105366156153</v>
      </c>
    </row>
    <row r="6544" spans="20:23" x14ac:dyDescent="0.2">
      <c r="T6544">
        <v>6543</v>
      </c>
      <c r="U6544">
        <v>181.29301617165234</v>
      </c>
      <c r="V6544">
        <v>1.2930161716523401</v>
      </c>
      <c r="W6544">
        <v>0</v>
      </c>
    </row>
    <row r="6545" spans="20:23" x14ac:dyDescent="0.2">
      <c r="T6545">
        <v>6544</v>
      </c>
      <c r="U6545">
        <v>203.76743441386202</v>
      </c>
      <c r="V6545">
        <v>23.76743441386202</v>
      </c>
      <c r="W6545">
        <v>0</v>
      </c>
    </row>
    <row r="6546" spans="20:23" x14ac:dyDescent="0.2">
      <c r="T6546">
        <v>6545</v>
      </c>
      <c r="U6546">
        <v>124.85020495285673</v>
      </c>
      <c r="V6546">
        <v>0</v>
      </c>
      <c r="W6546">
        <v>55.149795047143272</v>
      </c>
    </row>
    <row r="6547" spans="20:23" x14ac:dyDescent="0.2">
      <c r="T6547">
        <v>6546</v>
      </c>
      <c r="U6547">
        <v>150.15692757357465</v>
      </c>
      <c r="V6547">
        <v>0</v>
      </c>
      <c r="W6547">
        <v>29.843072426425351</v>
      </c>
    </row>
    <row r="6548" spans="20:23" x14ac:dyDescent="0.2">
      <c r="T6548">
        <v>6547</v>
      </c>
      <c r="U6548">
        <v>206.78994820891589</v>
      </c>
      <c r="V6548">
        <v>26.789948208915888</v>
      </c>
      <c r="W6548">
        <v>0</v>
      </c>
    </row>
    <row r="6549" spans="20:23" x14ac:dyDescent="0.2">
      <c r="T6549">
        <v>6548</v>
      </c>
      <c r="U6549">
        <v>173.96239457296298</v>
      </c>
      <c r="V6549">
        <v>0</v>
      </c>
      <c r="W6549">
        <v>6.0376054270370219</v>
      </c>
    </row>
    <row r="6550" spans="20:23" x14ac:dyDescent="0.2">
      <c r="T6550">
        <v>6549</v>
      </c>
      <c r="U6550">
        <v>234.12836168204799</v>
      </c>
      <c r="V6550">
        <v>54.128361682047995</v>
      </c>
      <c r="W6550">
        <v>0</v>
      </c>
    </row>
    <row r="6551" spans="20:23" x14ac:dyDescent="0.2">
      <c r="T6551">
        <v>6550</v>
      </c>
      <c r="U6551">
        <v>235.67770755612543</v>
      </c>
      <c r="V6551">
        <v>55.677707556125426</v>
      </c>
      <c r="W6551">
        <v>0</v>
      </c>
    </row>
    <row r="6552" spans="20:23" x14ac:dyDescent="0.2">
      <c r="T6552">
        <v>6551</v>
      </c>
      <c r="U6552">
        <v>211.1863223556185</v>
      </c>
      <c r="V6552">
        <v>31.186322355618501</v>
      </c>
      <c r="W6552">
        <v>0</v>
      </c>
    </row>
    <row r="6553" spans="20:23" x14ac:dyDescent="0.2">
      <c r="T6553">
        <v>6552</v>
      </c>
      <c r="U6553">
        <v>238.81659312926536</v>
      </c>
      <c r="V6553">
        <v>58.816593129265357</v>
      </c>
      <c r="W6553">
        <v>0</v>
      </c>
    </row>
    <row r="6554" spans="20:23" x14ac:dyDescent="0.2">
      <c r="T6554">
        <v>6553</v>
      </c>
      <c r="U6554">
        <v>238.49810418196665</v>
      </c>
      <c r="V6554">
        <v>58.498104181966653</v>
      </c>
      <c r="W6554">
        <v>0</v>
      </c>
    </row>
    <row r="6555" spans="20:23" x14ac:dyDescent="0.2">
      <c r="T6555">
        <v>6554</v>
      </c>
      <c r="U6555">
        <v>194.73804824817114</v>
      </c>
      <c r="V6555">
        <v>14.73804824817114</v>
      </c>
      <c r="W6555">
        <v>0</v>
      </c>
    </row>
    <row r="6556" spans="20:23" x14ac:dyDescent="0.2">
      <c r="T6556">
        <v>6555</v>
      </c>
      <c r="U6556">
        <v>176.90645045493136</v>
      </c>
      <c r="V6556">
        <v>0</v>
      </c>
      <c r="W6556">
        <v>3.0935495450686403</v>
      </c>
    </row>
    <row r="6557" spans="20:23" x14ac:dyDescent="0.2">
      <c r="T6557">
        <v>6556</v>
      </c>
      <c r="U6557">
        <v>175.83236729695156</v>
      </c>
      <c r="V6557">
        <v>0</v>
      </c>
      <c r="W6557">
        <v>4.1676327030484401</v>
      </c>
    </row>
    <row r="6558" spans="20:23" x14ac:dyDescent="0.2">
      <c r="T6558">
        <v>6557</v>
      </c>
      <c r="U6558">
        <v>233.00728123080364</v>
      </c>
      <c r="V6558">
        <v>53.007281230803642</v>
      </c>
      <c r="W6558">
        <v>0</v>
      </c>
    </row>
    <row r="6559" spans="20:23" x14ac:dyDescent="0.2">
      <c r="T6559">
        <v>6558</v>
      </c>
      <c r="U6559">
        <v>157.05656500981462</v>
      </c>
      <c r="V6559">
        <v>0</v>
      </c>
      <c r="W6559">
        <v>22.943434990185381</v>
      </c>
    </row>
    <row r="6560" spans="20:23" x14ac:dyDescent="0.2">
      <c r="T6560">
        <v>6559</v>
      </c>
      <c r="U6560">
        <v>163.42603363717384</v>
      </c>
      <c r="V6560">
        <v>0</v>
      </c>
      <c r="W6560">
        <v>16.573966362826155</v>
      </c>
    </row>
    <row r="6561" spans="20:23" x14ac:dyDescent="0.2">
      <c r="T6561">
        <v>6560</v>
      </c>
      <c r="U6561">
        <v>157.20231398550797</v>
      </c>
      <c r="V6561">
        <v>0</v>
      </c>
      <c r="W6561">
        <v>22.797686014492029</v>
      </c>
    </row>
    <row r="6562" spans="20:23" x14ac:dyDescent="0.2">
      <c r="T6562">
        <v>6561</v>
      </c>
      <c r="U6562">
        <v>203.29265328615412</v>
      </c>
      <c r="V6562">
        <v>23.29265328615412</v>
      </c>
      <c r="W6562">
        <v>0</v>
      </c>
    </row>
    <row r="6563" spans="20:23" x14ac:dyDescent="0.2">
      <c r="T6563">
        <v>6562</v>
      </c>
      <c r="U6563">
        <v>169.01187449113741</v>
      </c>
      <c r="V6563">
        <v>0</v>
      </c>
      <c r="W6563">
        <v>10.988125508862595</v>
      </c>
    </row>
    <row r="6564" spans="20:23" x14ac:dyDescent="0.2">
      <c r="T6564">
        <v>6563</v>
      </c>
      <c r="U6564">
        <v>168.09948849516644</v>
      </c>
      <c r="V6564">
        <v>0</v>
      </c>
      <c r="W6564">
        <v>11.90051150483356</v>
      </c>
    </row>
    <row r="6565" spans="20:23" x14ac:dyDescent="0.2">
      <c r="T6565">
        <v>6564</v>
      </c>
      <c r="U6565">
        <v>125.39197413755403</v>
      </c>
      <c r="V6565">
        <v>0</v>
      </c>
      <c r="W6565">
        <v>54.60802586244597</v>
      </c>
    </row>
    <row r="6566" spans="20:23" x14ac:dyDescent="0.2">
      <c r="T6566">
        <v>6565</v>
      </c>
      <c r="U6566">
        <v>210.81088194795851</v>
      </c>
      <c r="V6566">
        <v>30.810881947958507</v>
      </c>
      <c r="W6566">
        <v>0</v>
      </c>
    </row>
    <row r="6567" spans="20:23" x14ac:dyDescent="0.2">
      <c r="T6567">
        <v>6566</v>
      </c>
      <c r="U6567">
        <v>150.77929179058441</v>
      </c>
      <c r="V6567">
        <v>0</v>
      </c>
      <c r="W6567">
        <v>29.220708209415591</v>
      </c>
    </row>
    <row r="6568" spans="20:23" x14ac:dyDescent="0.2">
      <c r="T6568">
        <v>6567</v>
      </c>
      <c r="U6568">
        <v>154.97222772095844</v>
      </c>
      <c r="V6568">
        <v>0</v>
      </c>
      <c r="W6568">
        <v>25.027772279041557</v>
      </c>
    </row>
    <row r="6569" spans="20:23" x14ac:dyDescent="0.2">
      <c r="T6569">
        <v>6568</v>
      </c>
      <c r="U6569">
        <v>213.79856331158228</v>
      </c>
      <c r="V6569">
        <v>33.798563311582285</v>
      </c>
      <c r="W6569">
        <v>0</v>
      </c>
    </row>
    <row r="6570" spans="20:23" x14ac:dyDescent="0.2">
      <c r="T6570">
        <v>6569</v>
      </c>
      <c r="U6570">
        <v>196.92070591265741</v>
      </c>
      <c r="V6570">
        <v>16.920705912657411</v>
      </c>
      <c r="W6570">
        <v>0</v>
      </c>
    </row>
    <row r="6571" spans="20:23" x14ac:dyDescent="0.2">
      <c r="T6571">
        <v>6570</v>
      </c>
      <c r="U6571">
        <v>152.17410034073581</v>
      </c>
      <c r="V6571">
        <v>0</v>
      </c>
      <c r="W6571">
        <v>27.825899659264195</v>
      </c>
    </row>
    <row r="6572" spans="20:23" x14ac:dyDescent="0.2">
      <c r="T6572">
        <v>6571</v>
      </c>
      <c r="U6572">
        <v>172.43879571736917</v>
      </c>
      <c r="V6572">
        <v>0</v>
      </c>
      <c r="W6572">
        <v>7.5612042826308254</v>
      </c>
    </row>
    <row r="6573" spans="20:23" x14ac:dyDescent="0.2">
      <c r="T6573">
        <v>6572</v>
      </c>
      <c r="U6573">
        <v>216.00132989714501</v>
      </c>
      <c r="V6573">
        <v>36.001329897145013</v>
      </c>
      <c r="W6573">
        <v>0</v>
      </c>
    </row>
    <row r="6574" spans="20:23" x14ac:dyDescent="0.2">
      <c r="T6574">
        <v>6573</v>
      </c>
      <c r="U6574">
        <v>146.81753957069708</v>
      </c>
      <c r="V6574">
        <v>0</v>
      </c>
      <c r="W6574">
        <v>33.182460429302921</v>
      </c>
    </row>
    <row r="6575" spans="20:23" x14ac:dyDescent="0.2">
      <c r="T6575">
        <v>6574</v>
      </c>
      <c r="U6575">
        <v>174.1844707404197</v>
      </c>
      <c r="V6575">
        <v>0</v>
      </c>
      <c r="W6575">
        <v>5.8155292595803019</v>
      </c>
    </row>
    <row r="6576" spans="20:23" x14ac:dyDescent="0.2">
      <c r="T6576">
        <v>6575</v>
      </c>
      <c r="U6576">
        <v>240.51057361368396</v>
      </c>
      <c r="V6576">
        <v>60.51057361368396</v>
      </c>
      <c r="W6576">
        <v>0</v>
      </c>
    </row>
    <row r="6577" spans="20:23" x14ac:dyDescent="0.2">
      <c r="T6577">
        <v>6576</v>
      </c>
      <c r="U6577">
        <v>229.61909653017872</v>
      </c>
      <c r="V6577">
        <v>49.619096530178723</v>
      </c>
      <c r="W6577">
        <v>0</v>
      </c>
    </row>
    <row r="6578" spans="20:23" x14ac:dyDescent="0.2">
      <c r="T6578">
        <v>6577</v>
      </c>
      <c r="U6578">
        <v>167.89594219225242</v>
      </c>
      <c r="V6578">
        <v>0</v>
      </c>
      <c r="W6578">
        <v>12.10405780774758</v>
      </c>
    </row>
    <row r="6579" spans="20:23" x14ac:dyDescent="0.2">
      <c r="T6579">
        <v>6578</v>
      </c>
      <c r="U6579">
        <v>213.55320243884751</v>
      </c>
      <c r="V6579">
        <v>33.553202438847507</v>
      </c>
      <c r="W6579">
        <v>0</v>
      </c>
    </row>
    <row r="6580" spans="20:23" x14ac:dyDescent="0.2">
      <c r="T6580">
        <v>6579</v>
      </c>
      <c r="U6580">
        <v>136.01833158591484</v>
      </c>
      <c r="V6580">
        <v>0</v>
      </c>
      <c r="W6580">
        <v>43.981668414085163</v>
      </c>
    </row>
    <row r="6581" spans="20:23" x14ac:dyDescent="0.2">
      <c r="T6581">
        <v>6580</v>
      </c>
      <c r="U6581">
        <v>228.58164495547692</v>
      </c>
      <c r="V6581">
        <v>48.581644955476918</v>
      </c>
      <c r="W6581">
        <v>0</v>
      </c>
    </row>
    <row r="6582" spans="20:23" x14ac:dyDescent="0.2">
      <c r="T6582">
        <v>6581</v>
      </c>
      <c r="U6582">
        <v>157.46888964772981</v>
      </c>
      <c r="V6582">
        <v>0</v>
      </c>
      <c r="W6582">
        <v>22.53111035227019</v>
      </c>
    </row>
    <row r="6583" spans="20:23" x14ac:dyDescent="0.2">
      <c r="T6583">
        <v>6582</v>
      </c>
      <c r="U6583">
        <v>207.67648923160931</v>
      </c>
      <c r="V6583">
        <v>27.67648923160931</v>
      </c>
      <c r="W6583">
        <v>0</v>
      </c>
    </row>
    <row r="6584" spans="20:23" x14ac:dyDescent="0.2">
      <c r="T6584">
        <v>6583</v>
      </c>
      <c r="U6584">
        <v>187.76244846365802</v>
      </c>
      <c r="V6584">
        <v>7.7624484636580178</v>
      </c>
      <c r="W6584">
        <v>0</v>
      </c>
    </row>
    <row r="6585" spans="20:23" x14ac:dyDescent="0.2">
      <c r="T6585">
        <v>6584</v>
      </c>
      <c r="U6585">
        <v>180.17119095393969</v>
      </c>
      <c r="V6585">
        <v>0.17119095393968564</v>
      </c>
      <c r="W6585">
        <v>0</v>
      </c>
    </row>
    <row r="6586" spans="20:23" x14ac:dyDescent="0.2">
      <c r="T6586">
        <v>6585</v>
      </c>
      <c r="U6586">
        <v>161.93248176994578</v>
      </c>
      <c r="V6586">
        <v>0</v>
      </c>
      <c r="W6586">
        <v>18.067518230054219</v>
      </c>
    </row>
    <row r="6587" spans="20:23" x14ac:dyDescent="0.2">
      <c r="T6587">
        <v>6586</v>
      </c>
      <c r="U6587">
        <v>150.91026437280951</v>
      </c>
      <c r="V6587">
        <v>0</v>
      </c>
      <c r="W6587">
        <v>29.089735627190493</v>
      </c>
    </row>
    <row r="6588" spans="20:23" x14ac:dyDescent="0.2">
      <c r="T6588">
        <v>6587</v>
      </c>
      <c r="U6588">
        <v>222.42335063617011</v>
      </c>
      <c r="V6588">
        <v>42.423350636170113</v>
      </c>
      <c r="W6588">
        <v>0</v>
      </c>
    </row>
    <row r="6589" spans="20:23" x14ac:dyDescent="0.2">
      <c r="T6589">
        <v>6588</v>
      </c>
      <c r="U6589">
        <v>159.59294535275507</v>
      </c>
      <c r="V6589">
        <v>0</v>
      </c>
      <c r="W6589">
        <v>20.407054647244934</v>
      </c>
    </row>
    <row r="6590" spans="20:23" x14ac:dyDescent="0.2">
      <c r="T6590">
        <v>6589</v>
      </c>
      <c r="U6590">
        <v>176.28299377522035</v>
      </c>
      <c r="V6590">
        <v>0</v>
      </c>
      <c r="W6590">
        <v>3.7170062247796523</v>
      </c>
    </row>
    <row r="6591" spans="20:23" x14ac:dyDescent="0.2">
      <c r="T6591">
        <v>6590</v>
      </c>
      <c r="U6591">
        <v>182.83771531589923</v>
      </c>
      <c r="V6591">
        <v>2.8377153158992314</v>
      </c>
      <c r="W6591">
        <v>0</v>
      </c>
    </row>
    <row r="6592" spans="20:23" x14ac:dyDescent="0.2">
      <c r="T6592">
        <v>6591</v>
      </c>
      <c r="U6592">
        <v>191.82832732663962</v>
      </c>
      <c r="V6592">
        <v>11.828327326639624</v>
      </c>
      <c r="W6592">
        <v>0</v>
      </c>
    </row>
    <row r="6593" spans="20:23" x14ac:dyDescent="0.2">
      <c r="T6593">
        <v>6592</v>
      </c>
      <c r="U6593">
        <v>220.28437070479995</v>
      </c>
      <c r="V6593">
        <v>40.284370704799954</v>
      </c>
      <c r="W6593">
        <v>0</v>
      </c>
    </row>
    <row r="6594" spans="20:23" x14ac:dyDescent="0.2">
      <c r="T6594">
        <v>6593</v>
      </c>
      <c r="U6594">
        <v>168.18092495440271</v>
      </c>
      <c r="V6594">
        <v>0</v>
      </c>
      <c r="W6594">
        <v>11.819075045597287</v>
      </c>
    </row>
    <row r="6595" spans="20:23" x14ac:dyDescent="0.2">
      <c r="T6595">
        <v>6594</v>
      </c>
      <c r="U6595">
        <v>150.9617722086916</v>
      </c>
      <c r="V6595">
        <v>0</v>
      </c>
      <c r="W6595">
        <v>29.038227791308401</v>
      </c>
    </row>
    <row r="6596" spans="20:23" x14ac:dyDescent="0.2">
      <c r="T6596">
        <v>6595</v>
      </c>
      <c r="U6596">
        <v>204.44219277571338</v>
      </c>
      <c r="V6596">
        <v>24.44219277571338</v>
      </c>
      <c r="W6596">
        <v>0</v>
      </c>
    </row>
    <row r="6597" spans="20:23" x14ac:dyDescent="0.2">
      <c r="T6597">
        <v>6596</v>
      </c>
      <c r="U6597">
        <v>178.08086485529992</v>
      </c>
      <c r="V6597">
        <v>0</v>
      </c>
      <c r="W6597">
        <v>1.9191351447000784</v>
      </c>
    </row>
    <row r="6598" spans="20:23" x14ac:dyDescent="0.2">
      <c r="T6598">
        <v>6597</v>
      </c>
      <c r="U6598">
        <v>212.12284354033187</v>
      </c>
      <c r="V6598">
        <v>32.122843540331871</v>
      </c>
      <c r="W6598">
        <v>0</v>
      </c>
    </row>
    <row r="6599" spans="20:23" x14ac:dyDescent="0.2">
      <c r="T6599">
        <v>6598</v>
      </c>
      <c r="U6599">
        <v>148.78419415237101</v>
      </c>
      <c r="V6599">
        <v>0</v>
      </c>
      <c r="W6599">
        <v>31.215805847628985</v>
      </c>
    </row>
    <row r="6600" spans="20:23" x14ac:dyDescent="0.2">
      <c r="T6600">
        <v>6599</v>
      </c>
      <c r="U6600">
        <v>157.25789035129856</v>
      </c>
      <c r="V6600">
        <v>0</v>
      </c>
      <c r="W6600">
        <v>22.742109648701444</v>
      </c>
    </row>
    <row r="6601" spans="20:23" x14ac:dyDescent="0.2">
      <c r="T6601">
        <v>6600</v>
      </c>
      <c r="U6601">
        <v>217.06055608245649</v>
      </c>
      <c r="V6601">
        <v>37.060556082456486</v>
      </c>
      <c r="W6601">
        <v>0</v>
      </c>
    </row>
    <row r="6602" spans="20:23" x14ac:dyDescent="0.2">
      <c r="T6602">
        <v>6601</v>
      </c>
      <c r="U6602">
        <v>166.53593433553672</v>
      </c>
      <c r="V6602">
        <v>0</v>
      </c>
      <c r="W6602">
        <v>13.464065664463277</v>
      </c>
    </row>
    <row r="6603" spans="20:23" x14ac:dyDescent="0.2">
      <c r="T6603">
        <v>6602</v>
      </c>
      <c r="U6603">
        <v>257.84656466793791</v>
      </c>
      <c r="V6603">
        <v>77.846564667937912</v>
      </c>
      <c r="W6603">
        <v>0</v>
      </c>
    </row>
    <row r="6604" spans="20:23" x14ac:dyDescent="0.2">
      <c r="T6604">
        <v>6603</v>
      </c>
      <c r="U6604">
        <v>205.4870579020527</v>
      </c>
      <c r="V6604">
        <v>25.487057902052698</v>
      </c>
      <c r="W6604">
        <v>0</v>
      </c>
    </row>
    <row r="6605" spans="20:23" x14ac:dyDescent="0.2">
      <c r="T6605">
        <v>6604</v>
      </c>
      <c r="U6605">
        <v>246.45690357840485</v>
      </c>
      <c r="V6605">
        <v>66.456903578404848</v>
      </c>
      <c r="W6605">
        <v>0</v>
      </c>
    </row>
    <row r="6606" spans="20:23" x14ac:dyDescent="0.2">
      <c r="T6606">
        <v>6605</v>
      </c>
      <c r="U6606">
        <v>173.35225233641879</v>
      </c>
      <c r="V6606">
        <v>0</v>
      </c>
      <c r="W6606">
        <v>6.6477476635812138</v>
      </c>
    </row>
    <row r="6607" spans="20:23" x14ac:dyDescent="0.2">
      <c r="T6607">
        <v>6606</v>
      </c>
      <c r="U6607">
        <v>199.58359434043243</v>
      </c>
      <c r="V6607">
        <v>19.583594340432427</v>
      </c>
      <c r="W6607">
        <v>0</v>
      </c>
    </row>
    <row r="6608" spans="20:23" x14ac:dyDescent="0.2">
      <c r="T6608">
        <v>6607</v>
      </c>
      <c r="U6608">
        <v>238.77607222676872</v>
      </c>
      <c r="V6608">
        <v>58.776072226768719</v>
      </c>
      <c r="W6608">
        <v>0</v>
      </c>
    </row>
    <row r="6609" spans="20:23" x14ac:dyDescent="0.2">
      <c r="T6609">
        <v>6608</v>
      </c>
      <c r="U6609">
        <v>185.16842307326417</v>
      </c>
      <c r="V6609">
        <v>5.1684230732641652</v>
      </c>
      <c r="W6609">
        <v>0</v>
      </c>
    </row>
    <row r="6610" spans="20:23" x14ac:dyDescent="0.2">
      <c r="T6610">
        <v>6609</v>
      </c>
      <c r="U6610">
        <v>172.38058340500044</v>
      </c>
      <c r="V6610">
        <v>0</v>
      </c>
      <c r="W6610">
        <v>7.6194165949995636</v>
      </c>
    </row>
    <row r="6611" spans="20:23" x14ac:dyDescent="0.2">
      <c r="T6611">
        <v>6610</v>
      </c>
      <c r="U6611">
        <v>180.64706859548963</v>
      </c>
      <c r="V6611">
        <v>0.64706859548962825</v>
      </c>
      <c r="W6611">
        <v>0</v>
      </c>
    </row>
    <row r="6612" spans="20:23" x14ac:dyDescent="0.2">
      <c r="T6612">
        <v>6611</v>
      </c>
      <c r="U6612">
        <v>172.43545668399287</v>
      </c>
      <c r="V6612">
        <v>0</v>
      </c>
      <c r="W6612">
        <v>7.564543316007132</v>
      </c>
    </row>
    <row r="6613" spans="20:23" x14ac:dyDescent="0.2">
      <c r="T6613">
        <v>6612</v>
      </c>
      <c r="U6613">
        <v>186.5385437941712</v>
      </c>
      <c r="V6613">
        <v>6.5385437941712041</v>
      </c>
      <c r="W6613">
        <v>0</v>
      </c>
    </row>
    <row r="6614" spans="20:23" x14ac:dyDescent="0.2">
      <c r="T6614">
        <v>6613</v>
      </c>
      <c r="U6614">
        <v>146.40708023107106</v>
      </c>
      <c r="V6614">
        <v>0</v>
      </c>
      <c r="W6614">
        <v>33.592919768928937</v>
      </c>
    </row>
    <row r="6615" spans="20:23" x14ac:dyDescent="0.2">
      <c r="T6615">
        <v>6614</v>
      </c>
      <c r="U6615">
        <v>151.88792209610875</v>
      </c>
      <c r="V6615">
        <v>0</v>
      </c>
      <c r="W6615">
        <v>28.112077903891247</v>
      </c>
    </row>
    <row r="6616" spans="20:23" x14ac:dyDescent="0.2">
      <c r="T6616">
        <v>6615</v>
      </c>
      <c r="U6616">
        <v>225.73704367640568</v>
      </c>
      <c r="V6616">
        <v>45.737043676405676</v>
      </c>
      <c r="W6616">
        <v>0</v>
      </c>
    </row>
    <row r="6617" spans="20:23" x14ac:dyDescent="0.2">
      <c r="T6617">
        <v>6616</v>
      </c>
      <c r="U6617">
        <v>220.6345069698626</v>
      </c>
      <c r="V6617">
        <v>40.634506969862599</v>
      </c>
      <c r="W6617">
        <v>0</v>
      </c>
    </row>
    <row r="6618" spans="20:23" x14ac:dyDescent="0.2">
      <c r="T6618">
        <v>6617</v>
      </c>
      <c r="U6618">
        <v>191.80059068398108</v>
      </c>
      <c r="V6618">
        <v>11.800590683981085</v>
      </c>
      <c r="W6618">
        <v>0</v>
      </c>
    </row>
    <row r="6619" spans="20:23" x14ac:dyDescent="0.2">
      <c r="T6619">
        <v>6618</v>
      </c>
      <c r="U6619">
        <v>143.29124122752651</v>
      </c>
      <c r="V6619">
        <v>0</v>
      </c>
      <c r="W6619">
        <v>36.708758772473487</v>
      </c>
    </row>
    <row r="6620" spans="20:23" x14ac:dyDescent="0.2">
      <c r="T6620">
        <v>6619</v>
      </c>
      <c r="U6620">
        <v>161.35583607687764</v>
      </c>
      <c r="V6620">
        <v>0</v>
      </c>
      <c r="W6620">
        <v>18.644163923122363</v>
      </c>
    </row>
    <row r="6621" spans="20:23" x14ac:dyDescent="0.2">
      <c r="T6621">
        <v>6620</v>
      </c>
      <c r="U6621">
        <v>153.05006492909325</v>
      </c>
      <c r="V6621">
        <v>0</v>
      </c>
      <c r="W6621">
        <v>26.949935070906747</v>
      </c>
    </row>
    <row r="6622" spans="20:23" x14ac:dyDescent="0.2">
      <c r="T6622">
        <v>6621</v>
      </c>
      <c r="U6622">
        <v>237.63560079814059</v>
      </c>
      <c r="V6622">
        <v>57.635600798140587</v>
      </c>
      <c r="W6622">
        <v>0</v>
      </c>
    </row>
    <row r="6623" spans="20:23" x14ac:dyDescent="0.2">
      <c r="T6623">
        <v>6622</v>
      </c>
      <c r="U6623">
        <v>166.12008459444263</v>
      </c>
      <c r="V6623">
        <v>0</v>
      </c>
      <c r="W6623">
        <v>13.879915405557369</v>
      </c>
    </row>
    <row r="6624" spans="20:23" x14ac:dyDescent="0.2">
      <c r="T6624">
        <v>6623</v>
      </c>
      <c r="U6624">
        <v>188.71291312310368</v>
      </c>
      <c r="V6624">
        <v>8.7129131231036752</v>
      </c>
      <c r="W6624">
        <v>0</v>
      </c>
    </row>
    <row r="6625" spans="20:23" x14ac:dyDescent="0.2">
      <c r="T6625">
        <v>6624</v>
      </c>
      <c r="U6625">
        <v>201.59880694664429</v>
      </c>
      <c r="V6625">
        <v>21.598806946644288</v>
      </c>
      <c r="W6625">
        <v>0</v>
      </c>
    </row>
    <row r="6626" spans="20:23" x14ac:dyDescent="0.2">
      <c r="T6626">
        <v>6625</v>
      </c>
      <c r="U6626">
        <v>173.88471161144855</v>
      </c>
      <c r="V6626">
        <v>0</v>
      </c>
      <c r="W6626">
        <v>6.1152883885514484</v>
      </c>
    </row>
    <row r="6627" spans="20:23" x14ac:dyDescent="0.2">
      <c r="T6627">
        <v>6626</v>
      </c>
      <c r="U6627">
        <v>265.19689804343551</v>
      </c>
      <c r="V6627">
        <v>85.19689804343551</v>
      </c>
      <c r="W6627">
        <v>0</v>
      </c>
    </row>
    <row r="6628" spans="20:23" x14ac:dyDescent="0.2">
      <c r="T6628">
        <v>6627</v>
      </c>
      <c r="U6628">
        <v>175.06870972849558</v>
      </c>
      <c r="V6628">
        <v>0</v>
      </c>
      <c r="W6628">
        <v>4.9312902715044231</v>
      </c>
    </row>
    <row r="6629" spans="20:23" x14ac:dyDescent="0.2">
      <c r="T6629">
        <v>6628</v>
      </c>
      <c r="U6629">
        <v>148.12639629783024</v>
      </c>
      <c r="V6629">
        <v>0</v>
      </c>
      <c r="W6629">
        <v>31.87360370216976</v>
      </c>
    </row>
    <row r="6630" spans="20:23" x14ac:dyDescent="0.2">
      <c r="T6630">
        <v>6629</v>
      </c>
      <c r="U6630">
        <v>163.17876378619852</v>
      </c>
      <c r="V6630">
        <v>0</v>
      </c>
      <c r="W6630">
        <v>16.821236213801484</v>
      </c>
    </row>
    <row r="6631" spans="20:23" x14ac:dyDescent="0.2">
      <c r="T6631">
        <v>6630</v>
      </c>
      <c r="U6631">
        <v>227.3607933787037</v>
      </c>
      <c r="V6631">
        <v>47.360793378703704</v>
      </c>
      <c r="W6631">
        <v>0</v>
      </c>
    </row>
    <row r="6632" spans="20:23" x14ac:dyDescent="0.2">
      <c r="T6632">
        <v>6631</v>
      </c>
      <c r="U6632">
        <v>166.21899744376316</v>
      </c>
      <c r="V6632">
        <v>0</v>
      </c>
      <c r="W6632">
        <v>13.781002556236842</v>
      </c>
    </row>
    <row r="6633" spans="20:23" x14ac:dyDescent="0.2">
      <c r="T6633">
        <v>6632</v>
      </c>
      <c r="U6633">
        <v>227.16367942349703</v>
      </c>
      <c r="V6633">
        <v>47.16367942349703</v>
      </c>
      <c r="W6633">
        <v>0</v>
      </c>
    </row>
    <row r="6634" spans="20:23" x14ac:dyDescent="0.2">
      <c r="T6634">
        <v>6633</v>
      </c>
      <c r="U6634">
        <v>149.38209495582367</v>
      </c>
      <c r="V6634">
        <v>0</v>
      </c>
      <c r="W6634">
        <v>30.617905044176325</v>
      </c>
    </row>
    <row r="6635" spans="20:23" x14ac:dyDescent="0.2">
      <c r="T6635">
        <v>6634</v>
      </c>
      <c r="U6635">
        <v>182.18843313343311</v>
      </c>
      <c r="V6635">
        <v>2.188433133433108</v>
      </c>
      <c r="W6635">
        <v>0</v>
      </c>
    </row>
    <row r="6636" spans="20:23" x14ac:dyDescent="0.2">
      <c r="T6636">
        <v>6635</v>
      </c>
      <c r="U6636">
        <v>249.63707342962326</v>
      </c>
      <c r="V6636">
        <v>69.637073429623257</v>
      </c>
      <c r="W6636">
        <v>0</v>
      </c>
    </row>
    <row r="6637" spans="20:23" x14ac:dyDescent="0.2">
      <c r="T6637">
        <v>6636</v>
      </c>
      <c r="U6637">
        <v>199.72401912859129</v>
      </c>
      <c r="V6637">
        <v>19.724019128591294</v>
      </c>
      <c r="W6637">
        <v>0</v>
      </c>
    </row>
    <row r="6638" spans="20:23" x14ac:dyDescent="0.2">
      <c r="T6638">
        <v>6637</v>
      </c>
      <c r="U6638">
        <v>130.08370449142703</v>
      </c>
      <c r="V6638">
        <v>0</v>
      </c>
      <c r="W6638">
        <v>49.916295508572972</v>
      </c>
    </row>
    <row r="6639" spans="20:23" x14ac:dyDescent="0.2">
      <c r="T6639">
        <v>6638</v>
      </c>
      <c r="U6639">
        <v>143.67810543843964</v>
      </c>
      <c r="V6639">
        <v>0</v>
      </c>
      <c r="W6639">
        <v>36.321894561560356</v>
      </c>
    </row>
    <row r="6640" spans="20:23" x14ac:dyDescent="0.2">
      <c r="T6640">
        <v>6639</v>
      </c>
      <c r="U6640">
        <v>194.89319641523548</v>
      </c>
      <c r="V6640">
        <v>14.893196415235479</v>
      </c>
      <c r="W6640">
        <v>0</v>
      </c>
    </row>
    <row r="6641" spans="20:23" x14ac:dyDescent="0.2">
      <c r="T6641">
        <v>6640</v>
      </c>
      <c r="U6641">
        <v>158.46976182962192</v>
      </c>
      <c r="V6641">
        <v>0</v>
      </c>
      <c r="W6641">
        <v>21.530238170378084</v>
      </c>
    </row>
    <row r="6642" spans="20:23" x14ac:dyDescent="0.2">
      <c r="T6642">
        <v>6641</v>
      </c>
      <c r="U6642">
        <v>188.75932096981109</v>
      </c>
      <c r="V6642">
        <v>8.7593209698110854</v>
      </c>
      <c r="W6642">
        <v>0</v>
      </c>
    </row>
    <row r="6643" spans="20:23" x14ac:dyDescent="0.2">
      <c r="T6643">
        <v>6642</v>
      </c>
      <c r="U6643">
        <v>133.93424884118957</v>
      </c>
      <c r="V6643">
        <v>0</v>
      </c>
      <c r="W6643">
        <v>46.065751158810428</v>
      </c>
    </row>
    <row r="6644" spans="20:23" x14ac:dyDescent="0.2">
      <c r="T6644">
        <v>6643</v>
      </c>
      <c r="U6644">
        <v>171.95064960913857</v>
      </c>
      <c r="V6644">
        <v>0</v>
      </c>
      <c r="W6644">
        <v>8.0493503908614343</v>
      </c>
    </row>
    <row r="6645" spans="20:23" x14ac:dyDescent="0.2">
      <c r="T6645">
        <v>6644</v>
      </c>
      <c r="U6645">
        <v>181.71377740268073</v>
      </c>
      <c r="V6645">
        <v>1.7137774026807335</v>
      </c>
      <c r="W6645">
        <v>0</v>
      </c>
    </row>
    <row r="6646" spans="20:23" x14ac:dyDescent="0.2">
      <c r="T6646">
        <v>6645</v>
      </c>
      <c r="U6646">
        <v>181.20437168536847</v>
      </c>
      <c r="V6646">
        <v>1.2043716853684714</v>
      </c>
      <c r="W6646">
        <v>0</v>
      </c>
    </row>
    <row r="6647" spans="20:23" x14ac:dyDescent="0.2">
      <c r="T6647">
        <v>6646</v>
      </c>
      <c r="U6647">
        <v>180.08828812807022</v>
      </c>
      <c r="V6647">
        <v>8.8288128070217908E-2</v>
      </c>
      <c r="W6647">
        <v>0</v>
      </c>
    </row>
    <row r="6648" spans="20:23" x14ac:dyDescent="0.2">
      <c r="T6648">
        <v>6647</v>
      </c>
      <c r="U6648">
        <v>214.80531886016934</v>
      </c>
      <c r="V6648">
        <v>34.805318860169336</v>
      </c>
      <c r="W6648">
        <v>0</v>
      </c>
    </row>
    <row r="6649" spans="20:23" x14ac:dyDescent="0.2">
      <c r="T6649">
        <v>6648</v>
      </c>
      <c r="U6649">
        <v>179.12962782002853</v>
      </c>
      <c r="V6649">
        <v>0</v>
      </c>
      <c r="W6649">
        <v>0.87037217997146854</v>
      </c>
    </row>
    <row r="6650" spans="20:23" x14ac:dyDescent="0.2">
      <c r="T6650">
        <v>6649</v>
      </c>
      <c r="U6650">
        <v>162.61904723639898</v>
      </c>
      <c r="V6650">
        <v>0</v>
      </c>
      <c r="W6650">
        <v>17.380952763601016</v>
      </c>
    </row>
    <row r="6651" spans="20:23" x14ac:dyDescent="0.2">
      <c r="T6651">
        <v>6650</v>
      </c>
      <c r="U6651">
        <v>157.23475170365586</v>
      </c>
      <c r="V6651">
        <v>0</v>
      </c>
      <c r="W6651">
        <v>22.76524829634414</v>
      </c>
    </row>
    <row r="6652" spans="20:23" x14ac:dyDescent="0.2">
      <c r="T6652">
        <v>6651</v>
      </c>
      <c r="U6652">
        <v>173.79652501484307</v>
      </c>
      <c r="V6652">
        <v>0</v>
      </c>
      <c r="W6652">
        <v>6.2034749851569302</v>
      </c>
    </row>
    <row r="6653" spans="20:23" x14ac:dyDescent="0.2">
      <c r="T6653">
        <v>6652</v>
      </c>
      <c r="U6653">
        <v>161.17549442372729</v>
      </c>
      <c r="V6653">
        <v>0</v>
      </c>
      <c r="W6653">
        <v>18.824505576272713</v>
      </c>
    </row>
    <row r="6654" spans="20:23" x14ac:dyDescent="0.2">
      <c r="T6654">
        <v>6653</v>
      </c>
      <c r="U6654">
        <v>151.31999407061298</v>
      </c>
      <c r="V6654">
        <v>0</v>
      </c>
      <c r="W6654">
        <v>28.680005929387022</v>
      </c>
    </row>
    <row r="6655" spans="20:23" x14ac:dyDescent="0.2">
      <c r="T6655">
        <v>6654</v>
      </c>
      <c r="U6655">
        <v>259.60783194238616</v>
      </c>
      <c r="V6655">
        <v>79.607831942386156</v>
      </c>
      <c r="W6655">
        <v>0</v>
      </c>
    </row>
    <row r="6656" spans="20:23" x14ac:dyDescent="0.2">
      <c r="T6656">
        <v>6655</v>
      </c>
      <c r="U6656">
        <v>169.02332318005068</v>
      </c>
      <c r="V6656">
        <v>0</v>
      </c>
      <c r="W6656">
        <v>10.976676819949319</v>
      </c>
    </row>
    <row r="6657" spans="20:23" x14ac:dyDescent="0.2">
      <c r="T6657">
        <v>6656</v>
      </c>
      <c r="U6657">
        <v>170.28241257667534</v>
      </c>
      <c r="V6657">
        <v>0</v>
      </c>
      <c r="W6657">
        <v>9.7175874233246589</v>
      </c>
    </row>
    <row r="6658" spans="20:23" x14ac:dyDescent="0.2">
      <c r="T6658">
        <v>6657</v>
      </c>
      <c r="U6658">
        <v>164.61499258335374</v>
      </c>
      <c r="V6658">
        <v>0</v>
      </c>
      <c r="W6658">
        <v>15.38500741664626</v>
      </c>
    </row>
    <row r="6659" spans="20:23" x14ac:dyDescent="0.2">
      <c r="T6659">
        <v>6658</v>
      </c>
      <c r="U6659">
        <v>181.44661085993218</v>
      </c>
      <c r="V6659">
        <v>1.4466108599321785</v>
      </c>
      <c r="W6659">
        <v>0</v>
      </c>
    </row>
    <row r="6660" spans="20:23" x14ac:dyDescent="0.2">
      <c r="T6660">
        <v>6659</v>
      </c>
      <c r="U6660">
        <v>145.0210350945934</v>
      </c>
      <c r="V6660">
        <v>0</v>
      </c>
      <c r="W6660">
        <v>34.978964905406599</v>
      </c>
    </row>
    <row r="6661" spans="20:23" x14ac:dyDescent="0.2">
      <c r="T6661">
        <v>6660</v>
      </c>
      <c r="U6661">
        <v>143.80460532278994</v>
      </c>
      <c r="V6661">
        <v>0</v>
      </c>
      <c r="W6661">
        <v>36.195394677210061</v>
      </c>
    </row>
    <row r="6662" spans="20:23" x14ac:dyDescent="0.2">
      <c r="T6662">
        <v>6661</v>
      </c>
      <c r="U6662">
        <v>156.57542662972995</v>
      </c>
      <c r="V6662">
        <v>0</v>
      </c>
      <c r="W6662">
        <v>23.424573370270053</v>
      </c>
    </row>
    <row r="6663" spans="20:23" x14ac:dyDescent="0.2">
      <c r="T6663">
        <v>6662</v>
      </c>
      <c r="U6663">
        <v>188.95542692442177</v>
      </c>
      <c r="V6663">
        <v>8.9554269244217721</v>
      </c>
      <c r="W6663">
        <v>0</v>
      </c>
    </row>
    <row r="6664" spans="20:23" x14ac:dyDescent="0.2">
      <c r="T6664">
        <v>6663</v>
      </c>
      <c r="U6664">
        <v>196.44232009612796</v>
      </c>
      <c r="V6664">
        <v>16.442320096127958</v>
      </c>
      <c r="W6664">
        <v>0</v>
      </c>
    </row>
    <row r="6665" spans="20:23" x14ac:dyDescent="0.2">
      <c r="T6665">
        <v>6664</v>
      </c>
      <c r="U6665">
        <v>179.64104950100631</v>
      </c>
      <c r="V6665">
        <v>0</v>
      </c>
      <c r="W6665">
        <v>0.35895049899369269</v>
      </c>
    </row>
    <row r="6666" spans="20:23" x14ac:dyDescent="0.2">
      <c r="T6666">
        <v>6665</v>
      </c>
      <c r="U6666">
        <v>185.85554338879533</v>
      </c>
      <c r="V6666">
        <v>5.8555433887953257</v>
      </c>
      <c r="W6666">
        <v>0</v>
      </c>
    </row>
    <row r="6667" spans="20:23" x14ac:dyDescent="0.2">
      <c r="T6667">
        <v>6666</v>
      </c>
      <c r="U6667">
        <v>194.91058732457469</v>
      </c>
      <c r="V6667">
        <v>14.910587324574692</v>
      </c>
      <c r="W6667">
        <v>0</v>
      </c>
    </row>
    <row r="6668" spans="20:23" x14ac:dyDescent="0.2">
      <c r="T6668">
        <v>6667</v>
      </c>
      <c r="U6668">
        <v>198.28888224279112</v>
      </c>
      <c r="V6668">
        <v>18.288882242791118</v>
      </c>
      <c r="W6668">
        <v>0</v>
      </c>
    </row>
    <row r="6669" spans="20:23" x14ac:dyDescent="0.2">
      <c r="T6669">
        <v>6668</v>
      </c>
      <c r="U6669">
        <v>141.25069788809347</v>
      </c>
      <c r="V6669">
        <v>0</v>
      </c>
      <c r="W6669">
        <v>38.74930211190653</v>
      </c>
    </row>
    <row r="6670" spans="20:23" x14ac:dyDescent="0.2">
      <c r="T6670">
        <v>6669</v>
      </c>
      <c r="U6670">
        <v>248.94044045345254</v>
      </c>
      <c r="V6670">
        <v>68.940440453452538</v>
      </c>
      <c r="W6670">
        <v>0</v>
      </c>
    </row>
    <row r="6671" spans="20:23" x14ac:dyDescent="0.2">
      <c r="T6671">
        <v>6670</v>
      </c>
      <c r="U6671">
        <v>116.40947348630066</v>
      </c>
      <c r="V6671">
        <v>0</v>
      </c>
      <c r="W6671">
        <v>63.590526513699345</v>
      </c>
    </row>
    <row r="6672" spans="20:23" x14ac:dyDescent="0.2">
      <c r="T6672">
        <v>6671</v>
      </c>
      <c r="U6672">
        <v>160.03391689102159</v>
      </c>
      <c r="V6672">
        <v>0</v>
      </c>
      <c r="W6672">
        <v>19.96608310897841</v>
      </c>
    </row>
    <row r="6673" spans="20:23" x14ac:dyDescent="0.2">
      <c r="T6673">
        <v>6672</v>
      </c>
      <c r="U6673">
        <v>183.71754184532378</v>
      </c>
      <c r="V6673">
        <v>3.7175418453237796</v>
      </c>
      <c r="W6673">
        <v>0</v>
      </c>
    </row>
    <row r="6674" spans="20:23" x14ac:dyDescent="0.2">
      <c r="T6674">
        <v>6673</v>
      </c>
      <c r="U6674">
        <v>162.86467497227224</v>
      </c>
      <c r="V6674">
        <v>0</v>
      </c>
      <c r="W6674">
        <v>17.13532502772776</v>
      </c>
    </row>
    <row r="6675" spans="20:23" x14ac:dyDescent="0.2">
      <c r="T6675">
        <v>6674</v>
      </c>
      <c r="U6675">
        <v>160.22566919090193</v>
      </c>
      <c r="V6675">
        <v>0</v>
      </c>
      <c r="W6675">
        <v>19.774330809098075</v>
      </c>
    </row>
    <row r="6676" spans="20:23" x14ac:dyDescent="0.2">
      <c r="T6676">
        <v>6675</v>
      </c>
      <c r="U6676">
        <v>202.51831520067108</v>
      </c>
      <c r="V6676">
        <v>22.518315200671083</v>
      </c>
      <c r="W6676">
        <v>0</v>
      </c>
    </row>
    <row r="6677" spans="20:23" x14ac:dyDescent="0.2">
      <c r="T6677">
        <v>6676</v>
      </c>
      <c r="U6677">
        <v>207.35511252742918</v>
      </c>
      <c r="V6677">
        <v>27.355112527429185</v>
      </c>
      <c r="W6677">
        <v>0</v>
      </c>
    </row>
    <row r="6678" spans="20:23" x14ac:dyDescent="0.2">
      <c r="T6678">
        <v>6677</v>
      </c>
      <c r="U6678">
        <v>156.37423272844543</v>
      </c>
      <c r="V6678">
        <v>0</v>
      </c>
      <c r="W6678">
        <v>23.625767271554565</v>
      </c>
    </row>
    <row r="6679" spans="20:23" x14ac:dyDescent="0.2">
      <c r="T6679">
        <v>6678</v>
      </c>
      <c r="U6679">
        <v>249.14413685719552</v>
      </c>
      <c r="V6679">
        <v>69.144136857195519</v>
      </c>
      <c r="W6679">
        <v>0</v>
      </c>
    </row>
    <row r="6680" spans="20:23" x14ac:dyDescent="0.2">
      <c r="T6680">
        <v>6679</v>
      </c>
      <c r="U6680">
        <v>185.47164497251899</v>
      </c>
      <c r="V6680">
        <v>5.4716449725189875</v>
      </c>
      <c r="W6680">
        <v>0</v>
      </c>
    </row>
    <row r="6681" spans="20:23" x14ac:dyDescent="0.2">
      <c r="T6681">
        <v>6680</v>
      </c>
      <c r="U6681">
        <v>255.5210077714321</v>
      </c>
      <c r="V6681">
        <v>75.521007771432096</v>
      </c>
      <c r="W6681">
        <v>0</v>
      </c>
    </row>
    <row r="6682" spans="20:23" x14ac:dyDescent="0.2">
      <c r="T6682">
        <v>6681</v>
      </c>
      <c r="U6682">
        <v>205.8703570110182</v>
      </c>
      <c r="V6682">
        <v>25.8703570110182</v>
      </c>
      <c r="W6682">
        <v>0</v>
      </c>
    </row>
    <row r="6683" spans="20:23" x14ac:dyDescent="0.2">
      <c r="T6683">
        <v>6682</v>
      </c>
      <c r="U6683">
        <v>165.3368235908753</v>
      </c>
      <c r="V6683">
        <v>0</v>
      </c>
      <c r="W6683">
        <v>14.663176409124702</v>
      </c>
    </row>
    <row r="6684" spans="20:23" x14ac:dyDescent="0.2">
      <c r="T6684">
        <v>6683</v>
      </c>
      <c r="U6684">
        <v>239.53532428852125</v>
      </c>
      <c r="V6684">
        <v>59.535324288521252</v>
      </c>
      <c r="W6684">
        <v>0</v>
      </c>
    </row>
    <row r="6685" spans="20:23" x14ac:dyDescent="0.2">
      <c r="T6685">
        <v>6684</v>
      </c>
      <c r="U6685">
        <v>184.49070263065616</v>
      </c>
      <c r="V6685">
        <v>4.490702630656159</v>
      </c>
      <c r="W6685">
        <v>0</v>
      </c>
    </row>
    <row r="6686" spans="20:23" x14ac:dyDescent="0.2">
      <c r="T6686">
        <v>6685</v>
      </c>
      <c r="U6686">
        <v>150.542291091702</v>
      </c>
      <c r="V6686">
        <v>0</v>
      </c>
      <c r="W6686">
        <v>29.457708908298002</v>
      </c>
    </row>
    <row r="6687" spans="20:23" x14ac:dyDescent="0.2">
      <c r="T6687">
        <v>6686</v>
      </c>
      <c r="U6687">
        <v>198.43246974011259</v>
      </c>
      <c r="V6687">
        <v>18.432469740112595</v>
      </c>
      <c r="W6687">
        <v>0</v>
      </c>
    </row>
    <row r="6688" spans="20:23" x14ac:dyDescent="0.2">
      <c r="T6688">
        <v>6687</v>
      </c>
      <c r="U6688">
        <v>143.57389920119888</v>
      </c>
      <c r="V6688">
        <v>0</v>
      </c>
      <c r="W6688">
        <v>36.426100798801116</v>
      </c>
    </row>
    <row r="6689" spans="20:23" x14ac:dyDescent="0.2">
      <c r="T6689">
        <v>6688</v>
      </c>
      <c r="U6689">
        <v>171.43339935555241</v>
      </c>
      <c r="V6689">
        <v>0</v>
      </c>
      <c r="W6689">
        <v>8.5666006444475897</v>
      </c>
    </row>
    <row r="6690" spans="20:23" x14ac:dyDescent="0.2">
      <c r="T6690">
        <v>6689</v>
      </c>
      <c r="U6690">
        <v>176.67179393488459</v>
      </c>
      <c r="V6690">
        <v>0</v>
      </c>
      <c r="W6690">
        <v>3.3282060651154097</v>
      </c>
    </row>
    <row r="6691" spans="20:23" x14ac:dyDescent="0.2">
      <c r="T6691">
        <v>6690</v>
      </c>
      <c r="U6691">
        <v>188.33408985885424</v>
      </c>
      <c r="V6691">
        <v>8.3340898588542416</v>
      </c>
      <c r="W6691">
        <v>0</v>
      </c>
    </row>
    <row r="6692" spans="20:23" x14ac:dyDescent="0.2">
      <c r="T6692">
        <v>6691</v>
      </c>
      <c r="U6692">
        <v>178.66326676577989</v>
      </c>
      <c r="V6692">
        <v>0</v>
      </c>
      <c r="W6692">
        <v>1.3367332342201053</v>
      </c>
    </row>
    <row r="6693" spans="20:23" x14ac:dyDescent="0.2">
      <c r="T6693">
        <v>6692</v>
      </c>
      <c r="U6693">
        <v>171.85812066749293</v>
      </c>
      <c r="V6693">
        <v>0</v>
      </c>
      <c r="W6693">
        <v>8.1418793325070737</v>
      </c>
    </row>
    <row r="6694" spans="20:23" x14ac:dyDescent="0.2">
      <c r="T6694">
        <v>6693</v>
      </c>
      <c r="U6694">
        <v>179.60333657474959</v>
      </c>
      <c r="V6694">
        <v>0</v>
      </c>
      <c r="W6694">
        <v>0.39666342525040932</v>
      </c>
    </row>
    <row r="6695" spans="20:23" x14ac:dyDescent="0.2">
      <c r="T6695">
        <v>6694</v>
      </c>
      <c r="U6695">
        <v>189.34268908089282</v>
      </c>
      <c r="V6695">
        <v>9.3426890808928249</v>
      </c>
      <c r="W6695">
        <v>0</v>
      </c>
    </row>
    <row r="6696" spans="20:23" x14ac:dyDescent="0.2">
      <c r="T6696">
        <v>6695</v>
      </c>
      <c r="U6696">
        <v>169.1459662362914</v>
      </c>
      <c r="V6696">
        <v>0</v>
      </c>
      <c r="W6696">
        <v>10.8540337637086</v>
      </c>
    </row>
    <row r="6697" spans="20:23" x14ac:dyDescent="0.2">
      <c r="T6697">
        <v>6696</v>
      </c>
      <c r="U6697">
        <v>152.81276598493338</v>
      </c>
      <c r="V6697">
        <v>0</v>
      </c>
      <c r="W6697">
        <v>27.187234015066622</v>
      </c>
    </row>
    <row r="6698" spans="20:23" x14ac:dyDescent="0.2">
      <c r="T6698">
        <v>6697</v>
      </c>
      <c r="U6698">
        <v>236.3150520069826</v>
      </c>
      <c r="V6698">
        <v>56.315052006982597</v>
      </c>
      <c r="W6698">
        <v>0</v>
      </c>
    </row>
    <row r="6699" spans="20:23" x14ac:dyDescent="0.2">
      <c r="T6699">
        <v>6698</v>
      </c>
      <c r="U6699">
        <v>144.87419510430294</v>
      </c>
      <c r="V6699">
        <v>0</v>
      </c>
      <c r="W6699">
        <v>35.125804895697058</v>
      </c>
    </row>
    <row r="6700" spans="20:23" x14ac:dyDescent="0.2">
      <c r="T6700">
        <v>6699</v>
      </c>
      <c r="U6700">
        <v>189.97265014615496</v>
      </c>
      <c r="V6700">
        <v>9.9726501461549617</v>
      </c>
      <c r="W6700">
        <v>0</v>
      </c>
    </row>
    <row r="6701" spans="20:23" x14ac:dyDescent="0.2">
      <c r="T6701">
        <v>6700</v>
      </c>
      <c r="U6701">
        <v>154.45903962073771</v>
      </c>
      <c r="V6701">
        <v>0</v>
      </c>
      <c r="W6701">
        <v>25.540960379262287</v>
      </c>
    </row>
    <row r="6702" spans="20:23" x14ac:dyDescent="0.2">
      <c r="T6702">
        <v>6701</v>
      </c>
      <c r="U6702">
        <v>116.1737821261503</v>
      </c>
      <c r="V6702">
        <v>0</v>
      </c>
      <c r="W6702">
        <v>63.8262178738497</v>
      </c>
    </row>
    <row r="6703" spans="20:23" x14ac:dyDescent="0.2">
      <c r="T6703">
        <v>6702</v>
      </c>
      <c r="U6703">
        <v>193.14644542604981</v>
      </c>
      <c r="V6703">
        <v>13.146445426049809</v>
      </c>
      <c r="W6703">
        <v>0</v>
      </c>
    </row>
    <row r="6704" spans="20:23" x14ac:dyDescent="0.2">
      <c r="T6704">
        <v>6703</v>
      </c>
      <c r="U6704">
        <v>249.83896077069559</v>
      </c>
      <c r="V6704">
        <v>69.838960770695593</v>
      </c>
      <c r="W6704">
        <v>0</v>
      </c>
    </row>
    <row r="6705" spans="20:23" x14ac:dyDescent="0.2">
      <c r="T6705">
        <v>6704</v>
      </c>
      <c r="U6705">
        <v>238.15215742355934</v>
      </c>
      <c r="V6705">
        <v>58.152157423559345</v>
      </c>
      <c r="W6705">
        <v>0</v>
      </c>
    </row>
    <row r="6706" spans="20:23" x14ac:dyDescent="0.2">
      <c r="T6706">
        <v>6705</v>
      </c>
      <c r="U6706">
        <v>257.04179465945259</v>
      </c>
      <c r="V6706">
        <v>77.041794659452592</v>
      </c>
      <c r="W6706">
        <v>0</v>
      </c>
    </row>
    <row r="6707" spans="20:23" x14ac:dyDescent="0.2">
      <c r="T6707">
        <v>6706</v>
      </c>
      <c r="U6707">
        <v>236.10332582537598</v>
      </c>
      <c r="V6707">
        <v>56.103325825375975</v>
      </c>
      <c r="W6707">
        <v>0</v>
      </c>
    </row>
    <row r="6708" spans="20:23" x14ac:dyDescent="0.2">
      <c r="T6708">
        <v>6707</v>
      </c>
      <c r="U6708">
        <v>110.43369235543037</v>
      </c>
      <c r="V6708">
        <v>0</v>
      </c>
      <c r="W6708">
        <v>69.566307644569633</v>
      </c>
    </row>
    <row r="6709" spans="20:23" x14ac:dyDescent="0.2">
      <c r="T6709">
        <v>6708</v>
      </c>
      <c r="U6709">
        <v>164.6994098980293</v>
      </c>
      <c r="V6709">
        <v>0</v>
      </c>
      <c r="W6709">
        <v>15.300590101970698</v>
      </c>
    </row>
    <row r="6710" spans="20:23" x14ac:dyDescent="0.2">
      <c r="T6710">
        <v>6709</v>
      </c>
      <c r="U6710">
        <v>156.58147823671746</v>
      </c>
      <c r="V6710">
        <v>0</v>
      </c>
      <c r="W6710">
        <v>23.418521763282541</v>
      </c>
    </row>
    <row r="6711" spans="20:23" x14ac:dyDescent="0.2">
      <c r="T6711">
        <v>6710</v>
      </c>
      <c r="U6711">
        <v>217.49039358457225</v>
      </c>
      <c r="V6711">
        <v>37.490393584572246</v>
      </c>
      <c r="W6711">
        <v>0</v>
      </c>
    </row>
    <row r="6712" spans="20:23" x14ac:dyDescent="0.2">
      <c r="T6712">
        <v>6711</v>
      </c>
      <c r="U6712">
        <v>159.12162514188233</v>
      </c>
      <c r="V6712">
        <v>0</v>
      </c>
      <c r="W6712">
        <v>20.878374858117667</v>
      </c>
    </row>
    <row r="6713" spans="20:23" x14ac:dyDescent="0.2">
      <c r="T6713">
        <v>6712</v>
      </c>
      <c r="U6713">
        <v>212.2607035338703</v>
      </c>
      <c r="V6713">
        <v>32.260703533870299</v>
      </c>
      <c r="W6713">
        <v>0</v>
      </c>
    </row>
    <row r="6714" spans="20:23" x14ac:dyDescent="0.2">
      <c r="T6714">
        <v>6713</v>
      </c>
      <c r="U6714">
        <v>167.65782402502197</v>
      </c>
      <c r="V6714">
        <v>0</v>
      </c>
      <c r="W6714">
        <v>12.342175974978034</v>
      </c>
    </row>
    <row r="6715" spans="20:23" x14ac:dyDescent="0.2">
      <c r="T6715">
        <v>6714</v>
      </c>
      <c r="U6715">
        <v>148.17333778992761</v>
      </c>
      <c r="V6715">
        <v>0</v>
      </c>
      <c r="W6715">
        <v>31.826662210072385</v>
      </c>
    </row>
    <row r="6716" spans="20:23" x14ac:dyDescent="0.2">
      <c r="T6716">
        <v>6715</v>
      </c>
      <c r="U6716">
        <v>174.20124648176693</v>
      </c>
      <c r="V6716">
        <v>0</v>
      </c>
      <c r="W6716">
        <v>5.7987535182330703</v>
      </c>
    </row>
    <row r="6717" spans="20:23" x14ac:dyDescent="0.2">
      <c r="T6717">
        <v>6716</v>
      </c>
      <c r="U6717">
        <v>114.68947996976922</v>
      </c>
      <c r="V6717">
        <v>0</v>
      </c>
      <c r="W6717">
        <v>65.310520030230776</v>
      </c>
    </row>
    <row r="6718" spans="20:23" x14ac:dyDescent="0.2">
      <c r="T6718">
        <v>6717</v>
      </c>
      <c r="U6718">
        <v>213.64238598243119</v>
      </c>
      <c r="V6718">
        <v>33.642385982431193</v>
      </c>
      <c r="W6718">
        <v>0</v>
      </c>
    </row>
    <row r="6719" spans="20:23" x14ac:dyDescent="0.2">
      <c r="T6719">
        <v>6718</v>
      </c>
      <c r="U6719">
        <v>209.89051451906062</v>
      </c>
      <c r="V6719">
        <v>29.890514519060616</v>
      </c>
      <c r="W6719">
        <v>0</v>
      </c>
    </row>
    <row r="6720" spans="20:23" x14ac:dyDescent="0.2">
      <c r="T6720">
        <v>6719</v>
      </c>
      <c r="U6720">
        <v>111.93184195117213</v>
      </c>
      <c r="V6720">
        <v>0</v>
      </c>
      <c r="W6720">
        <v>68.068158048827868</v>
      </c>
    </row>
    <row r="6721" spans="20:23" x14ac:dyDescent="0.2">
      <c r="T6721">
        <v>6720</v>
      </c>
      <c r="U6721">
        <v>160.63219524287572</v>
      </c>
      <c r="V6721">
        <v>0</v>
      </c>
      <c r="W6721">
        <v>19.367804757124276</v>
      </c>
    </row>
    <row r="6722" spans="20:23" x14ac:dyDescent="0.2">
      <c r="T6722">
        <v>6721</v>
      </c>
      <c r="U6722">
        <v>156.46550594915669</v>
      </c>
      <c r="V6722">
        <v>0</v>
      </c>
      <c r="W6722">
        <v>23.534494050843307</v>
      </c>
    </row>
    <row r="6723" spans="20:23" x14ac:dyDescent="0.2">
      <c r="T6723">
        <v>6722</v>
      </c>
      <c r="U6723">
        <v>267.1240656336002</v>
      </c>
      <c r="V6723">
        <v>87.124065633600196</v>
      </c>
      <c r="W6723">
        <v>0</v>
      </c>
    </row>
    <row r="6724" spans="20:23" x14ac:dyDescent="0.2">
      <c r="T6724">
        <v>6723</v>
      </c>
      <c r="U6724">
        <v>143.68241888494913</v>
      </c>
      <c r="V6724">
        <v>0</v>
      </c>
      <c r="W6724">
        <v>36.317581115050871</v>
      </c>
    </row>
    <row r="6725" spans="20:23" x14ac:dyDescent="0.2">
      <c r="T6725">
        <v>6724</v>
      </c>
      <c r="U6725">
        <v>120.56221817328439</v>
      </c>
      <c r="V6725">
        <v>0</v>
      </c>
      <c r="W6725">
        <v>59.437781826715607</v>
      </c>
    </row>
    <row r="6726" spans="20:23" x14ac:dyDescent="0.2">
      <c r="T6726">
        <v>6725</v>
      </c>
      <c r="U6726">
        <v>263.22075548887454</v>
      </c>
      <c r="V6726">
        <v>83.220755488874545</v>
      </c>
      <c r="W6726">
        <v>0</v>
      </c>
    </row>
    <row r="6727" spans="20:23" x14ac:dyDescent="0.2">
      <c r="T6727">
        <v>6726</v>
      </c>
      <c r="U6727">
        <v>148.98694006321338</v>
      </c>
      <c r="V6727">
        <v>0</v>
      </c>
      <c r="W6727">
        <v>31.013059936786618</v>
      </c>
    </row>
    <row r="6728" spans="20:23" x14ac:dyDescent="0.2">
      <c r="T6728">
        <v>6727</v>
      </c>
      <c r="U6728">
        <v>192.14438483192077</v>
      </c>
      <c r="V6728">
        <v>12.144384831920775</v>
      </c>
      <c r="W6728">
        <v>0</v>
      </c>
    </row>
    <row r="6729" spans="20:23" x14ac:dyDescent="0.2">
      <c r="T6729">
        <v>6728</v>
      </c>
      <c r="U6729">
        <v>184.13670684094694</v>
      </c>
      <c r="V6729">
        <v>4.1367068409469425</v>
      </c>
      <c r="W6729">
        <v>0</v>
      </c>
    </row>
    <row r="6730" spans="20:23" x14ac:dyDescent="0.2">
      <c r="T6730">
        <v>6729</v>
      </c>
      <c r="U6730">
        <v>193.21134800620865</v>
      </c>
      <c r="V6730">
        <v>13.211348006208652</v>
      </c>
      <c r="W6730">
        <v>0</v>
      </c>
    </row>
    <row r="6731" spans="20:23" x14ac:dyDescent="0.2">
      <c r="T6731">
        <v>6730</v>
      </c>
      <c r="U6731">
        <v>207.4765728579149</v>
      </c>
      <c r="V6731">
        <v>27.476572857914903</v>
      </c>
      <c r="W6731">
        <v>0</v>
      </c>
    </row>
    <row r="6732" spans="20:23" x14ac:dyDescent="0.2">
      <c r="T6732">
        <v>6731</v>
      </c>
      <c r="U6732">
        <v>168.30595520982538</v>
      </c>
      <c r="V6732">
        <v>0</v>
      </c>
      <c r="W6732">
        <v>11.694044790174615</v>
      </c>
    </row>
    <row r="6733" spans="20:23" x14ac:dyDescent="0.2">
      <c r="T6733">
        <v>6732</v>
      </c>
      <c r="U6733">
        <v>130.18554427754071</v>
      </c>
      <c r="V6733">
        <v>0</v>
      </c>
      <c r="W6733">
        <v>49.814455722459286</v>
      </c>
    </row>
    <row r="6734" spans="20:23" x14ac:dyDescent="0.2">
      <c r="T6734">
        <v>6733</v>
      </c>
      <c r="U6734">
        <v>147.77457167071688</v>
      </c>
      <c r="V6734">
        <v>0</v>
      </c>
      <c r="W6734">
        <v>32.225428329283119</v>
      </c>
    </row>
    <row r="6735" spans="20:23" x14ac:dyDescent="0.2">
      <c r="T6735">
        <v>6734</v>
      </c>
      <c r="U6735">
        <v>159.45219340651852</v>
      </c>
      <c r="V6735">
        <v>0</v>
      </c>
      <c r="W6735">
        <v>20.547806593481482</v>
      </c>
    </row>
    <row r="6736" spans="20:23" x14ac:dyDescent="0.2">
      <c r="T6736">
        <v>6735</v>
      </c>
      <c r="U6736">
        <v>217.73114561095787</v>
      </c>
      <c r="V6736">
        <v>37.731145610957867</v>
      </c>
      <c r="W6736">
        <v>0</v>
      </c>
    </row>
    <row r="6737" spans="20:23" x14ac:dyDescent="0.2">
      <c r="T6737">
        <v>6736</v>
      </c>
      <c r="U6737">
        <v>243.2038709154192</v>
      </c>
      <c r="V6737">
        <v>63.203870915419202</v>
      </c>
      <c r="W6737">
        <v>0</v>
      </c>
    </row>
    <row r="6738" spans="20:23" x14ac:dyDescent="0.2">
      <c r="T6738">
        <v>6737</v>
      </c>
      <c r="U6738">
        <v>259.96784488900892</v>
      </c>
      <c r="V6738">
        <v>79.967844889008916</v>
      </c>
      <c r="W6738">
        <v>0</v>
      </c>
    </row>
    <row r="6739" spans="20:23" x14ac:dyDescent="0.2">
      <c r="T6739">
        <v>6738</v>
      </c>
      <c r="U6739">
        <v>206.52852375995769</v>
      </c>
      <c r="V6739">
        <v>26.528523759957693</v>
      </c>
      <c r="W6739">
        <v>0</v>
      </c>
    </row>
    <row r="6740" spans="20:23" x14ac:dyDescent="0.2">
      <c r="T6740">
        <v>6739</v>
      </c>
      <c r="U6740">
        <v>240.90333211613617</v>
      </c>
      <c r="V6740">
        <v>60.90333211613617</v>
      </c>
      <c r="W6740">
        <v>0</v>
      </c>
    </row>
    <row r="6741" spans="20:23" x14ac:dyDescent="0.2">
      <c r="T6741">
        <v>6740</v>
      </c>
      <c r="U6741">
        <v>157.52558878809026</v>
      </c>
      <c r="V6741">
        <v>0</v>
      </c>
      <c r="W6741">
        <v>22.474411211909739</v>
      </c>
    </row>
    <row r="6742" spans="20:23" x14ac:dyDescent="0.2">
      <c r="T6742">
        <v>6741</v>
      </c>
      <c r="U6742">
        <v>173.3761261325659</v>
      </c>
      <c r="V6742">
        <v>0</v>
      </c>
      <c r="W6742">
        <v>6.6238738674340993</v>
      </c>
    </row>
    <row r="6743" spans="20:23" x14ac:dyDescent="0.2">
      <c r="T6743">
        <v>6742</v>
      </c>
      <c r="U6743">
        <v>172.69584367611606</v>
      </c>
      <c r="V6743">
        <v>0</v>
      </c>
      <c r="W6743">
        <v>7.3041563238839444</v>
      </c>
    </row>
    <row r="6744" spans="20:23" x14ac:dyDescent="0.2">
      <c r="T6744">
        <v>6743</v>
      </c>
      <c r="U6744">
        <v>138.76137269740508</v>
      </c>
      <c r="V6744">
        <v>0</v>
      </c>
      <c r="W6744">
        <v>41.238627302594921</v>
      </c>
    </row>
    <row r="6745" spans="20:23" x14ac:dyDescent="0.2">
      <c r="T6745">
        <v>6744</v>
      </c>
      <c r="U6745">
        <v>181.92451718668016</v>
      </c>
      <c r="V6745">
        <v>1.9245171866801627</v>
      </c>
      <c r="W6745">
        <v>0</v>
      </c>
    </row>
    <row r="6746" spans="20:23" x14ac:dyDescent="0.2">
      <c r="T6746">
        <v>6745</v>
      </c>
      <c r="U6746">
        <v>184.35813289775771</v>
      </c>
      <c r="V6746">
        <v>4.358132897757713</v>
      </c>
      <c r="W6746">
        <v>0</v>
      </c>
    </row>
    <row r="6747" spans="20:23" x14ac:dyDescent="0.2">
      <c r="T6747">
        <v>6746</v>
      </c>
      <c r="U6747">
        <v>182.19881258228014</v>
      </c>
      <c r="V6747">
        <v>2.1988125822801408</v>
      </c>
      <c r="W6747">
        <v>0</v>
      </c>
    </row>
    <row r="6748" spans="20:23" x14ac:dyDescent="0.2">
      <c r="T6748">
        <v>6747</v>
      </c>
      <c r="U6748">
        <v>190.7679486794938</v>
      </c>
      <c r="V6748">
        <v>10.767948679493799</v>
      </c>
      <c r="W6748">
        <v>0</v>
      </c>
    </row>
    <row r="6749" spans="20:23" x14ac:dyDescent="0.2">
      <c r="T6749">
        <v>6748</v>
      </c>
      <c r="U6749">
        <v>202.35352470538015</v>
      </c>
      <c r="V6749">
        <v>22.353524705380153</v>
      </c>
      <c r="W6749">
        <v>0</v>
      </c>
    </row>
    <row r="6750" spans="20:23" x14ac:dyDescent="0.2">
      <c r="T6750">
        <v>6749</v>
      </c>
      <c r="U6750">
        <v>251.30672120495856</v>
      </c>
      <c r="V6750">
        <v>71.306721204958563</v>
      </c>
      <c r="W6750">
        <v>0</v>
      </c>
    </row>
    <row r="6751" spans="20:23" x14ac:dyDescent="0.2">
      <c r="T6751">
        <v>6750</v>
      </c>
      <c r="U6751">
        <v>182.5025257746004</v>
      </c>
      <c r="V6751">
        <v>2.5025257746004002</v>
      </c>
      <c r="W6751">
        <v>0</v>
      </c>
    </row>
    <row r="6752" spans="20:23" x14ac:dyDescent="0.2">
      <c r="T6752">
        <v>6751</v>
      </c>
      <c r="U6752">
        <v>149.39248060210141</v>
      </c>
      <c r="V6752">
        <v>0</v>
      </c>
      <c r="W6752">
        <v>30.607519397898585</v>
      </c>
    </row>
    <row r="6753" spans="20:23" x14ac:dyDescent="0.2">
      <c r="T6753">
        <v>6752</v>
      </c>
      <c r="U6753">
        <v>186.09698400602127</v>
      </c>
      <c r="V6753">
        <v>6.0969840060212732</v>
      </c>
      <c r="W6753">
        <v>0</v>
      </c>
    </row>
    <row r="6754" spans="20:23" x14ac:dyDescent="0.2">
      <c r="T6754">
        <v>6753</v>
      </c>
      <c r="U6754">
        <v>134.17732684786606</v>
      </c>
      <c r="V6754">
        <v>0</v>
      </c>
      <c r="W6754">
        <v>45.822673152133945</v>
      </c>
    </row>
    <row r="6755" spans="20:23" x14ac:dyDescent="0.2">
      <c r="T6755">
        <v>6754</v>
      </c>
      <c r="U6755">
        <v>176.87797128955378</v>
      </c>
      <c r="V6755">
        <v>0</v>
      </c>
      <c r="W6755">
        <v>3.1220287104462159</v>
      </c>
    </row>
    <row r="6756" spans="20:23" x14ac:dyDescent="0.2">
      <c r="T6756">
        <v>6755</v>
      </c>
      <c r="U6756">
        <v>204.30551736110456</v>
      </c>
      <c r="V6756">
        <v>24.305517361104563</v>
      </c>
      <c r="W6756">
        <v>0</v>
      </c>
    </row>
    <row r="6757" spans="20:23" x14ac:dyDescent="0.2">
      <c r="T6757">
        <v>6756</v>
      </c>
      <c r="U6757">
        <v>114.43002535272335</v>
      </c>
      <c r="V6757">
        <v>0</v>
      </c>
      <c r="W6757">
        <v>65.569974647276652</v>
      </c>
    </row>
    <row r="6758" spans="20:23" x14ac:dyDescent="0.2">
      <c r="T6758">
        <v>6757</v>
      </c>
      <c r="U6758">
        <v>187.9991149880851</v>
      </c>
      <c r="V6758">
        <v>7.9991149880850969</v>
      </c>
      <c r="W6758">
        <v>0</v>
      </c>
    </row>
    <row r="6759" spans="20:23" x14ac:dyDescent="0.2">
      <c r="T6759">
        <v>6758</v>
      </c>
      <c r="U6759">
        <v>189.14037375920194</v>
      </c>
      <c r="V6759">
        <v>9.1403737592019354</v>
      </c>
      <c r="W6759">
        <v>0</v>
      </c>
    </row>
    <row r="6760" spans="20:23" x14ac:dyDescent="0.2">
      <c r="T6760">
        <v>6759</v>
      </c>
      <c r="U6760">
        <v>187.00022424547598</v>
      </c>
      <c r="V6760">
        <v>7.0002242454759767</v>
      </c>
      <c r="W6760">
        <v>0</v>
      </c>
    </row>
    <row r="6761" spans="20:23" x14ac:dyDescent="0.2">
      <c r="T6761">
        <v>6760</v>
      </c>
      <c r="U6761">
        <v>126.08460235413256</v>
      </c>
      <c r="V6761">
        <v>0</v>
      </c>
      <c r="W6761">
        <v>53.915397645867444</v>
      </c>
    </row>
    <row r="6762" spans="20:23" x14ac:dyDescent="0.2">
      <c r="T6762">
        <v>6761</v>
      </c>
      <c r="U6762">
        <v>144.7213341283294</v>
      </c>
      <c r="V6762">
        <v>0</v>
      </c>
      <c r="W6762">
        <v>35.278665871670597</v>
      </c>
    </row>
    <row r="6763" spans="20:23" x14ac:dyDescent="0.2">
      <c r="T6763">
        <v>6762</v>
      </c>
      <c r="U6763">
        <v>162.11166702016934</v>
      </c>
      <c r="V6763">
        <v>0</v>
      </c>
      <c r="W6763">
        <v>17.888332979830665</v>
      </c>
    </row>
    <row r="6764" spans="20:23" x14ac:dyDescent="0.2">
      <c r="T6764">
        <v>6763</v>
      </c>
      <c r="U6764">
        <v>192.25917084196789</v>
      </c>
      <c r="V6764">
        <v>12.259170841967887</v>
      </c>
      <c r="W6764">
        <v>0</v>
      </c>
    </row>
    <row r="6765" spans="20:23" x14ac:dyDescent="0.2">
      <c r="T6765">
        <v>6764</v>
      </c>
      <c r="U6765">
        <v>193.63221380235325</v>
      </c>
      <c r="V6765">
        <v>13.632213802353249</v>
      </c>
      <c r="W6765">
        <v>0</v>
      </c>
    </row>
    <row r="6766" spans="20:23" x14ac:dyDescent="0.2">
      <c r="T6766">
        <v>6765</v>
      </c>
      <c r="U6766">
        <v>161.45114221148529</v>
      </c>
      <c r="V6766">
        <v>0</v>
      </c>
      <c r="W6766">
        <v>18.548857788514709</v>
      </c>
    </row>
    <row r="6767" spans="20:23" x14ac:dyDescent="0.2">
      <c r="T6767">
        <v>6766</v>
      </c>
      <c r="U6767">
        <v>152.41902464754637</v>
      </c>
      <c r="V6767">
        <v>0</v>
      </c>
      <c r="W6767">
        <v>27.580975352453635</v>
      </c>
    </row>
    <row r="6768" spans="20:23" x14ac:dyDescent="0.2">
      <c r="T6768">
        <v>6767</v>
      </c>
      <c r="U6768">
        <v>133.65302179517158</v>
      </c>
      <c r="V6768">
        <v>0</v>
      </c>
      <c r="W6768">
        <v>46.346978204828417</v>
      </c>
    </row>
    <row r="6769" spans="20:23" x14ac:dyDescent="0.2">
      <c r="T6769">
        <v>6768</v>
      </c>
      <c r="U6769">
        <v>141.50213004804894</v>
      </c>
      <c r="V6769">
        <v>0</v>
      </c>
      <c r="W6769">
        <v>38.49786995195106</v>
      </c>
    </row>
    <row r="6770" spans="20:23" x14ac:dyDescent="0.2">
      <c r="T6770">
        <v>6769</v>
      </c>
      <c r="U6770">
        <v>203.21838264510779</v>
      </c>
      <c r="V6770">
        <v>23.218382645107795</v>
      </c>
      <c r="W6770">
        <v>0</v>
      </c>
    </row>
    <row r="6771" spans="20:23" x14ac:dyDescent="0.2">
      <c r="T6771">
        <v>6770</v>
      </c>
      <c r="U6771">
        <v>187.65120321210443</v>
      </c>
      <c r="V6771">
        <v>7.6512032121044342</v>
      </c>
      <c r="W6771">
        <v>0</v>
      </c>
    </row>
    <row r="6772" spans="20:23" x14ac:dyDescent="0.2">
      <c r="T6772">
        <v>6771</v>
      </c>
      <c r="U6772">
        <v>144.31379785697862</v>
      </c>
      <c r="V6772">
        <v>0</v>
      </c>
      <c r="W6772">
        <v>35.686202143021376</v>
      </c>
    </row>
    <row r="6773" spans="20:23" x14ac:dyDescent="0.2">
      <c r="T6773">
        <v>6772</v>
      </c>
      <c r="U6773">
        <v>186.02973668033573</v>
      </c>
      <c r="V6773">
        <v>6.0297366803357306</v>
      </c>
      <c r="W6773">
        <v>0</v>
      </c>
    </row>
    <row r="6774" spans="20:23" x14ac:dyDescent="0.2">
      <c r="T6774">
        <v>6773</v>
      </c>
      <c r="U6774">
        <v>199.15590897892798</v>
      </c>
      <c r="V6774">
        <v>19.155908978927982</v>
      </c>
      <c r="W6774">
        <v>0</v>
      </c>
    </row>
    <row r="6775" spans="20:23" x14ac:dyDescent="0.2">
      <c r="T6775">
        <v>6774</v>
      </c>
      <c r="U6775">
        <v>300.44873014900782</v>
      </c>
      <c r="V6775">
        <v>120.44873014900782</v>
      </c>
      <c r="W6775">
        <v>0</v>
      </c>
    </row>
    <row r="6776" spans="20:23" x14ac:dyDescent="0.2">
      <c r="T6776">
        <v>6775</v>
      </c>
      <c r="U6776">
        <v>152.39133042172659</v>
      </c>
      <c r="V6776">
        <v>0</v>
      </c>
      <c r="W6776">
        <v>27.608669578273407</v>
      </c>
    </row>
    <row r="6777" spans="20:23" x14ac:dyDescent="0.2">
      <c r="T6777">
        <v>6776</v>
      </c>
      <c r="U6777">
        <v>196.44941582834053</v>
      </c>
      <c r="V6777">
        <v>16.449415828340534</v>
      </c>
      <c r="W6777">
        <v>0</v>
      </c>
    </row>
    <row r="6778" spans="20:23" x14ac:dyDescent="0.2">
      <c r="T6778">
        <v>6777</v>
      </c>
      <c r="U6778">
        <v>201.53575997372732</v>
      </c>
      <c r="V6778">
        <v>21.535759973727323</v>
      </c>
      <c r="W6778">
        <v>0</v>
      </c>
    </row>
    <row r="6779" spans="20:23" x14ac:dyDescent="0.2">
      <c r="T6779">
        <v>6778</v>
      </c>
      <c r="U6779">
        <v>150.83597765510271</v>
      </c>
      <c r="V6779">
        <v>0</v>
      </c>
      <c r="W6779">
        <v>29.16402234489729</v>
      </c>
    </row>
    <row r="6780" spans="20:23" x14ac:dyDescent="0.2">
      <c r="T6780">
        <v>6779</v>
      </c>
      <c r="U6780">
        <v>142.07575837521259</v>
      </c>
      <c r="V6780">
        <v>0</v>
      </c>
      <c r="W6780">
        <v>37.924241624787413</v>
      </c>
    </row>
    <row r="6781" spans="20:23" x14ac:dyDescent="0.2">
      <c r="T6781">
        <v>6780</v>
      </c>
      <c r="U6781">
        <v>199.63020985480901</v>
      </c>
      <c r="V6781">
        <v>19.63020985480901</v>
      </c>
      <c r="W6781">
        <v>0</v>
      </c>
    </row>
    <row r="6782" spans="20:23" x14ac:dyDescent="0.2">
      <c r="T6782">
        <v>6781</v>
      </c>
      <c r="U6782">
        <v>183.90045569002612</v>
      </c>
      <c r="V6782">
        <v>3.9004556900261207</v>
      </c>
      <c r="W6782">
        <v>0</v>
      </c>
    </row>
    <row r="6783" spans="20:23" x14ac:dyDescent="0.2">
      <c r="T6783">
        <v>6782</v>
      </c>
      <c r="U6783">
        <v>153.30420468317502</v>
      </c>
      <c r="V6783">
        <v>0</v>
      </c>
      <c r="W6783">
        <v>26.695795316824984</v>
      </c>
    </row>
    <row r="6784" spans="20:23" x14ac:dyDescent="0.2">
      <c r="T6784">
        <v>6783</v>
      </c>
      <c r="U6784">
        <v>210.13731216044977</v>
      </c>
      <c r="V6784">
        <v>30.137312160449767</v>
      </c>
      <c r="W6784">
        <v>0</v>
      </c>
    </row>
    <row r="6785" spans="20:23" x14ac:dyDescent="0.2">
      <c r="T6785">
        <v>6784</v>
      </c>
      <c r="U6785">
        <v>209.6660438683364</v>
      </c>
      <c r="V6785">
        <v>29.666043868336402</v>
      </c>
      <c r="W6785">
        <v>0</v>
      </c>
    </row>
    <row r="6786" spans="20:23" x14ac:dyDescent="0.2">
      <c r="T6786">
        <v>6785</v>
      </c>
      <c r="U6786">
        <v>167.64947229218819</v>
      </c>
      <c r="V6786">
        <v>0</v>
      </c>
      <c r="W6786">
        <v>12.350527707811807</v>
      </c>
    </row>
    <row r="6787" spans="20:23" x14ac:dyDescent="0.2">
      <c r="T6787">
        <v>6786</v>
      </c>
      <c r="U6787">
        <v>217.54829184734587</v>
      </c>
      <c r="V6787">
        <v>37.548291847345865</v>
      </c>
      <c r="W6787">
        <v>0</v>
      </c>
    </row>
    <row r="6788" spans="20:23" x14ac:dyDescent="0.2">
      <c r="T6788">
        <v>6787</v>
      </c>
      <c r="U6788">
        <v>253.09512690449398</v>
      </c>
      <c r="V6788">
        <v>73.095126904493981</v>
      </c>
      <c r="W6788">
        <v>0</v>
      </c>
    </row>
    <row r="6789" spans="20:23" x14ac:dyDescent="0.2">
      <c r="T6789">
        <v>6788</v>
      </c>
      <c r="U6789">
        <v>171.81667630442283</v>
      </c>
      <c r="V6789">
        <v>0</v>
      </c>
      <c r="W6789">
        <v>8.1833236955771724</v>
      </c>
    </row>
    <row r="6790" spans="20:23" x14ac:dyDescent="0.2">
      <c r="T6790">
        <v>6789</v>
      </c>
      <c r="U6790">
        <v>155.92411651725871</v>
      </c>
      <c r="V6790">
        <v>0</v>
      </c>
      <c r="W6790">
        <v>24.07588348274129</v>
      </c>
    </row>
    <row r="6791" spans="20:23" x14ac:dyDescent="0.2">
      <c r="T6791">
        <v>6790</v>
      </c>
      <c r="U6791">
        <v>146.65978375077583</v>
      </c>
      <c r="V6791">
        <v>0</v>
      </c>
      <c r="W6791">
        <v>33.34021624922417</v>
      </c>
    </row>
    <row r="6792" spans="20:23" x14ac:dyDescent="0.2">
      <c r="T6792">
        <v>6791</v>
      </c>
      <c r="U6792">
        <v>169.05180709962721</v>
      </c>
      <c r="V6792">
        <v>0</v>
      </c>
      <c r="W6792">
        <v>10.948192900372788</v>
      </c>
    </row>
    <row r="6793" spans="20:23" x14ac:dyDescent="0.2">
      <c r="T6793">
        <v>6792</v>
      </c>
      <c r="U6793">
        <v>154.59776097150458</v>
      </c>
      <c r="V6793">
        <v>0</v>
      </c>
      <c r="W6793">
        <v>25.402239028495416</v>
      </c>
    </row>
    <row r="6794" spans="20:23" x14ac:dyDescent="0.2">
      <c r="T6794">
        <v>6793</v>
      </c>
      <c r="U6794">
        <v>216.60307251229764</v>
      </c>
      <c r="V6794">
        <v>36.603072512297643</v>
      </c>
      <c r="W6794">
        <v>0</v>
      </c>
    </row>
    <row r="6795" spans="20:23" x14ac:dyDescent="0.2">
      <c r="T6795">
        <v>6794</v>
      </c>
      <c r="U6795">
        <v>183.47633393409873</v>
      </c>
      <c r="V6795">
        <v>3.4763339340987329</v>
      </c>
      <c r="W6795">
        <v>0</v>
      </c>
    </row>
    <row r="6796" spans="20:23" x14ac:dyDescent="0.2">
      <c r="T6796">
        <v>6795</v>
      </c>
      <c r="U6796">
        <v>127.27870944724235</v>
      </c>
      <c r="V6796">
        <v>0</v>
      </c>
      <c r="W6796">
        <v>52.721290552757651</v>
      </c>
    </row>
    <row r="6797" spans="20:23" x14ac:dyDescent="0.2">
      <c r="T6797">
        <v>6796</v>
      </c>
      <c r="U6797">
        <v>115.39130467006494</v>
      </c>
      <c r="V6797">
        <v>0</v>
      </c>
      <c r="W6797">
        <v>64.60869532993506</v>
      </c>
    </row>
    <row r="6798" spans="20:23" x14ac:dyDescent="0.2">
      <c r="T6798">
        <v>6797</v>
      </c>
      <c r="U6798">
        <v>163.43766342852382</v>
      </c>
      <c r="V6798">
        <v>0</v>
      </c>
      <c r="W6798">
        <v>16.56233657147618</v>
      </c>
    </row>
    <row r="6799" spans="20:23" x14ac:dyDescent="0.2">
      <c r="T6799">
        <v>6798</v>
      </c>
      <c r="U6799">
        <v>201.27736754855002</v>
      </c>
      <c r="V6799">
        <v>21.277367548550018</v>
      </c>
      <c r="W6799">
        <v>0</v>
      </c>
    </row>
    <row r="6800" spans="20:23" x14ac:dyDescent="0.2">
      <c r="T6800">
        <v>6799</v>
      </c>
      <c r="U6800">
        <v>217.39829010039091</v>
      </c>
      <c r="V6800">
        <v>37.398290100390909</v>
      </c>
      <c r="W6800">
        <v>0</v>
      </c>
    </row>
    <row r="6801" spans="20:23" x14ac:dyDescent="0.2">
      <c r="T6801">
        <v>6800</v>
      </c>
      <c r="U6801">
        <v>285.6881453352803</v>
      </c>
      <c r="V6801">
        <v>105.6881453352803</v>
      </c>
      <c r="W6801">
        <v>0</v>
      </c>
    </row>
    <row r="6802" spans="20:23" x14ac:dyDescent="0.2">
      <c r="T6802">
        <v>6801</v>
      </c>
      <c r="U6802">
        <v>194.13967843355746</v>
      </c>
      <c r="V6802">
        <v>14.139678433557464</v>
      </c>
      <c r="W6802">
        <v>0</v>
      </c>
    </row>
    <row r="6803" spans="20:23" x14ac:dyDescent="0.2">
      <c r="T6803">
        <v>6802</v>
      </c>
      <c r="U6803">
        <v>149.62430865165541</v>
      </c>
      <c r="V6803">
        <v>0</v>
      </c>
      <c r="W6803">
        <v>30.375691348344589</v>
      </c>
    </row>
    <row r="6804" spans="20:23" x14ac:dyDescent="0.2">
      <c r="T6804">
        <v>6803</v>
      </c>
      <c r="U6804">
        <v>160.7441709980385</v>
      </c>
      <c r="V6804">
        <v>0</v>
      </c>
      <c r="W6804">
        <v>19.255829001961501</v>
      </c>
    </row>
    <row r="6805" spans="20:23" x14ac:dyDescent="0.2">
      <c r="T6805">
        <v>6804</v>
      </c>
      <c r="U6805">
        <v>161.74865762709985</v>
      </c>
      <c r="V6805">
        <v>0</v>
      </c>
      <c r="W6805">
        <v>18.251342372900154</v>
      </c>
    </row>
    <row r="6806" spans="20:23" x14ac:dyDescent="0.2">
      <c r="T6806">
        <v>6805</v>
      </c>
      <c r="U6806">
        <v>250.98184185038434</v>
      </c>
      <c r="V6806">
        <v>70.981841850384342</v>
      </c>
      <c r="W6806">
        <v>0</v>
      </c>
    </row>
    <row r="6807" spans="20:23" x14ac:dyDescent="0.2">
      <c r="T6807">
        <v>6806</v>
      </c>
      <c r="U6807">
        <v>221.41565369187256</v>
      </c>
      <c r="V6807">
        <v>41.415653691872564</v>
      </c>
      <c r="W6807">
        <v>0</v>
      </c>
    </row>
    <row r="6808" spans="20:23" x14ac:dyDescent="0.2">
      <c r="T6808">
        <v>6807</v>
      </c>
      <c r="U6808">
        <v>204.68632545821444</v>
      </c>
      <c r="V6808">
        <v>24.686325458214441</v>
      </c>
      <c r="W6808">
        <v>0</v>
      </c>
    </row>
    <row r="6809" spans="20:23" x14ac:dyDescent="0.2">
      <c r="T6809">
        <v>6808</v>
      </c>
      <c r="U6809">
        <v>208.7996343913903</v>
      </c>
      <c r="V6809">
        <v>28.799634391390299</v>
      </c>
      <c r="W6809">
        <v>0</v>
      </c>
    </row>
    <row r="6810" spans="20:23" x14ac:dyDescent="0.2">
      <c r="T6810">
        <v>6809</v>
      </c>
      <c r="U6810">
        <v>159.01590498613436</v>
      </c>
      <c r="V6810">
        <v>0</v>
      </c>
      <c r="W6810">
        <v>20.984095013865641</v>
      </c>
    </row>
    <row r="6811" spans="20:23" x14ac:dyDescent="0.2">
      <c r="T6811">
        <v>6810</v>
      </c>
      <c r="U6811">
        <v>246.27724265048209</v>
      </c>
      <c r="V6811">
        <v>66.277242650482094</v>
      </c>
      <c r="W6811">
        <v>0</v>
      </c>
    </row>
    <row r="6812" spans="20:23" x14ac:dyDescent="0.2">
      <c r="T6812">
        <v>6811</v>
      </c>
      <c r="U6812">
        <v>190.20402340993391</v>
      </c>
      <c r="V6812">
        <v>10.20402340993391</v>
      </c>
      <c r="W6812">
        <v>0</v>
      </c>
    </row>
    <row r="6813" spans="20:23" x14ac:dyDescent="0.2">
      <c r="T6813">
        <v>6812</v>
      </c>
      <c r="U6813">
        <v>265.18723360428493</v>
      </c>
      <c r="V6813">
        <v>85.187233604284927</v>
      </c>
      <c r="W6813">
        <v>0</v>
      </c>
    </row>
    <row r="6814" spans="20:23" x14ac:dyDescent="0.2">
      <c r="T6814">
        <v>6813</v>
      </c>
      <c r="U6814">
        <v>177.68964510537654</v>
      </c>
      <c r="V6814">
        <v>0</v>
      </c>
      <c r="W6814">
        <v>2.3103548946234582</v>
      </c>
    </row>
    <row r="6815" spans="20:23" x14ac:dyDescent="0.2">
      <c r="T6815">
        <v>6814</v>
      </c>
      <c r="U6815">
        <v>141.25733441821046</v>
      </c>
      <c r="V6815">
        <v>0</v>
      </c>
      <c r="W6815">
        <v>38.742665581789538</v>
      </c>
    </row>
    <row r="6816" spans="20:23" x14ac:dyDescent="0.2">
      <c r="T6816">
        <v>6815</v>
      </c>
      <c r="U6816">
        <v>270.04913455530573</v>
      </c>
      <c r="V6816">
        <v>90.049134555305727</v>
      </c>
      <c r="W6816">
        <v>0</v>
      </c>
    </row>
    <row r="6817" spans="20:23" x14ac:dyDescent="0.2">
      <c r="T6817">
        <v>6816</v>
      </c>
      <c r="U6817">
        <v>175.72596850278731</v>
      </c>
      <c r="V6817">
        <v>0</v>
      </c>
      <c r="W6817">
        <v>4.2740314972126896</v>
      </c>
    </row>
    <row r="6818" spans="20:23" x14ac:dyDescent="0.2">
      <c r="T6818">
        <v>6817</v>
      </c>
      <c r="U6818">
        <v>181.17072965764575</v>
      </c>
      <c r="V6818">
        <v>1.1707296576457509</v>
      </c>
      <c r="W6818">
        <v>0</v>
      </c>
    </row>
    <row r="6819" spans="20:23" x14ac:dyDescent="0.2">
      <c r="T6819">
        <v>6818</v>
      </c>
      <c r="U6819">
        <v>221.81990573265122</v>
      </c>
      <c r="V6819">
        <v>41.819905732651222</v>
      </c>
      <c r="W6819">
        <v>0</v>
      </c>
    </row>
    <row r="6820" spans="20:23" x14ac:dyDescent="0.2">
      <c r="T6820">
        <v>6819</v>
      </c>
      <c r="U6820">
        <v>175.66711797439712</v>
      </c>
      <c r="V6820">
        <v>0</v>
      </c>
      <c r="W6820">
        <v>4.3328820256028848</v>
      </c>
    </row>
    <row r="6821" spans="20:23" x14ac:dyDescent="0.2">
      <c r="T6821">
        <v>6820</v>
      </c>
      <c r="U6821">
        <v>155.79062638886825</v>
      </c>
      <c r="V6821">
        <v>0</v>
      </c>
      <c r="W6821">
        <v>24.209373611131753</v>
      </c>
    </row>
    <row r="6822" spans="20:23" x14ac:dyDescent="0.2">
      <c r="T6822">
        <v>6821</v>
      </c>
      <c r="U6822">
        <v>218.28768477299792</v>
      </c>
      <c r="V6822">
        <v>38.28768477299792</v>
      </c>
      <c r="W6822">
        <v>0</v>
      </c>
    </row>
    <row r="6823" spans="20:23" x14ac:dyDescent="0.2">
      <c r="T6823">
        <v>6822</v>
      </c>
      <c r="U6823">
        <v>142.63612147352231</v>
      </c>
      <c r="V6823">
        <v>0</v>
      </c>
      <c r="W6823">
        <v>37.363878526477691</v>
      </c>
    </row>
    <row r="6824" spans="20:23" x14ac:dyDescent="0.2">
      <c r="T6824">
        <v>6823</v>
      </c>
      <c r="U6824">
        <v>150.69838825652238</v>
      </c>
      <c r="V6824">
        <v>0</v>
      </c>
      <c r="W6824">
        <v>29.301611743477622</v>
      </c>
    </row>
    <row r="6825" spans="20:23" x14ac:dyDescent="0.2">
      <c r="T6825">
        <v>6824</v>
      </c>
      <c r="U6825">
        <v>192.15481313291454</v>
      </c>
      <c r="V6825">
        <v>12.154813132914541</v>
      </c>
      <c r="W6825">
        <v>0</v>
      </c>
    </row>
    <row r="6826" spans="20:23" x14ac:dyDescent="0.2">
      <c r="T6826">
        <v>6825</v>
      </c>
      <c r="U6826">
        <v>138.73962896713462</v>
      </c>
      <c r="V6826">
        <v>0</v>
      </c>
      <c r="W6826">
        <v>41.260371032865379</v>
      </c>
    </row>
    <row r="6827" spans="20:23" x14ac:dyDescent="0.2">
      <c r="T6827">
        <v>6826</v>
      </c>
      <c r="U6827">
        <v>157.71922313618927</v>
      </c>
      <c r="V6827">
        <v>0</v>
      </c>
      <c r="W6827">
        <v>22.280776863810729</v>
      </c>
    </row>
    <row r="6828" spans="20:23" x14ac:dyDescent="0.2">
      <c r="T6828">
        <v>6827</v>
      </c>
      <c r="U6828">
        <v>159.20634786228189</v>
      </c>
      <c r="V6828">
        <v>0</v>
      </c>
      <c r="W6828">
        <v>20.793652137718112</v>
      </c>
    </row>
    <row r="6829" spans="20:23" x14ac:dyDescent="0.2">
      <c r="T6829">
        <v>6828</v>
      </c>
      <c r="U6829">
        <v>152.84694940995092</v>
      </c>
      <c r="V6829">
        <v>0</v>
      </c>
      <c r="W6829">
        <v>27.153050590049077</v>
      </c>
    </row>
    <row r="6830" spans="20:23" x14ac:dyDescent="0.2">
      <c r="T6830">
        <v>6829</v>
      </c>
      <c r="U6830">
        <v>143.93420161795709</v>
      </c>
      <c r="V6830">
        <v>0</v>
      </c>
      <c r="W6830">
        <v>36.065798382042914</v>
      </c>
    </row>
    <row r="6831" spans="20:23" x14ac:dyDescent="0.2">
      <c r="T6831">
        <v>6830</v>
      </c>
      <c r="U6831">
        <v>135.35634636606346</v>
      </c>
      <c r="V6831">
        <v>0</v>
      </c>
      <c r="W6831">
        <v>44.643653633936538</v>
      </c>
    </row>
    <row r="6832" spans="20:23" x14ac:dyDescent="0.2">
      <c r="T6832">
        <v>6831</v>
      </c>
      <c r="U6832">
        <v>158.2670935245321</v>
      </c>
      <c r="V6832">
        <v>0</v>
      </c>
      <c r="W6832">
        <v>21.7329064754679</v>
      </c>
    </row>
    <row r="6833" spans="20:23" x14ac:dyDescent="0.2">
      <c r="T6833">
        <v>6832</v>
      </c>
      <c r="U6833">
        <v>138.53173645208076</v>
      </c>
      <c r="V6833">
        <v>0</v>
      </c>
      <c r="W6833">
        <v>41.468263547919236</v>
      </c>
    </row>
    <row r="6834" spans="20:23" x14ac:dyDescent="0.2">
      <c r="T6834">
        <v>6833</v>
      </c>
      <c r="U6834">
        <v>143.89979528059771</v>
      </c>
      <c r="V6834">
        <v>0</v>
      </c>
      <c r="W6834">
        <v>36.100204719402285</v>
      </c>
    </row>
    <row r="6835" spans="20:23" x14ac:dyDescent="0.2">
      <c r="T6835">
        <v>6834</v>
      </c>
      <c r="U6835">
        <v>164.39636618069889</v>
      </c>
      <c r="V6835">
        <v>0</v>
      </c>
      <c r="W6835">
        <v>15.603633819301109</v>
      </c>
    </row>
    <row r="6836" spans="20:23" x14ac:dyDescent="0.2">
      <c r="T6836">
        <v>6835</v>
      </c>
      <c r="U6836">
        <v>124.71086109494692</v>
      </c>
      <c r="V6836">
        <v>0</v>
      </c>
      <c r="W6836">
        <v>55.289138905053079</v>
      </c>
    </row>
    <row r="6837" spans="20:23" x14ac:dyDescent="0.2">
      <c r="T6837">
        <v>6836</v>
      </c>
      <c r="U6837">
        <v>178.10466700683361</v>
      </c>
      <c r="V6837">
        <v>0</v>
      </c>
      <c r="W6837">
        <v>1.8953329931663916</v>
      </c>
    </row>
    <row r="6838" spans="20:23" x14ac:dyDescent="0.2">
      <c r="T6838">
        <v>6837</v>
      </c>
      <c r="U6838">
        <v>141.11851630455331</v>
      </c>
      <c r="V6838">
        <v>0</v>
      </c>
      <c r="W6838">
        <v>38.88148369544669</v>
      </c>
    </row>
    <row r="6839" spans="20:23" x14ac:dyDescent="0.2">
      <c r="T6839">
        <v>6838</v>
      </c>
      <c r="U6839">
        <v>158.02192344952442</v>
      </c>
      <c r="V6839">
        <v>0</v>
      </c>
      <c r="W6839">
        <v>21.978076550475578</v>
      </c>
    </row>
    <row r="6840" spans="20:23" x14ac:dyDescent="0.2">
      <c r="T6840">
        <v>6839</v>
      </c>
      <c r="U6840">
        <v>224.16891454316291</v>
      </c>
      <c r="V6840">
        <v>44.168914543162913</v>
      </c>
      <c r="W6840">
        <v>0</v>
      </c>
    </row>
    <row r="6841" spans="20:23" x14ac:dyDescent="0.2">
      <c r="T6841">
        <v>6840</v>
      </c>
      <c r="U6841">
        <v>167.52122453958665</v>
      </c>
      <c r="V6841">
        <v>0</v>
      </c>
      <c r="W6841">
        <v>12.478775460413345</v>
      </c>
    </row>
    <row r="6842" spans="20:23" x14ac:dyDescent="0.2">
      <c r="T6842">
        <v>6841</v>
      </c>
      <c r="U6842">
        <v>190.86525774607765</v>
      </c>
      <c r="V6842">
        <v>10.865257746077646</v>
      </c>
      <c r="W6842">
        <v>0</v>
      </c>
    </row>
    <row r="6843" spans="20:23" x14ac:dyDescent="0.2">
      <c r="T6843">
        <v>6842</v>
      </c>
      <c r="U6843">
        <v>186.35576478504828</v>
      </c>
      <c r="V6843">
        <v>6.3557647850482795</v>
      </c>
      <c r="W6843">
        <v>0</v>
      </c>
    </row>
    <row r="6844" spans="20:23" x14ac:dyDescent="0.2">
      <c r="T6844">
        <v>6843</v>
      </c>
      <c r="U6844">
        <v>204.15188110173744</v>
      </c>
      <c r="V6844">
        <v>24.151881101737445</v>
      </c>
      <c r="W6844">
        <v>0</v>
      </c>
    </row>
    <row r="6845" spans="20:23" x14ac:dyDescent="0.2">
      <c r="T6845">
        <v>6844</v>
      </c>
      <c r="U6845">
        <v>188.24287818725372</v>
      </c>
      <c r="V6845">
        <v>8.2428781872537229</v>
      </c>
      <c r="W6845">
        <v>0</v>
      </c>
    </row>
    <row r="6846" spans="20:23" x14ac:dyDescent="0.2">
      <c r="T6846">
        <v>6845</v>
      </c>
      <c r="U6846">
        <v>195.03017390845955</v>
      </c>
      <c r="V6846">
        <v>15.030173908459545</v>
      </c>
      <c r="W6846">
        <v>0</v>
      </c>
    </row>
    <row r="6847" spans="20:23" x14ac:dyDescent="0.2">
      <c r="T6847">
        <v>6846</v>
      </c>
      <c r="U6847">
        <v>181.49954074926146</v>
      </c>
      <c r="V6847">
        <v>1.4995407492614561</v>
      </c>
      <c r="W6847">
        <v>0</v>
      </c>
    </row>
    <row r="6848" spans="20:23" x14ac:dyDescent="0.2">
      <c r="T6848">
        <v>6847</v>
      </c>
      <c r="U6848">
        <v>242.56737533026592</v>
      </c>
      <c r="V6848">
        <v>62.567375330265918</v>
      </c>
      <c r="W6848">
        <v>0</v>
      </c>
    </row>
    <row r="6849" spans="20:23" x14ac:dyDescent="0.2">
      <c r="T6849">
        <v>6848</v>
      </c>
      <c r="U6849">
        <v>141.99618406342518</v>
      </c>
      <c r="V6849">
        <v>0</v>
      </c>
      <c r="W6849">
        <v>38.003815936574824</v>
      </c>
    </row>
    <row r="6850" spans="20:23" x14ac:dyDescent="0.2">
      <c r="T6850">
        <v>6849</v>
      </c>
      <c r="U6850">
        <v>242.46736843043402</v>
      </c>
      <c r="V6850">
        <v>62.467368430434021</v>
      </c>
      <c r="W6850">
        <v>0</v>
      </c>
    </row>
    <row r="6851" spans="20:23" x14ac:dyDescent="0.2">
      <c r="T6851">
        <v>6850</v>
      </c>
      <c r="U6851">
        <v>163.69888603349534</v>
      </c>
      <c r="V6851">
        <v>0</v>
      </c>
      <c r="W6851">
        <v>16.301113966504658</v>
      </c>
    </row>
    <row r="6852" spans="20:23" x14ac:dyDescent="0.2">
      <c r="T6852">
        <v>6851</v>
      </c>
      <c r="U6852">
        <v>225.64264740713014</v>
      </c>
      <c r="V6852">
        <v>45.642647407130141</v>
      </c>
      <c r="W6852">
        <v>0</v>
      </c>
    </row>
    <row r="6853" spans="20:23" x14ac:dyDescent="0.2">
      <c r="T6853">
        <v>6852</v>
      </c>
      <c r="U6853">
        <v>182.71079666179043</v>
      </c>
      <c r="V6853">
        <v>2.7107966617904253</v>
      </c>
      <c r="W6853">
        <v>0</v>
      </c>
    </row>
    <row r="6854" spans="20:23" x14ac:dyDescent="0.2">
      <c r="T6854">
        <v>6853</v>
      </c>
      <c r="U6854">
        <v>160.36483078893218</v>
      </c>
      <c r="V6854">
        <v>0</v>
      </c>
      <c r="W6854">
        <v>19.635169211067819</v>
      </c>
    </row>
    <row r="6855" spans="20:23" x14ac:dyDescent="0.2">
      <c r="T6855">
        <v>6854</v>
      </c>
      <c r="U6855">
        <v>211.14418248646251</v>
      </c>
      <c r="V6855">
        <v>31.144182486462512</v>
      </c>
      <c r="W6855">
        <v>0</v>
      </c>
    </row>
    <row r="6856" spans="20:23" x14ac:dyDescent="0.2">
      <c r="T6856">
        <v>6855</v>
      </c>
      <c r="U6856">
        <v>148.08505360992766</v>
      </c>
      <c r="V6856">
        <v>0</v>
      </c>
      <c r="W6856">
        <v>31.914946390072345</v>
      </c>
    </row>
    <row r="6857" spans="20:23" x14ac:dyDescent="0.2">
      <c r="T6857">
        <v>6856</v>
      </c>
      <c r="U6857">
        <v>210.40308479050458</v>
      </c>
      <c r="V6857">
        <v>30.403084790504579</v>
      </c>
      <c r="W6857">
        <v>0</v>
      </c>
    </row>
    <row r="6858" spans="20:23" x14ac:dyDescent="0.2">
      <c r="T6858">
        <v>6857</v>
      </c>
      <c r="U6858">
        <v>168.38680609116815</v>
      </c>
      <c r="V6858">
        <v>0</v>
      </c>
      <c r="W6858">
        <v>11.613193908831846</v>
      </c>
    </row>
    <row r="6859" spans="20:23" x14ac:dyDescent="0.2">
      <c r="T6859">
        <v>6858</v>
      </c>
      <c r="U6859">
        <v>155.50397740780147</v>
      </c>
      <c r="V6859">
        <v>0</v>
      </c>
      <c r="W6859">
        <v>24.496022592198528</v>
      </c>
    </row>
    <row r="6860" spans="20:23" x14ac:dyDescent="0.2">
      <c r="T6860">
        <v>6859</v>
      </c>
      <c r="U6860">
        <v>255.71258615382726</v>
      </c>
      <c r="V6860">
        <v>75.71258615382726</v>
      </c>
      <c r="W6860">
        <v>0</v>
      </c>
    </row>
    <row r="6861" spans="20:23" x14ac:dyDescent="0.2">
      <c r="T6861">
        <v>6860</v>
      </c>
      <c r="U6861">
        <v>157.02122355310743</v>
      </c>
      <c r="V6861">
        <v>0</v>
      </c>
      <c r="W6861">
        <v>22.978776446892567</v>
      </c>
    </row>
    <row r="6862" spans="20:23" x14ac:dyDescent="0.2">
      <c r="T6862">
        <v>6861</v>
      </c>
      <c r="U6862">
        <v>194.94535143287683</v>
      </c>
      <c r="V6862">
        <v>14.945351432876834</v>
      </c>
      <c r="W6862">
        <v>0</v>
      </c>
    </row>
    <row r="6863" spans="20:23" x14ac:dyDescent="0.2">
      <c r="T6863">
        <v>6862</v>
      </c>
      <c r="U6863">
        <v>188.01904351932126</v>
      </c>
      <c r="V6863">
        <v>8.0190435193212579</v>
      </c>
      <c r="W6863">
        <v>0</v>
      </c>
    </row>
    <row r="6864" spans="20:23" x14ac:dyDescent="0.2">
      <c r="T6864">
        <v>6863</v>
      </c>
      <c r="U6864">
        <v>182.08894466628385</v>
      </c>
      <c r="V6864">
        <v>2.0889446662838509</v>
      </c>
      <c r="W6864">
        <v>0</v>
      </c>
    </row>
    <row r="6865" spans="20:23" x14ac:dyDescent="0.2">
      <c r="T6865">
        <v>6864</v>
      </c>
      <c r="U6865">
        <v>254.2662827804815</v>
      </c>
      <c r="V6865">
        <v>74.266282780481504</v>
      </c>
      <c r="W6865">
        <v>0</v>
      </c>
    </row>
    <row r="6866" spans="20:23" x14ac:dyDescent="0.2">
      <c r="T6866">
        <v>6865</v>
      </c>
      <c r="U6866">
        <v>188.54670900932248</v>
      </c>
      <c r="V6866">
        <v>8.546709009322484</v>
      </c>
      <c r="W6866">
        <v>0</v>
      </c>
    </row>
    <row r="6867" spans="20:23" x14ac:dyDescent="0.2">
      <c r="T6867">
        <v>6866</v>
      </c>
      <c r="U6867">
        <v>213.3368667904081</v>
      </c>
      <c r="V6867">
        <v>33.336866790408095</v>
      </c>
      <c r="W6867">
        <v>0</v>
      </c>
    </row>
    <row r="6868" spans="20:23" x14ac:dyDescent="0.2">
      <c r="T6868">
        <v>6867</v>
      </c>
      <c r="U6868">
        <v>126.64114415772544</v>
      </c>
      <c r="V6868">
        <v>0</v>
      </c>
      <c r="W6868">
        <v>53.358855842274565</v>
      </c>
    </row>
    <row r="6869" spans="20:23" x14ac:dyDescent="0.2">
      <c r="T6869">
        <v>6868</v>
      </c>
      <c r="U6869">
        <v>145.14130782786512</v>
      </c>
      <c r="V6869">
        <v>0</v>
      </c>
      <c r="W6869">
        <v>34.85869217213488</v>
      </c>
    </row>
    <row r="6870" spans="20:23" x14ac:dyDescent="0.2">
      <c r="T6870">
        <v>6869</v>
      </c>
      <c r="U6870">
        <v>135.0875022675049</v>
      </c>
      <c r="V6870">
        <v>0</v>
      </c>
      <c r="W6870">
        <v>44.912497732495098</v>
      </c>
    </row>
    <row r="6871" spans="20:23" x14ac:dyDescent="0.2">
      <c r="T6871">
        <v>6870</v>
      </c>
      <c r="U6871">
        <v>180.02888692150762</v>
      </c>
      <c r="V6871">
        <v>2.88869215076204E-2</v>
      </c>
      <c r="W6871">
        <v>0</v>
      </c>
    </row>
    <row r="6872" spans="20:23" x14ac:dyDescent="0.2">
      <c r="T6872">
        <v>6871</v>
      </c>
      <c r="U6872">
        <v>203.97056383796718</v>
      </c>
      <c r="V6872">
        <v>23.970563837967177</v>
      </c>
      <c r="W6872">
        <v>0</v>
      </c>
    </row>
    <row r="6873" spans="20:23" x14ac:dyDescent="0.2">
      <c r="T6873">
        <v>6872</v>
      </c>
      <c r="U6873">
        <v>256.67695927378963</v>
      </c>
      <c r="V6873">
        <v>76.676959273789635</v>
      </c>
      <c r="W6873">
        <v>0</v>
      </c>
    </row>
    <row r="6874" spans="20:23" x14ac:dyDescent="0.2">
      <c r="T6874">
        <v>6873</v>
      </c>
      <c r="U6874">
        <v>147.59529738030926</v>
      </c>
      <c r="V6874">
        <v>0</v>
      </c>
      <c r="W6874">
        <v>32.404702619690738</v>
      </c>
    </row>
    <row r="6875" spans="20:23" x14ac:dyDescent="0.2">
      <c r="T6875">
        <v>6874</v>
      </c>
      <c r="U6875">
        <v>220.32629163524845</v>
      </c>
      <c r="V6875">
        <v>40.326291635248452</v>
      </c>
      <c r="W6875">
        <v>0</v>
      </c>
    </row>
    <row r="6876" spans="20:23" x14ac:dyDescent="0.2">
      <c r="T6876">
        <v>6875</v>
      </c>
      <c r="U6876">
        <v>147.20132638083516</v>
      </c>
      <c r="V6876">
        <v>0</v>
      </c>
      <c r="W6876">
        <v>32.798673619164845</v>
      </c>
    </row>
    <row r="6877" spans="20:23" x14ac:dyDescent="0.2">
      <c r="T6877">
        <v>6876</v>
      </c>
      <c r="U6877">
        <v>185.99323816668416</v>
      </c>
      <c r="V6877">
        <v>5.993238166684165</v>
      </c>
      <c r="W6877">
        <v>0</v>
      </c>
    </row>
    <row r="6878" spans="20:23" x14ac:dyDescent="0.2">
      <c r="T6878">
        <v>6877</v>
      </c>
      <c r="U6878">
        <v>288.74685264232841</v>
      </c>
      <c r="V6878">
        <v>108.74685264232841</v>
      </c>
      <c r="W6878">
        <v>0</v>
      </c>
    </row>
    <row r="6879" spans="20:23" x14ac:dyDescent="0.2">
      <c r="T6879">
        <v>6878</v>
      </c>
      <c r="U6879">
        <v>199.72800377853483</v>
      </c>
      <c r="V6879">
        <v>19.728003778534827</v>
      </c>
      <c r="W6879">
        <v>0</v>
      </c>
    </row>
    <row r="6880" spans="20:23" x14ac:dyDescent="0.2">
      <c r="T6880">
        <v>6879</v>
      </c>
      <c r="U6880">
        <v>212.18135012873435</v>
      </c>
      <c r="V6880">
        <v>32.181350128734351</v>
      </c>
      <c r="W6880">
        <v>0</v>
      </c>
    </row>
    <row r="6881" spans="20:23" x14ac:dyDescent="0.2">
      <c r="T6881">
        <v>6880</v>
      </c>
      <c r="U6881">
        <v>163.13885373317802</v>
      </c>
      <c r="V6881">
        <v>0</v>
      </c>
      <c r="W6881">
        <v>16.861146266821976</v>
      </c>
    </row>
    <row r="6882" spans="20:23" x14ac:dyDescent="0.2">
      <c r="T6882">
        <v>6881</v>
      </c>
      <c r="U6882">
        <v>123.04014948499568</v>
      </c>
      <c r="V6882">
        <v>0</v>
      </c>
      <c r="W6882">
        <v>56.95985051500432</v>
      </c>
    </row>
    <row r="6883" spans="20:23" x14ac:dyDescent="0.2">
      <c r="T6883">
        <v>6882</v>
      </c>
      <c r="U6883">
        <v>95.207776103030511</v>
      </c>
      <c r="V6883">
        <v>0</v>
      </c>
      <c r="W6883">
        <v>84.792223896969489</v>
      </c>
    </row>
    <row r="6884" spans="20:23" x14ac:dyDescent="0.2">
      <c r="T6884">
        <v>6883</v>
      </c>
      <c r="U6884">
        <v>226.75273811516814</v>
      </c>
      <c r="V6884">
        <v>46.752738115168142</v>
      </c>
      <c r="W6884">
        <v>0</v>
      </c>
    </row>
    <row r="6885" spans="20:23" x14ac:dyDescent="0.2">
      <c r="T6885">
        <v>6884</v>
      </c>
      <c r="U6885">
        <v>163.98136955289095</v>
      </c>
      <c r="V6885">
        <v>0</v>
      </c>
      <c r="W6885">
        <v>16.018630447109047</v>
      </c>
    </row>
    <row r="6886" spans="20:23" x14ac:dyDescent="0.2">
      <c r="T6886">
        <v>6885</v>
      </c>
      <c r="U6886">
        <v>178.99924176710059</v>
      </c>
      <c r="V6886">
        <v>0</v>
      </c>
      <c r="W6886">
        <v>1.0007582328994147</v>
      </c>
    </row>
    <row r="6887" spans="20:23" x14ac:dyDescent="0.2">
      <c r="T6887">
        <v>6886</v>
      </c>
      <c r="U6887">
        <v>173.64313348284648</v>
      </c>
      <c r="V6887">
        <v>0</v>
      </c>
      <c r="W6887">
        <v>6.3568665171535201</v>
      </c>
    </row>
    <row r="6888" spans="20:23" x14ac:dyDescent="0.2">
      <c r="T6888">
        <v>6887</v>
      </c>
      <c r="U6888">
        <v>176.95877381608204</v>
      </c>
      <c r="V6888">
        <v>0</v>
      </c>
      <c r="W6888">
        <v>3.0412261839179564</v>
      </c>
    </row>
    <row r="6889" spans="20:23" x14ac:dyDescent="0.2">
      <c r="T6889">
        <v>6888</v>
      </c>
      <c r="U6889">
        <v>154.23931449931595</v>
      </c>
      <c r="V6889">
        <v>0</v>
      </c>
      <c r="W6889">
        <v>25.760685500684048</v>
      </c>
    </row>
    <row r="6890" spans="20:23" x14ac:dyDescent="0.2">
      <c r="T6890">
        <v>6889</v>
      </c>
      <c r="U6890">
        <v>126.92214580481659</v>
      </c>
      <c r="V6890">
        <v>0</v>
      </c>
      <c r="W6890">
        <v>53.077854195183406</v>
      </c>
    </row>
    <row r="6891" spans="20:23" x14ac:dyDescent="0.2">
      <c r="T6891">
        <v>6890</v>
      </c>
      <c r="U6891">
        <v>157.54421947354209</v>
      </c>
      <c r="V6891">
        <v>0</v>
      </c>
      <c r="W6891">
        <v>22.455780526457914</v>
      </c>
    </row>
    <row r="6892" spans="20:23" x14ac:dyDescent="0.2">
      <c r="T6892">
        <v>6891</v>
      </c>
      <c r="U6892">
        <v>209.86220675218641</v>
      </c>
      <c r="V6892">
        <v>29.86220675218641</v>
      </c>
      <c r="W6892">
        <v>0</v>
      </c>
    </row>
    <row r="6893" spans="20:23" x14ac:dyDescent="0.2">
      <c r="T6893">
        <v>6892</v>
      </c>
      <c r="U6893">
        <v>148.39066974937899</v>
      </c>
      <c r="V6893">
        <v>0</v>
      </c>
      <c r="W6893">
        <v>31.609330250621014</v>
      </c>
    </row>
    <row r="6894" spans="20:23" x14ac:dyDescent="0.2">
      <c r="T6894">
        <v>6893</v>
      </c>
      <c r="U6894">
        <v>210.87306483661328</v>
      </c>
      <c r="V6894">
        <v>30.873064836613281</v>
      </c>
      <c r="W6894">
        <v>0</v>
      </c>
    </row>
    <row r="6895" spans="20:23" x14ac:dyDescent="0.2">
      <c r="T6895">
        <v>6894</v>
      </c>
      <c r="U6895">
        <v>181.30821775281493</v>
      </c>
      <c r="V6895">
        <v>1.3082177528149259</v>
      </c>
      <c r="W6895">
        <v>0</v>
      </c>
    </row>
    <row r="6896" spans="20:23" x14ac:dyDescent="0.2">
      <c r="T6896">
        <v>6895</v>
      </c>
      <c r="U6896">
        <v>208.80662955780278</v>
      </c>
      <c r="V6896">
        <v>28.806629557802779</v>
      </c>
      <c r="W6896">
        <v>0</v>
      </c>
    </row>
    <row r="6897" spans="20:23" x14ac:dyDescent="0.2">
      <c r="T6897">
        <v>6896</v>
      </c>
      <c r="U6897">
        <v>141.22196273602316</v>
      </c>
      <c r="V6897">
        <v>0</v>
      </c>
      <c r="W6897">
        <v>38.778037263976842</v>
      </c>
    </row>
    <row r="6898" spans="20:23" x14ac:dyDescent="0.2">
      <c r="T6898">
        <v>6897</v>
      </c>
      <c r="U6898">
        <v>173.71339170388342</v>
      </c>
      <c r="V6898">
        <v>0</v>
      </c>
      <c r="W6898">
        <v>6.286608296116583</v>
      </c>
    </row>
    <row r="6899" spans="20:23" x14ac:dyDescent="0.2">
      <c r="T6899">
        <v>6898</v>
      </c>
      <c r="U6899">
        <v>170.53466065548471</v>
      </c>
      <c r="V6899">
        <v>0</v>
      </c>
      <c r="W6899">
        <v>9.4653393445152858</v>
      </c>
    </row>
    <row r="6900" spans="20:23" x14ac:dyDescent="0.2">
      <c r="T6900">
        <v>6899</v>
      </c>
      <c r="U6900">
        <v>254.18945623616605</v>
      </c>
      <c r="V6900">
        <v>74.189456236166052</v>
      </c>
      <c r="W6900">
        <v>0</v>
      </c>
    </row>
    <row r="6901" spans="20:23" x14ac:dyDescent="0.2">
      <c r="T6901">
        <v>6900</v>
      </c>
      <c r="U6901">
        <v>163.80649179508589</v>
      </c>
      <c r="V6901">
        <v>0</v>
      </c>
      <c r="W6901">
        <v>16.19350820491411</v>
      </c>
    </row>
    <row r="6902" spans="20:23" x14ac:dyDescent="0.2">
      <c r="T6902">
        <v>6901</v>
      </c>
      <c r="U6902">
        <v>206.33626147718803</v>
      </c>
      <c r="V6902">
        <v>26.336261477188032</v>
      </c>
      <c r="W6902">
        <v>0</v>
      </c>
    </row>
    <row r="6903" spans="20:23" x14ac:dyDescent="0.2">
      <c r="T6903">
        <v>6902</v>
      </c>
      <c r="U6903">
        <v>222.88015312048319</v>
      </c>
      <c r="V6903">
        <v>42.880153120483186</v>
      </c>
      <c r="W6903">
        <v>0</v>
      </c>
    </row>
    <row r="6904" spans="20:23" x14ac:dyDescent="0.2">
      <c r="T6904">
        <v>6903</v>
      </c>
      <c r="U6904">
        <v>180.41893375449314</v>
      </c>
      <c r="V6904">
        <v>0.41893375449313908</v>
      </c>
      <c r="W6904">
        <v>0</v>
      </c>
    </row>
    <row r="6905" spans="20:23" x14ac:dyDescent="0.2">
      <c r="T6905">
        <v>6904</v>
      </c>
      <c r="U6905">
        <v>141.73429158287709</v>
      </c>
      <c r="V6905">
        <v>0</v>
      </c>
      <c r="W6905">
        <v>38.265708417122909</v>
      </c>
    </row>
    <row r="6906" spans="20:23" x14ac:dyDescent="0.2">
      <c r="T6906">
        <v>6905</v>
      </c>
      <c r="U6906">
        <v>163.35154117290381</v>
      </c>
      <c r="V6906">
        <v>0</v>
      </c>
      <c r="W6906">
        <v>16.648458827096192</v>
      </c>
    </row>
    <row r="6907" spans="20:23" x14ac:dyDescent="0.2">
      <c r="T6907">
        <v>6906</v>
      </c>
      <c r="U6907">
        <v>185.01796114084121</v>
      </c>
      <c r="V6907">
        <v>5.0179611408412086</v>
      </c>
      <c r="W6907">
        <v>0</v>
      </c>
    </row>
    <row r="6908" spans="20:23" x14ac:dyDescent="0.2">
      <c r="T6908">
        <v>6907</v>
      </c>
      <c r="U6908">
        <v>182.97811201347224</v>
      </c>
      <c r="V6908">
        <v>2.9781120134722414</v>
      </c>
      <c r="W6908">
        <v>0</v>
      </c>
    </row>
    <row r="6909" spans="20:23" x14ac:dyDescent="0.2">
      <c r="T6909">
        <v>6908</v>
      </c>
      <c r="U6909">
        <v>243.58017423222415</v>
      </c>
      <c r="V6909">
        <v>63.580174232224152</v>
      </c>
      <c r="W6909">
        <v>0</v>
      </c>
    </row>
    <row r="6910" spans="20:23" x14ac:dyDescent="0.2">
      <c r="T6910">
        <v>6909</v>
      </c>
      <c r="U6910">
        <v>170.68742389959542</v>
      </c>
      <c r="V6910">
        <v>0</v>
      </c>
      <c r="W6910">
        <v>9.3125761004045842</v>
      </c>
    </row>
    <row r="6911" spans="20:23" x14ac:dyDescent="0.2">
      <c r="T6911">
        <v>6910</v>
      </c>
      <c r="U6911">
        <v>245.86013086288258</v>
      </c>
      <c r="V6911">
        <v>65.860130862882585</v>
      </c>
      <c r="W6911">
        <v>0</v>
      </c>
    </row>
    <row r="6912" spans="20:23" x14ac:dyDescent="0.2">
      <c r="T6912">
        <v>6911</v>
      </c>
      <c r="U6912">
        <v>202.35378882204091</v>
      </c>
      <c r="V6912">
        <v>22.353788822040912</v>
      </c>
      <c r="W6912">
        <v>0</v>
      </c>
    </row>
    <row r="6913" spans="20:23" x14ac:dyDescent="0.2">
      <c r="T6913">
        <v>6912</v>
      </c>
      <c r="U6913">
        <v>185.50715365506787</v>
      </c>
      <c r="V6913">
        <v>5.5071536550678672</v>
      </c>
      <c r="W6913">
        <v>0</v>
      </c>
    </row>
    <row r="6914" spans="20:23" x14ac:dyDescent="0.2">
      <c r="T6914">
        <v>6913</v>
      </c>
      <c r="U6914">
        <v>153.21473783825249</v>
      </c>
      <c r="V6914">
        <v>0</v>
      </c>
      <c r="W6914">
        <v>26.785262161747511</v>
      </c>
    </row>
    <row r="6915" spans="20:23" x14ac:dyDescent="0.2">
      <c r="T6915">
        <v>6914</v>
      </c>
      <c r="U6915">
        <v>199.16465412783452</v>
      </c>
      <c r="V6915">
        <v>19.164654127834524</v>
      </c>
      <c r="W6915">
        <v>0</v>
      </c>
    </row>
    <row r="6916" spans="20:23" x14ac:dyDescent="0.2">
      <c r="T6916">
        <v>6915</v>
      </c>
      <c r="U6916">
        <v>142.50694457979597</v>
      </c>
      <c r="V6916">
        <v>0</v>
      </c>
      <c r="W6916">
        <v>37.49305542020403</v>
      </c>
    </row>
    <row r="6917" spans="20:23" x14ac:dyDescent="0.2">
      <c r="T6917">
        <v>6916</v>
      </c>
      <c r="U6917">
        <v>193.4310568621103</v>
      </c>
      <c r="V6917">
        <v>13.431056862110296</v>
      </c>
      <c r="W6917">
        <v>0</v>
      </c>
    </row>
    <row r="6918" spans="20:23" x14ac:dyDescent="0.2">
      <c r="T6918">
        <v>6917</v>
      </c>
      <c r="U6918">
        <v>167.50030358890302</v>
      </c>
      <c r="V6918">
        <v>0</v>
      </c>
      <c r="W6918">
        <v>12.499696411096977</v>
      </c>
    </row>
    <row r="6919" spans="20:23" x14ac:dyDescent="0.2">
      <c r="T6919">
        <v>6918</v>
      </c>
      <c r="U6919">
        <v>164.442826858264</v>
      </c>
      <c r="V6919">
        <v>0</v>
      </c>
      <c r="W6919">
        <v>15.557173141736001</v>
      </c>
    </row>
    <row r="6920" spans="20:23" x14ac:dyDescent="0.2">
      <c r="T6920">
        <v>6919</v>
      </c>
      <c r="U6920">
        <v>156.70239858079611</v>
      </c>
      <c r="V6920">
        <v>0</v>
      </c>
      <c r="W6920">
        <v>23.297601419203886</v>
      </c>
    </row>
    <row r="6921" spans="20:23" x14ac:dyDescent="0.2">
      <c r="T6921">
        <v>6920</v>
      </c>
      <c r="U6921">
        <v>177.50856215637566</v>
      </c>
      <c r="V6921">
        <v>0</v>
      </c>
      <c r="W6921">
        <v>2.4914378436243396</v>
      </c>
    </row>
    <row r="6922" spans="20:23" x14ac:dyDescent="0.2">
      <c r="T6922">
        <v>6921</v>
      </c>
      <c r="U6922">
        <v>182.32775116162455</v>
      </c>
      <c r="V6922">
        <v>2.3277511616245476</v>
      </c>
      <c r="W6922">
        <v>0</v>
      </c>
    </row>
    <row r="6923" spans="20:23" x14ac:dyDescent="0.2">
      <c r="T6923">
        <v>6922</v>
      </c>
      <c r="U6923">
        <v>138.4908124921507</v>
      </c>
      <c r="V6923">
        <v>0</v>
      </c>
      <c r="W6923">
        <v>41.509187507849305</v>
      </c>
    </row>
    <row r="6924" spans="20:23" x14ac:dyDescent="0.2">
      <c r="T6924">
        <v>6923</v>
      </c>
      <c r="U6924">
        <v>168.89792001990702</v>
      </c>
      <c r="V6924">
        <v>0</v>
      </c>
      <c r="W6924">
        <v>11.102079980092981</v>
      </c>
    </row>
    <row r="6925" spans="20:23" x14ac:dyDescent="0.2">
      <c r="T6925">
        <v>6924</v>
      </c>
      <c r="U6925">
        <v>310.03902203570954</v>
      </c>
      <c r="V6925">
        <v>130.03902203570954</v>
      </c>
      <c r="W6925">
        <v>0</v>
      </c>
    </row>
    <row r="6926" spans="20:23" x14ac:dyDescent="0.2">
      <c r="T6926">
        <v>6925</v>
      </c>
      <c r="U6926">
        <v>174.10175752013947</v>
      </c>
      <c r="V6926">
        <v>0</v>
      </c>
      <c r="W6926">
        <v>5.898242479860528</v>
      </c>
    </row>
    <row r="6927" spans="20:23" x14ac:dyDescent="0.2">
      <c r="T6927">
        <v>6926</v>
      </c>
      <c r="U6927">
        <v>145.45659276512347</v>
      </c>
      <c r="V6927">
        <v>0</v>
      </c>
      <c r="W6927">
        <v>34.543407234876526</v>
      </c>
    </row>
    <row r="6928" spans="20:23" x14ac:dyDescent="0.2">
      <c r="T6928">
        <v>6927</v>
      </c>
      <c r="U6928">
        <v>147.80182705707242</v>
      </c>
      <c r="V6928">
        <v>0</v>
      </c>
      <c r="W6928">
        <v>32.198172942927584</v>
      </c>
    </row>
    <row r="6929" spans="20:23" x14ac:dyDescent="0.2">
      <c r="T6929">
        <v>6928</v>
      </c>
      <c r="U6929">
        <v>137.23248356340684</v>
      </c>
      <c r="V6929">
        <v>0</v>
      </c>
      <c r="W6929">
        <v>42.767516436593155</v>
      </c>
    </row>
    <row r="6930" spans="20:23" x14ac:dyDescent="0.2">
      <c r="T6930">
        <v>6929</v>
      </c>
      <c r="U6930">
        <v>129.52031865885257</v>
      </c>
      <c r="V6930">
        <v>0</v>
      </c>
      <c r="W6930">
        <v>50.479681341147426</v>
      </c>
    </row>
    <row r="6931" spans="20:23" x14ac:dyDescent="0.2">
      <c r="T6931">
        <v>6930</v>
      </c>
      <c r="U6931">
        <v>226.80151283043188</v>
      </c>
      <c r="V6931">
        <v>46.801512830431875</v>
      </c>
      <c r="W6931">
        <v>0</v>
      </c>
    </row>
    <row r="6932" spans="20:23" x14ac:dyDescent="0.2">
      <c r="T6932">
        <v>6931</v>
      </c>
      <c r="U6932">
        <v>175.31441647073441</v>
      </c>
      <c r="V6932">
        <v>0</v>
      </c>
      <c r="W6932">
        <v>4.6855835292655854</v>
      </c>
    </row>
    <row r="6933" spans="20:23" x14ac:dyDescent="0.2">
      <c r="T6933">
        <v>6932</v>
      </c>
      <c r="U6933">
        <v>125.89307640434136</v>
      </c>
      <c r="V6933">
        <v>0</v>
      </c>
      <c r="W6933">
        <v>54.106923595658643</v>
      </c>
    </row>
    <row r="6934" spans="20:23" x14ac:dyDescent="0.2">
      <c r="T6934">
        <v>6933</v>
      </c>
      <c r="U6934">
        <v>127.79253180285515</v>
      </c>
      <c r="V6934">
        <v>0</v>
      </c>
      <c r="W6934">
        <v>52.207468197144848</v>
      </c>
    </row>
    <row r="6935" spans="20:23" x14ac:dyDescent="0.2">
      <c r="T6935">
        <v>6934</v>
      </c>
      <c r="U6935">
        <v>190.84371219682299</v>
      </c>
      <c r="V6935">
        <v>10.843712196822992</v>
      </c>
      <c r="W6935">
        <v>0</v>
      </c>
    </row>
    <row r="6936" spans="20:23" x14ac:dyDescent="0.2">
      <c r="T6936">
        <v>6935</v>
      </c>
      <c r="U6936">
        <v>164.94320120343909</v>
      </c>
      <c r="V6936">
        <v>0</v>
      </c>
      <c r="W6936">
        <v>15.056798796560912</v>
      </c>
    </row>
    <row r="6937" spans="20:23" x14ac:dyDescent="0.2">
      <c r="T6937">
        <v>6936</v>
      </c>
      <c r="U6937">
        <v>166.65161753325023</v>
      </c>
      <c r="V6937">
        <v>0</v>
      </c>
      <c r="W6937">
        <v>13.348382466749769</v>
      </c>
    </row>
    <row r="6938" spans="20:23" x14ac:dyDescent="0.2">
      <c r="T6938">
        <v>6937</v>
      </c>
      <c r="U6938">
        <v>178.05556679862639</v>
      </c>
      <c r="V6938">
        <v>0</v>
      </c>
      <c r="W6938">
        <v>1.944433201373613</v>
      </c>
    </row>
    <row r="6939" spans="20:23" x14ac:dyDescent="0.2">
      <c r="T6939">
        <v>6938</v>
      </c>
      <c r="U6939">
        <v>178.03658287264849</v>
      </c>
      <c r="V6939">
        <v>0</v>
      </c>
      <c r="W6939">
        <v>1.9634171273515051</v>
      </c>
    </row>
    <row r="6940" spans="20:23" x14ac:dyDescent="0.2">
      <c r="T6940">
        <v>6939</v>
      </c>
      <c r="U6940">
        <v>181.30062491070319</v>
      </c>
      <c r="V6940">
        <v>1.300624910703192</v>
      </c>
      <c r="W6940">
        <v>0</v>
      </c>
    </row>
    <row r="6941" spans="20:23" x14ac:dyDescent="0.2">
      <c r="T6941">
        <v>6940</v>
      </c>
      <c r="U6941">
        <v>204.18915778398994</v>
      </c>
      <c r="V6941">
        <v>24.189157783989941</v>
      </c>
      <c r="W6941">
        <v>0</v>
      </c>
    </row>
    <row r="6942" spans="20:23" x14ac:dyDescent="0.2">
      <c r="T6942">
        <v>6941</v>
      </c>
      <c r="U6942">
        <v>207.92917047315913</v>
      </c>
      <c r="V6942">
        <v>27.929170473159132</v>
      </c>
      <c r="W6942">
        <v>0</v>
      </c>
    </row>
    <row r="6943" spans="20:23" x14ac:dyDescent="0.2">
      <c r="T6943">
        <v>6942</v>
      </c>
      <c r="U6943">
        <v>182.74994463698081</v>
      </c>
      <c r="V6943">
        <v>2.749944636980814</v>
      </c>
      <c r="W6943">
        <v>0</v>
      </c>
    </row>
    <row r="6944" spans="20:23" x14ac:dyDescent="0.2">
      <c r="T6944">
        <v>6943</v>
      </c>
      <c r="U6944">
        <v>224.73224544300706</v>
      </c>
      <c r="V6944">
        <v>44.732245443007059</v>
      </c>
      <c r="W6944">
        <v>0</v>
      </c>
    </row>
    <row r="6945" spans="20:23" x14ac:dyDescent="0.2">
      <c r="T6945">
        <v>6944</v>
      </c>
      <c r="U6945">
        <v>170.66514068620842</v>
      </c>
      <c r="V6945">
        <v>0</v>
      </c>
      <c r="W6945">
        <v>9.3348593137915827</v>
      </c>
    </row>
    <row r="6946" spans="20:23" x14ac:dyDescent="0.2">
      <c r="T6946">
        <v>6945</v>
      </c>
      <c r="U6946">
        <v>227.15008197662215</v>
      </c>
      <c r="V6946">
        <v>47.150081976622147</v>
      </c>
      <c r="W6946">
        <v>0</v>
      </c>
    </row>
    <row r="6947" spans="20:23" x14ac:dyDescent="0.2">
      <c r="T6947">
        <v>6946</v>
      </c>
      <c r="U6947">
        <v>148.32888688310246</v>
      </c>
      <c r="V6947">
        <v>0</v>
      </c>
      <c r="W6947">
        <v>31.671113116897544</v>
      </c>
    </row>
    <row r="6948" spans="20:23" x14ac:dyDescent="0.2">
      <c r="T6948">
        <v>6947</v>
      </c>
      <c r="U6948">
        <v>158.74892379050598</v>
      </c>
      <c r="V6948">
        <v>0</v>
      </c>
      <c r="W6948">
        <v>21.251076209494016</v>
      </c>
    </row>
    <row r="6949" spans="20:23" x14ac:dyDescent="0.2">
      <c r="T6949">
        <v>6948</v>
      </c>
      <c r="U6949">
        <v>181.84137364526404</v>
      </c>
      <c r="V6949">
        <v>1.8413736452640421</v>
      </c>
      <c r="W6949">
        <v>0</v>
      </c>
    </row>
    <row r="6950" spans="20:23" x14ac:dyDescent="0.2">
      <c r="T6950">
        <v>6949</v>
      </c>
      <c r="U6950">
        <v>213.00034389293634</v>
      </c>
      <c r="V6950">
        <v>33.000343892936343</v>
      </c>
      <c r="W6950">
        <v>0</v>
      </c>
    </row>
    <row r="6951" spans="20:23" x14ac:dyDescent="0.2">
      <c r="T6951">
        <v>6950</v>
      </c>
      <c r="U6951">
        <v>207.4192466537346</v>
      </c>
      <c r="V6951">
        <v>27.419246653734604</v>
      </c>
      <c r="W6951">
        <v>0</v>
      </c>
    </row>
    <row r="6952" spans="20:23" x14ac:dyDescent="0.2">
      <c r="T6952">
        <v>6951</v>
      </c>
      <c r="U6952">
        <v>195.32034493465838</v>
      </c>
      <c r="V6952">
        <v>15.32034493465838</v>
      </c>
      <c r="W6952">
        <v>0</v>
      </c>
    </row>
    <row r="6953" spans="20:23" x14ac:dyDescent="0.2">
      <c r="T6953">
        <v>6952</v>
      </c>
      <c r="U6953">
        <v>133.18389056722737</v>
      </c>
      <c r="V6953">
        <v>0</v>
      </c>
      <c r="W6953">
        <v>46.816109432772635</v>
      </c>
    </row>
    <row r="6954" spans="20:23" x14ac:dyDescent="0.2">
      <c r="T6954">
        <v>6953</v>
      </c>
      <c r="U6954">
        <v>154.47039333021328</v>
      </c>
      <c r="V6954">
        <v>0</v>
      </c>
      <c r="W6954">
        <v>25.529606669786716</v>
      </c>
    </row>
    <row r="6955" spans="20:23" x14ac:dyDescent="0.2">
      <c r="T6955">
        <v>6954</v>
      </c>
      <c r="U6955">
        <v>184.16376308255903</v>
      </c>
      <c r="V6955">
        <v>4.1637630825590293</v>
      </c>
      <c r="W6955">
        <v>0</v>
      </c>
    </row>
    <row r="6956" spans="20:23" x14ac:dyDescent="0.2">
      <c r="T6956">
        <v>6955</v>
      </c>
      <c r="U6956">
        <v>171.70752051753576</v>
      </c>
      <c r="V6956">
        <v>0</v>
      </c>
      <c r="W6956">
        <v>8.2924794824642447</v>
      </c>
    </row>
    <row r="6957" spans="20:23" x14ac:dyDescent="0.2">
      <c r="T6957">
        <v>6956</v>
      </c>
      <c r="U6957">
        <v>209.18854968802682</v>
      </c>
      <c r="V6957">
        <v>29.188549688026825</v>
      </c>
      <c r="W6957">
        <v>0</v>
      </c>
    </row>
    <row r="6958" spans="20:23" x14ac:dyDescent="0.2">
      <c r="T6958">
        <v>6957</v>
      </c>
      <c r="U6958">
        <v>180.29600321898778</v>
      </c>
      <c r="V6958">
        <v>0.29600321898777793</v>
      </c>
      <c r="W6958">
        <v>0</v>
      </c>
    </row>
    <row r="6959" spans="20:23" x14ac:dyDescent="0.2">
      <c r="T6959">
        <v>6958</v>
      </c>
      <c r="U6959">
        <v>207.08306285431831</v>
      </c>
      <c r="V6959">
        <v>27.083062854318314</v>
      </c>
      <c r="W6959">
        <v>0</v>
      </c>
    </row>
    <row r="6960" spans="20:23" x14ac:dyDescent="0.2">
      <c r="T6960">
        <v>6959</v>
      </c>
      <c r="U6960">
        <v>222.01136684643495</v>
      </c>
      <c r="V6960">
        <v>42.011366846434953</v>
      </c>
      <c r="W6960">
        <v>0</v>
      </c>
    </row>
    <row r="6961" spans="20:23" x14ac:dyDescent="0.2">
      <c r="T6961">
        <v>6960</v>
      </c>
      <c r="U6961">
        <v>172.66677922527589</v>
      </c>
      <c r="V6961">
        <v>0</v>
      </c>
      <c r="W6961">
        <v>7.3332207747241114</v>
      </c>
    </row>
    <row r="6962" spans="20:23" x14ac:dyDescent="0.2">
      <c r="T6962">
        <v>6961</v>
      </c>
      <c r="U6962">
        <v>224.58550317713113</v>
      </c>
      <c r="V6962">
        <v>44.58550317713113</v>
      </c>
      <c r="W6962">
        <v>0</v>
      </c>
    </row>
    <row r="6963" spans="20:23" x14ac:dyDescent="0.2">
      <c r="T6963">
        <v>6962</v>
      </c>
      <c r="U6963">
        <v>124.98590234918979</v>
      </c>
      <c r="V6963">
        <v>0</v>
      </c>
      <c r="W6963">
        <v>55.014097650810214</v>
      </c>
    </row>
    <row r="6964" spans="20:23" x14ac:dyDescent="0.2">
      <c r="T6964">
        <v>6963</v>
      </c>
      <c r="U6964">
        <v>147.28409692667117</v>
      </c>
      <c r="V6964">
        <v>0</v>
      </c>
      <c r="W6964">
        <v>32.715903073328832</v>
      </c>
    </row>
    <row r="6965" spans="20:23" x14ac:dyDescent="0.2">
      <c r="T6965">
        <v>6964</v>
      </c>
      <c r="U6965">
        <v>165.358199011057</v>
      </c>
      <c r="V6965">
        <v>0</v>
      </c>
      <c r="W6965">
        <v>14.641800988943004</v>
      </c>
    </row>
    <row r="6966" spans="20:23" x14ac:dyDescent="0.2">
      <c r="T6966">
        <v>6965</v>
      </c>
      <c r="U6966">
        <v>223.6316013185764</v>
      </c>
      <c r="V6966">
        <v>43.631601318576401</v>
      </c>
      <c r="W6966">
        <v>0</v>
      </c>
    </row>
    <row r="6967" spans="20:23" x14ac:dyDescent="0.2">
      <c r="T6967">
        <v>6966</v>
      </c>
      <c r="U6967">
        <v>128.94919601196742</v>
      </c>
      <c r="V6967">
        <v>0</v>
      </c>
      <c r="W6967">
        <v>51.050803988032584</v>
      </c>
    </row>
    <row r="6968" spans="20:23" x14ac:dyDescent="0.2">
      <c r="T6968">
        <v>6967</v>
      </c>
      <c r="U6968">
        <v>168.5526163974821</v>
      </c>
      <c r="V6968">
        <v>0</v>
      </c>
      <c r="W6968">
        <v>11.447383602517903</v>
      </c>
    </row>
    <row r="6969" spans="20:23" x14ac:dyDescent="0.2">
      <c r="T6969">
        <v>6968</v>
      </c>
      <c r="U6969">
        <v>151.24837055608882</v>
      </c>
      <c r="V6969">
        <v>0</v>
      </c>
      <c r="W6969">
        <v>28.751629443911185</v>
      </c>
    </row>
    <row r="6970" spans="20:23" x14ac:dyDescent="0.2">
      <c r="T6970">
        <v>6969</v>
      </c>
      <c r="U6970">
        <v>131.4840550955592</v>
      </c>
      <c r="V6970">
        <v>0</v>
      </c>
      <c r="W6970">
        <v>48.515944904440801</v>
      </c>
    </row>
    <row r="6971" spans="20:23" x14ac:dyDescent="0.2">
      <c r="T6971">
        <v>6970</v>
      </c>
      <c r="U6971">
        <v>170.82385940454438</v>
      </c>
      <c r="V6971">
        <v>0</v>
      </c>
      <c r="W6971">
        <v>9.176140595455621</v>
      </c>
    </row>
    <row r="6972" spans="20:23" x14ac:dyDescent="0.2">
      <c r="T6972">
        <v>6971</v>
      </c>
      <c r="U6972">
        <v>207.19568564908465</v>
      </c>
      <c r="V6972">
        <v>27.195685649084652</v>
      </c>
      <c r="W6972">
        <v>0</v>
      </c>
    </row>
    <row r="6973" spans="20:23" x14ac:dyDescent="0.2">
      <c r="T6973">
        <v>6972</v>
      </c>
      <c r="U6973">
        <v>287.67272132271103</v>
      </c>
      <c r="V6973">
        <v>107.67272132271103</v>
      </c>
      <c r="W6973">
        <v>0</v>
      </c>
    </row>
    <row r="6974" spans="20:23" x14ac:dyDescent="0.2">
      <c r="T6974">
        <v>6973</v>
      </c>
      <c r="U6974">
        <v>110.38731701548892</v>
      </c>
      <c r="V6974">
        <v>0</v>
      </c>
      <c r="W6974">
        <v>69.612682984511082</v>
      </c>
    </row>
    <row r="6975" spans="20:23" x14ac:dyDescent="0.2">
      <c r="T6975">
        <v>6974</v>
      </c>
      <c r="U6975">
        <v>204.83939520541261</v>
      </c>
      <c r="V6975">
        <v>24.839395205412615</v>
      </c>
      <c r="W6975">
        <v>0</v>
      </c>
    </row>
    <row r="6976" spans="20:23" x14ac:dyDescent="0.2">
      <c r="T6976">
        <v>6975</v>
      </c>
      <c r="U6976">
        <v>170.38860634210386</v>
      </c>
      <c r="V6976">
        <v>0</v>
      </c>
      <c r="W6976">
        <v>9.6113936578961443</v>
      </c>
    </row>
    <row r="6977" spans="20:23" x14ac:dyDescent="0.2">
      <c r="T6977">
        <v>6976</v>
      </c>
      <c r="U6977">
        <v>166.51501838204945</v>
      </c>
      <c r="V6977">
        <v>0</v>
      </c>
      <c r="W6977">
        <v>13.484981617950552</v>
      </c>
    </row>
    <row r="6978" spans="20:23" x14ac:dyDescent="0.2">
      <c r="T6978">
        <v>6977</v>
      </c>
      <c r="U6978">
        <v>174.85184447038574</v>
      </c>
      <c r="V6978">
        <v>0</v>
      </c>
      <c r="W6978">
        <v>5.1481555296142574</v>
      </c>
    </row>
    <row r="6979" spans="20:23" x14ac:dyDescent="0.2">
      <c r="T6979">
        <v>6978</v>
      </c>
      <c r="U6979">
        <v>152.83140394025079</v>
      </c>
      <c r="V6979">
        <v>0</v>
      </c>
      <c r="W6979">
        <v>27.168596059749206</v>
      </c>
    </row>
    <row r="6980" spans="20:23" x14ac:dyDescent="0.2">
      <c r="T6980">
        <v>6979</v>
      </c>
      <c r="U6980">
        <v>254.37728556410681</v>
      </c>
      <c r="V6980">
        <v>74.377285564106813</v>
      </c>
      <c r="W6980">
        <v>0</v>
      </c>
    </row>
    <row r="6981" spans="20:23" x14ac:dyDescent="0.2">
      <c r="T6981">
        <v>6980</v>
      </c>
      <c r="U6981">
        <v>281.94171703875526</v>
      </c>
      <c r="V6981">
        <v>101.94171703875526</v>
      </c>
      <c r="W6981">
        <v>0</v>
      </c>
    </row>
    <row r="6982" spans="20:23" x14ac:dyDescent="0.2">
      <c r="T6982">
        <v>6981</v>
      </c>
      <c r="U6982">
        <v>202.10214220011221</v>
      </c>
      <c r="V6982">
        <v>22.102142200112212</v>
      </c>
      <c r="W6982">
        <v>0</v>
      </c>
    </row>
    <row r="6983" spans="20:23" x14ac:dyDescent="0.2">
      <c r="T6983">
        <v>6982</v>
      </c>
      <c r="U6983">
        <v>115.63990026082033</v>
      </c>
      <c r="V6983">
        <v>0</v>
      </c>
      <c r="W6983">
        <v>64.360099739179674</v>
      </c>
    </row>
    <row r="6984" spans="20:23" x14ac:dyDescent="0.2">
      <c r="T6984">
        <v>6983</v>
      </c>
      <c r="U6984">
        <v>223.87973107863124</v>
      </c>
      <c r="V6984">
        <v>43.879731078631238</v>
      </c>
      <c r="W6984">
        <v>0</v>
      </c>
    </row>
    <row r="6985" spans="20:23" x14ac:dyDescent="0.2">
      <c r="T6985">
        <v>6984</v>
      </c>
      <c r="U6985">
        <v>183.7422008775597</v>
      </c>
      <c r="V6985">
        <v>3.7422008775596964</v>
      </c>
      <c r="W6985">
        <v>0</v>
      </c>
    </row>
    <row r="6986" spans="20:23" x14ac:dyDescent="0.2">
      <c r="T6986">
        <v>6985</v>
      </c>
      <c r="U6986">
        <v>183.83525096455838</v>
      </c>
      <c r="V6986">
        <v>3.8352509645583837</v>
      </c>
      <c r="W6986">
        <v>0</v>
      </c>
    </row>
    <row r="6987" spans="20:23" x14ac:dyDescent="0.2">
      <c r="T6987">
        <v>6986</v>
      </c>
      <c r="U6987">
        <v>169.31509847588592</v>
      </c>
      <c r="V6987">
        <v>0</v>
      </c>
      <c r="W6987">
        <v>10.684901524114082</v>
      </c>
    </row>
    <row r="6988" spans="20:23" x14ac:dyDescent="0.2">
      <c r="T6988">
        <v>6987</v>
      </c>
      <c r="U6988">
        <v>182.77625568539739</v>
      </c>
      <c r="V6988">
        <v>2.7762556853973877</v>
      </c>
      <c r="W6988">
        <v>0</v>
      </c>
    </row>
    <row r="6989" spans="20:23" x14ac:dyDescent="0.2">
      <c r="T6989">
        <v>6988</v>
      </c>
      <c r="U6989">
        <v>182.08438519925738</v>
      </c>
      <c r="V6989">
        <v>2.0843851992573832</v>
      </c>
      <c r="W6989">
        <v>0</v>
      </c>
    </row>
    <row r="6990" spans="20:23" x14ac:dyDescent="0.2">
      <c r="T6990">
        <v>6989</v>
      </c>
      <c r="U6990">
        <v>232.32377814629479</v>
      </c>
      <c r="V6990">
        <v>52.323778146294785</v>
      </c>
      <c r="W6990">
        <v>0</v>
      </c>
    </row>
    <row r="6991" spans="20:23" x14ac:dyDescent="0.2">
      <c r="T6991">
        <v>6990</v>
      </c>
      <c r="U6991">
        <v>193.16074743898713</v>
      </c>
      <c r="V6991">
        <v>13.16074743898713</v>
      </c>
      <c r="W6991">
        <v>0</v>
      </c>
    </row>
    <row r="6992" spans="20:23" x14ac:dyDescent="0.2">
      <c r="T6992">
        <v>6991</v>
      </c>
      <c r="U6992">
        <v>311.58652388055793</v>
      </c>
      <c r="V6992">
        <v>131.58652388055793</v>
      </c>
      <c r="W6992">
        <v>0</v>
      </c>
    </row>
    <row r="6993" spans="20:23" x14ac:dyDescent="0.2">
      <c r="T6993">
        <v>6992</v>
      </c>
      <c r="U6993">
        <v>192.30864850909992</v>
      </c>
      <c r="V6993">
        <v>12.308648509099925</v>
      </c>
      <c r="W6993">
        <v>0</v>
      </c>
    </row>
    <row r="6994" spans="20:23" x14ac:dyDescent="0.2">
      <c r="T6994">
        <v>6993</v>
      </c>
      <c r="U6994">
        <v>160.14613599241321</v>
      </c>
      <c r="V6994">
        <v>0</v>
      </c>
      <c r="W6994">
        <v>19.853864007586793</v>
      </c>
    </row>
    <row r="6995" spans="20:23" x14ac:dyDescent="0.2">
      <c r="T6995">
        <v>6994</v>
      </c>
      <c r="U6995">
        <v>194.66225848159456</v>
      </c>
      <c r="V6995">
        <v>14.662258481594563</v>
      </c>
      <c r="W6995">
        <v>0</v>
      </c>
    </row>
    <row r="6996" spans="20:23" x14ac:dyDescent="0.2">
      <c r="T6996">
        <v>6995</v>
      </c>
      <c r="U6996">
        <v>206.19930431696375</v>
      </c>
      <c r="V6996">
        <v>26.199304316963747</v>
      </c>
      <c r="W6996">
        <v>0</v>
      </c>
    </row>
    <row r="6997" spans="20:23" x14ac:dyDescent="0.2">
      <c r="T6997">
        <v>6996</v>
      </c>
      <c r="U6997">
        <v>156.09378415756271</v>
      </c>
      <c r="V6997">
        <v>0</v>
      </c>
      <c r="W6997">
        <v>23.906215842437291</v>
      </c>
    </row>
    <row r="6998" spans="20:23" x14ac:dyDescent="0.2">
      <c r="T6998">
        <v>6997</v>
      </c>
      <c r="U6998">
        <v>140.41637760403427</v>
      </c>
      <c r="V6998">
        <v>0</v>
      </c>
      <c r="W6998">
        <v>39.583622395965733</v>
      </c>
    </row>
    <row r="6999" spans="20:23" x14ac:dyDescent="0.2">
      <c r="T6999">
        <v>6998</v>
      </c>
      <c r="U6999">
        <v>175.16447262590441</v>
      </c>
      <c r="V6999">
        <v>0</v>
      </c>
      <c r="W6999">
        <v>4.8355273740955909</v>
      </c>
    </row>
    <row r="7000" spans="20:23" x14ac:dyDescent="0.2">
      <c r="T7000">
        <v>6999</v>
      </c>
      <c r="U7000">
        <v>210.04258577296946</v>
      </c>
      <c r="V7000">
        <v>30.04258577296946</v>
      </c>
      <c r="W7000">
        <v>0</v>
      </c>
    </row>
    <row r="7001" spans="20:23" x14ac:dyDescent="0.2">
      <c r="T7001">
        <v>7000</v>
      </c>
      <c r="U7001">
        <v>149.51988698026338</v>
      </c>
      <c r="V7001">
        <v>0</v>
      </c>
      <c r="W7001">
        <v>30.480113019736621</v>
      </c>
    </row>
    <row r="7002" spans="20:23" x14ac:dyDescent="0.2">
      <c r="T7002">
        <v>7001</v>
      </c>
      <c r="U7002">
        <v>177.0980986270788</v>
      </c>
      <c r="V7002">
        <v>0</v>
      </c>
      <c r="W7002">
        <v>2.901901372921202</v>
      </c>
    </row>
    <row r="7003" spans="20:23" x14ac:dyDescent="0.2">
      <c r="T7003">
        <v>7002</v>
      </c>
      <c r="U7003">
        <v>137.69141340706503</v>
      </c>
      <c r="V7003">
        <v>0</v>
      </c>
      <c r="W7003">
        <v>42.308586592934972</v>
      </c>
    </row>
    <row r="7004" spans="20:23" x14ac:dyDescent="0.2">
      <c r="T7004">
        <v>7003</v>
      </c>
      <c r="U7004">
        <v>239.49645386013762</v>
      </c>
      <c r="V7004">
        <v>59.49645386013762</v>
      </c>
      <c r="W7004">
        <v>0</v>
      </c>
    </row>
    <row r="7005" spans="20:23" x14ac:dyDescent="0.2">
      <c r="T7005">
        <v>7004</v>
      </c>
      <c r="U7005">
        <v>204.73445217621813</v>
      </c>
      <c r="V7005">
        <v>24.734452176218127</v>
      </c>
      <c r="W7005">
        <v>0</v>
      </c>
    </row>
    <row r="7006" spans="20:23" x14ac:dyDescent="0.2">
      <c r="T7006">
        <v>7005</v>
      </c>
      <c r="U7006">
        <v>125.13021525555459</v>
      </c>
      <c r="V7006">
        <v>0</v>
      </c>
      <c r="W7006">
        <v>54.869784744445411</v>
      </c>
    </row>
    <row r="7007" spans="20:23" x14ac:dyDescent="0.2">
      <c r="T7007">
        <v>7006</v>
      </c>
      <c r="U7007">
        <v>222.82016822786647</v>
      </c>
      <c r="V7007">
        <v>42.820168227866475</v>
      </c>
      <c r="W7007">
        <v>0</v>
      </c>
    </row>
    <row r="7008" spans="20:23" x14ac:dyDescent="0.2">
      <c r="T7008">
        <v>7007</v>
      </c>
      <c r="U7008">
        <v>175.47695706489142</v>
      </c>
      <c r="V7008">
        <v>0</v>
      </c>
      <c r="W7008">
        <v>4.5230429351085775</v>
      </c>
    </row>
    <row r="7009" spans="20:23" x14ac:dyDescent="0.2">
      <c r="T7009">
        <v>7008</v>
      </c>
      <c r="U7009">
        <v>249.81683997915601</v>
      </c>
      <c r="V7009">
        <v>69.816839979156015</v>
      </c>
      <c r="W7009">
        <v>0</v>
      </c>
    </row>
    <row r="7010" spans="20:23" x14ac:dyDescent="0.2">
      <c r="T7010">
        <v>7009</v>
      </c>
      <c r="U7010">
        <v>162.62406769029769</v>
      </c>
      <c r="V7010">
        <v>0</v>
      </c>
      <c r="W7010">
        <v>17.375932309702307</v>
      </c>
    </row>
    <row r="7011" spans="20:23" x14ac:dyDescent="0.2">
      <c r="T7011">
        <v>7010</v>
      </c>
      <c r="U7011">
        <v>188.79141791178705</v>
      </c>
      <c r="V7011">
        <v>8.7914179117870503</v>
      </c>
      <c r="W7011">
        <v>0</v>
      </c>
    </row>
    <row r="7012" spans="20:23" x14ac:dyDescent="0.2">
      <c r="T7012">
        <v>7011</v>
      </c>
      <c r="U7012">
        <v>224.19871177792874</v>
      </c>
      <c r="V7012">
        <v>44.198711777928736</v>
      </c>
      <c r="W7012">
        <v>0</v>
      </c>
    </row>
    <row r="7013" spans="20:23" x14ac:dyDescent="0.2">
      <c r="T7013">
        <v>7012</v>
      </c>
      <c r="U7013">
        <v>136.19231101011616</v>
      </c>
      <c r="V7013">
        <v>0</v>
      </c>
      <c r="W7013">
        <v>43.807688989883843</v>
      </c>
    </row>
    <row r="7014" spans="20:23" x14ac:dyDescent="0.2">
      <c r="T7014">
        <v>7013</v>
      </c>
      <c r="U7014">
        <v>117.94745300110208</v>
      </c>
      <c r="V7014">
        <v>0</v>
      </c>
      <c r="W7014">
        <v>62.052546998897924</v>
      </c>
    </row>
    <row r="7015" spans="20:23" x14ac:dyDescent="0.2">
      <c r="T7015">
        <v>7014</v>
      </c>
      <c r="U7015">
        <v>168.67597559224834</v>
      </c>
      <c r="V7015">
        <v>0</v>
      </c>
      <c r="W7015">
        <v>11.324024407751665</v>
      </c>
    </row>
    <row r="7016" spans="20:23" x14ac:dyDescent="0.2">
      <c r="T7016">
        <v>7015</v>
      </c>
      <c r="U7016">
        <v>115.484100949439</v>
      </c>
      <c r="V7016">
        <v>0</v>
      </c>
      <c r="W7016">
        <v>64.515899050561003</v>
      </c>
    </row>
    <row r="7017" spans="20:23" x14ac:dyDescent="0.2">
      <c r="T7017">
        <v>7016</v>
      </c>
      <c r="U7017">
        <v>172.95409121235537</v>
      </c>
      <c r="V7017">
        <v>0</v>
      </c>
      <c r="W7017">
        <v>7.0459087876446347</v>
      </c>
    </row>
    <row r="7018" spans="20:23" x14ac:dyDescent="0.2">
      <c r="T7018">
        <v>7017</v>
      </c>
      <c r="U7018">
        <v>229.21114151630158</v>
      </c>
      <c r="V7018">
        <v>49.211141516301581</v>
      </c>
      <c r="W7018">
        <v>0</v>
      </c>
    </row>
    <row r="7019" spans="20:23" x14ac:dyDescent="0.2">
      <c r="T7019">
        <v>7018</v>
      </c>
      <c r="U7019">
        <v>169.46495499010641</v>
      </c>
      <c r="V7019">
        <v>0</v>
      </c>
      <c r="W7019">
        <v>10.535045009893594</v>
      </c>
    </row>
    <row r="7020" spans="20:23" x14ac:dyDescent="0.2">
      <c r="T7020">
        <v>7019</v>
      </c>
      <c r="U7020">
        <v>171.31117001732636</v>
      </c>
      <c r="V7020">
        <v>0</v>
      </c>
      <c r="W7020">
        <v>8.6888299826736386</v>
      </c>
    </row>
    <row r="7021" spans="20:23" x14ac:dyDescent="0.2">
      <c r="T7021">
        <v>7020</v>
      </c>
      <c r="U7021">
        <v>159.79011020193002</v>
      </c>
      <c r="V7021">
        <v>0</v>
      </c>
      <c r="W7021">
        <v>20.20988979806998</v>
      </c>
    </row>
    <row r="7022" spans="20:23" x14ac:dyDescent="0.2">
      <c r="T7022">
        <v>7021</v>
      </c>
      <c r="U7022">
        <v>183.04067830737878</v>
      </c>
      <c r="V7022">
        <v>3.0406783073787835</v>
      </c>
      <c r="W7022">
        <v>0</v>
      </c>
    </row>
    <row r="7023" spans="20:23" x14ac:dyDescent="0.2">
      <c r="T7023">
        <v>7022</v>
      </c>
      <c r="U7023">
        <v>132.0538521716507</v>
      </c>
      <c r="V7023">
        <v>0</v>
      </c>
      <c r="W7023">
        <v>47.946147828349297</v>
      </c>
    </row>
    <row r="7024" spans="20:23" x14ac:dyDescent="0.2">
      <c r="T7024">
        <v>7023</v>
      </c>
      <c r="U7024">
        <v>206.96884631600773</v>
      </c>
      <c r="V7024">
        <v>26.968846316007728</v>
      </c>
      <c r="W7024">
        <v>0</v>
      </c>
    </row>
    <row r="7025" spans="20:23" x14ac:dyDescent="0.2">
      <c r="T7025">
        <v>7024</v>
      </c>
      <c r="U7025">
        <v>157.91418261114276</v>
      </c>
      <c r="V7025">
        <v>0</v>
      </c>
      <c r="W7025">
        <v>22.085817388857237</v>
      </c>
    </row>
    <row r="7026" spans="20:23" x14ac:dyDescent="0.2">
      <c r="T7026">
        <v>7025</v>
      </c>
      <c r="U7026">
        <v>199.49693211876433</v>
      </c>
      <c r="V7026">
        <v>19.496932118764335</v>
      </c>
      <c r="W7026">
        <v>0</v>
      </c>
    </row>
    <row r="7027" spans="20:23" x14ac:dyDescent="0.2">
      <c r="T7027">
        <v>7026</v>
      </c>
      <c r="U7027">
        <v>180.50841207883428</v>
      </c>
      <c r="V7027">
        <v>0.50841207883428297</v>
      </c>
      <c r="W7027">
        <v>0</v>
      </c>
    </row>
    <row r="7028" spans="20:23" x14ac:dyDescent="0.2">
      <c r="T7028">
        <v>7027</v>
      </c>
      <c r="U7028">
        <v>227.85807664409097</v>
      </c>
      <c r="V7028">
        <v>47.858076644090971</v>
      </c>
      <c r="W7028">
        <v>0</v>
      </c>
    </row>
    <row r="7029" spans="20:23" x14ac:dyDescent="0.2">
      <c r="T7029">
        <v>7028</v>
      </c>
      <c r="U7029">
        <v>209.89076548214697</v>
      </c>
      <c r="V7029">
        <v>29.890765482146975</v>
      </c>
      <c r="W7029">
        <v>0</v>
      </c>
    </row>
    <row r="7030" spans="20:23" x14ac:dyDescent="0.2">
      <c r="T7030">
        <v>7029</v>
      </c>
      <c r="U7030">
        <v>198.91686716984819</v>
      </c>
      <c r="V7030">
        <v>18.916867169848189</v>
      </c>
      <c r="W7030">
        <v>0</v>
      </c>
    </row>
    <row r="7031" spans="20:23" x14ac:dyDescent="0.2">
      <c r="T7031">
        <v>7030</v>
      </c>
      <c r="U7031">
        <v>135.99381652392034</v>
      </c>
      <c r="V7031">
        <v>0</v>
      </c>
      <c r="W7031">
        <v>44.006183476079656</v>
      </c>
    </row>
    <row r="7032" spans="20:23" x14ac:dyDescent="0.2">
      <c r="T7032">
        <v>7031</v>
      </c>
      <c r="U7032">
        <v>201.6875508038728</v>
      </c>
      <c r="V7032">
        <v>21.687550803872796</v>
      </c>
      <c r="W7032">
        <v>0</v>
      </c>
    </row>
    <row r="7033" spans="20:23" x14ac:dyDescent="0.2">
      <c r="T7033">
        <v>7032</v>
      </c>
      <c r="U7033">
        <v>218.65274813738702</v>
      </c>
      <c r="V7033">
        <v>38.652748137387022</v>
      </c>
      <c r="W7033">
        <v>0</v>
      </c>
    </row>
    <row r="7034" spans="20:23" x14ac:dyDescent="0.2">
      <c r="T7034">
        <v>7033</v>
      </c>
      <c r="U7034">
        <v>139.80477490461067</v>
      </c>
      <c r="V7034">
        <v>0</v>
      </c>
      <c r="W7034">
        <v>40.195225095389333</v>
      </c>
    </row>
    <row r="7035" spans="20:23" x14ac:dyDescent="0.2">
      <c r="T7035">
        <v>7034</v>
      </c>
      <c r="U7035">
        <v>166.22819840911072</v>
      </c>
      <c r="V7035">
        <v>0</v>
      </c>
      <c r="W7035">
        <v>13.771801590889282</v>
      </c>
    </row>
    <row r="7036" spans="20:23" x14ac:dyDescent="0.2">
      <c r="T7036">
        <v>7035</v>
      </c>
      <c r="U7036">
        <v>196.28322139071307</v>
      </c>
      <c r="V7036">
        <v>16.283221390713067</v>
      </c>
      <c r="W7036">
        <v>0</v>
      </c>
    </row>
    <row r="7037" spans="20:23" x14ac:dyDescent="0.2">
      <c r="T7037">
        <v>7036</v>
      </c>
      <c r="U7037">
        <v>107.51033495435738</v>
      </c>
      <c r="V7037">
        <v>0</v>
      </c>
      <c r="W7037">
        <v>72.489665045642624</v>
      </c>
    </row>
    <row r="7038" spans="20:23" x14ac:dyDescent="0.2">
      <c r="T7038">
        <v>7037</v>
      </c>
      <c r="U7038">
        <v>206.15965841187347</v>
      </c>
      <c r="V7038">
        <v>26.159658411873465</v>
      </c>
      <c r="W7038">
        <v>0</v>
      </c>
    </row>
    <row r="7039" spans="20:23" x14ac:dyDescent="0.2">
      <c r="T7039">
        <v>7038</v>
      </c>
      <c r="U7039">
        <v>147.64207416021557</v>
      </c>
      <c r="V7039">
        <v>0</v>
      </c>
      <c r="W7039">
        <v>32.357925839784428</v>
      </c>
    </row>
    <row r="7040" spans="20:23" x14ac:dyDescent="0.2">
      <c r="T7040">
        <v>7039</v>
      </c>
      <c r="U7040">
        <v>151.60465103646183</v>
      </c>
      <c r="V7040">
        <v>0</v>
      </c>
      <c r="W7040">
        <v>28.395348963538169</v>
      </c>
    </row>
    <row r="7041" spans="20:23" x14ac:dyDescent="0.2">
      <c r="T7041">
        <v>7040</v>
      </c>
      <c r="U7041">
        <v>204.16622180986994</v>
      </c>
      <c r="V7041">
        <v>24.166221809869938</v>
      </c>
      <c r="W7041">
        <v>0</v>
      </c>
    </row>
    <row r="7042" spans="20:23" x14ac:dyDescent="0.2">
      <c r="T7042">
        <v>7041</v>
      </c>
      <c r="U7042">
        <v>226.73955375765547</v>
      </c>
      <c r="V7042">
        <v>46.739553757655472</v>
      </c>
      <c r="W7042">
        <v>0</v>
      </c>
    </row>
    <row r="7043" spans="20:23" x14ac:dyDescent="0.2">
      <c r="T7043">
        <v>7042</v>
      </c>
      <c r="U7043">
        <v>140.41449676542592</v>
      </c>
      <c r="V7043">
        <v>0</v>
      </c>
      <c r="W7043">
        <v>39.585503234574077</v>
      </c>
    </row>
    <row r="7044" spans="20:23" x14ac:dyDescent="0.2">
      <c r="T7044">
        <v>7043</v>
      </c>
      <c r="U7044">
        <v>192.89935019154618</v>
      </c>
      <c r="V7044">
        <v>12.899350191546176</v>
      </c>
      <c r="W7044">
        <v>0</v>
      </c>
    </row>
    <row r="7045" spans="20:23" x14ac:dyDescent="0.2">
      <c r="T7045">
        <v>7044</v>
      </c>
      <c r="U7045">
        <v>217.68495234094084</v>
      </c>
      <c r="V7045">
        <v>37.684952340940839</v>
      </c>
      <c r="W7045">
        <v>0</v>
      </c>
    </row>
    <row r="7046" spans="20:23" x14ac:dyDescent="0.2">
      <c r="T7046">
        <v>7045</v>
      </c>
      <c r="U7046">
        <v>190.43639766313345</v>
      </c>
      <c r="V7046">
        <v>10.436397663133448</v>
      </c>
      <c r="W7046">
        <v>0</v>
      </c>
    </row>
    <row r="7047" spans="20:23" x14ac:dyDescent="0.2">
      <c r="T7047">
        <v>7046</v>
      </c>
      <c r="U7047">
        <v>140.68998308832766</v>
      </c>
      <c r="V7047">
        <v>0</v>
      </c>
      <c r="W7047">
        <v>39.310016911672335</v>
      </c>
    </row>
    <row r="7048" spans="20:23" x14ac:dyDescent="0.2">
      <c r="T7048">
        <v>7047</v>
      </c>
      <c r="U7048">
        <v>159.46436907656269</v>
      </c>
      <c r="V7048">
        <v>0</v>
      </c>
      <c r="W7048">
        <v>20.53563092343731</v>
      </c>
    </row>
    <row r="7049" spans="20:23" x14ac:dyDescent="0.2">
      <c r="T7049">
        <v>7048</v>
      </c>
      <c r="U7049">
        <v>156.16764069145185</v>
      </c>
      <c r="V7049">
        <v>0</v>
      </c>
      <c r="W7049">
        <v>23.832359308548149</v>
      </c>
    </row>
    <row r="7050" spans="20:23" x14ac:dyDescent="0.2">
      <c r="T7050">
        <v>7049</v>
      </c>
      <c r="U7050">
        <v>196.38102021651409</v>
      </c>
      <c r="V7050">
        <v>16.381020216514088</v>
      </c>
      <c r="W7050">
        <v>0</v>
      </c>
    </row>
    <row r="7051" spans="20:23" x14ac:dyDescent="0.2">
      <c r="T7051">
        <v>7050</v>
      </c>
      <c r="U7051">
        <v>164.97564864486822</v>
      </c>
      <c r="V7051">
        <v>0</v>
      </c>
      <c r="W7051">
        <v>15.024351355131785</v>
      </c>
    </row>
    <row r="7052" spans="20:23" x14ac:dyDescent="0.2">
      <c r="T7052">
        <v>7051</v>
      </c>
      <c r="U7052">
        <v>197.48538142717493</v>
      </c>
      <c r="V7052">
        <v>17.485381427174929</v>
      </c>
      <c r="W7052">
        <v>0</v>
      </c>
    </row>
    <row r="7053" spans="20:23" x14ac:dyDescent="0.2">
      <c r="T7053">
        <v>7052</v>
      </c>
      <c r="U7053">
        <v>132.68199811148691</v>
      </c>
      <c r="V7053">
        <v>0</v>
      </c>
      <c r="W7053">
        <v>47.318001888513095</v>
      </c>
    </row>
    <row r="7054" spans="20:23" x14ac:dyDescent="0.2">
      <c r="T7054">
        <v>7053</v>
      </c>
      <c r="U7054">
        <v>162.65176463522937</v>
      </c>
      <c r="V7054">
        <v>0</v>
      </c>
      <c r="W7054">
        <v>17.34823536477063</v>
      </c>
    </row>
    <row r="7055" spans="20:23" x14ac:dyDescent="0.2">
      <c r="T7055">
        <v>7054</v>
      </c>
      <c r="U7055">
        <v>163.50752154260579</v>
      </c>
      <c r="V7055">
        <v>0</v>
      </c>
      <c r="W7055">
        <v>16.492478457394213</v>
      </c>
    </row>
    <row r="7056" spans="20:23" x14ac:dyDescent="0.2">
      <c r="T7056">
        <v>7055</v>
      </c>
      <c r="U7056">
        <v>160.49419542624847</v>
      </c>
      <c r="V7056">
        <v>0</v>
      </c>
      <c r="W7056">
        <v>19.505804573751533</v>
      </c>
    </row>
    <row r="7057" spans="20:23" x14ac:dyDescent="0.2">
      <c r="T7057">
        <v>7056</v>
      </c>
      <c r="U7057">
        <v>217.78570281333873</v>
      </c>
      <c r="V7057">
        <v>37.78570281333873</v>
      </c>
      <c r="W7057">
        <v>0</v>
      </c>
    </row>
    <row r="7058" spans="20:23" x14ac:dyDescent="0.2">
      <c r="T7058">
        <v>7057</v>
      </c>
      <c r="U7058">
        <v>182.18974687762935</v>
      </c>
      <c r="V7058">
        <v>2.1897468776293465</v>
      </c>
      <c r="W7058">
        <v>0</v>
      </c>
    </row>
    <row r="7059" spans="20:23" x14ac:dyDescent="0.2">
      <c r="T7059">
        <v>7058</v>
      </c>
      <c r="U7059">
        <v>169.09217023919715</v>
      </c>
      <c r="V7059">
        <v>0</v>
      </c>
      <c r="W7059">
        <v>10.907829760802855</v>
      </c>
    </row>
    <row r="7060" spans="20:23" x14ac:dyDescent="0.2">
      <c r="T7060">
        <v>7059</v>
      </c>
      <c r="U7060">
        <v>152.69816370021485</v>
      </c>
      <c r="V7060">
        <v>0</v>
      </c>
      <c r="W7060">
        <v>27.301836299785151</v>
      </c>
    </row>
    <row r="7061" spans="20:23" x14ac:dyDescent="0.2">
      <c r="T7061">
        <v>7060</v>
      </c>
      <c r="U7061">
        <v>279.979528410321</v>
      </c>
      <c r="V7061">
        <v>99.979528410320995</v>
      </c>
      <c r="W7061">
        <v>0</v>
      </c>
    </row>
    <row r="7062" spans="20:23" x14ac:dyDescent="0.2">
      <c r="T7062">
        <v>7061</v>
      </c>
      <c r="U7062">
        <v>181.52377099302859</v>
      </c>
      <c r="V7062">
        <v>1.5237709930285916</v>
      </c>
      <c r="W7062">
        <v>0</v>
      </c>
    </row>
    <row r="7063" spans="20:23" x14ac:dyDescent="0.2">
      <c r="T7063">
        <v>7062</v>
      </c>
      <c r="U7063">
        <v>156.44728504782759</v>
      </c>
      <c r="V7063">
        <v>0</v>
      </c>
      <c r="W7063">
        <v>23.552714952172408</v>
      </c>
    </row>
    <row r="7064" spans="20:23" x14ac:dyDescent="0.2">
      <c r="T7064">
        <v>7063</v>
      </c>
      <c r="U7064">
        <v>165.05255835926263</v>
      </c>
      <c r="V7064">
        <v>0</v>
      </c>
      <c r="W7064">
        <v>14.947441640737367</v>
      </c>
    </row>
    <row r="7065" spans="20:23" x14ac:dyDescent="0.2">
      <c r="T7065">
        <v>7064</v>
      </c>
      <c r="U7065">
        <v>199.65256097174225</v>
      </c>
      <c r="V7065">
        <v>19.652560971742247</v>
      </c>
      <c r="W7065">
        <v>0</v>
      </c>
    </row>
    <row r="7066" spans="20:23" x14ac:dyDescent="0.2">
      <c r="T7066">
        <v>7065</v>
      </c>
      <c r="U7066">
        <v>169.29498393430771</v>
      </c>
      <c r="V7066">
        <v>0</v>
      </c>
      <c r="W7066">
        <v>10.705016065692291</v>
      </c>
    </row>
    <row r="7067" spans="20:23" x14ac:dyDescent="0.2">
      <c r="T7067">
        <v>7066</v>
      </c>
      <c r="U7067">
        <v>243.85305869039928</v>
      </c>
      <c r="V7067">
        <v>63.85305869039928</v>
      </c>
      <c r="W7067">
        <v>0</v>
      </c>
    </row>
    <row r="7068" spans="20:23" x14ac:dyDescent="0.2">
      <c r="T7068">
        <v>7067</v>
      </c>
      <c r="U7068">
        <v>193.6272887619221</v>
      </c>
      <c r="V7068">
        <v>13.627288761922102</v>
      </c>
      <c r="W7068">
        <v>0</v>
      </c>
    </row>
    <row r="7069" spans="20:23" x14ac:dyDescent="0.2">
      <c r="T7069">
        <v>7068</v>
      </c>
      <c r="U7069">
        <v>217.31547647537528</v>
      </c>
      <c r="V7069">
        <v>37.315476475375277</v>
      </c>
      <c r="W7069">
        <v>0</v>
      </c>
    </row>
    <row r="7070" spans="20:23" x14ac:dyDescent="0.2">
      <c r="T7070">
        <v>7069</v>
      </c>
      <c r="U7070">
        <v>131.42822244875134</v>
      </c>
      <c r="V7070">
        <v>0</v>
      </c>
      <c r="W7070">
        <v>48.571777551248658</v>
      </c>
    </row>
    <row r="7071" spans="20:23" x14ac:dyDescent="0.2">
      <c r="T7071">
        <v>7070</v>
      </c>
      <c r="U7071">
        <v>242.38535952054161</v>
      </c>
      <c r="V7071">
        <v>62.385359520541613</v>
      </c>
      <c r="W7071">
        <v>0</v>
      </c>
    </row>
    <row r="7072" spans="20:23" x14ac:dyDescent="0.2">
      <c r="T7072">
        <v>7071</v>
      </c>
      <c r="U7072">
        <v>211.28221610774369</v>
      </c>
      <c r="V7072">
        <v>31.282216107743693</v>
      </c>
      <c r="W7072">
        <v>0</v>
      </c>
    </row>
    <row r="7073" spans="20:23" x14ac:dyDescent="0.2">
      <c r="T7073">
        <v>7072</v>
      </c>
      <c r="U7073">
        <v>155.45210577183369</v>
      </c>
      <c r="V7073">
        <v>0</v>
      </c>
      <c r="W7073">
        <v>24.547894228166314</v>
      </c>
    </row>
    <row r="7074" spans="20:23" x14ac:dyDescent="0.2">
      <c r="T7074">
        <v>7073</v>
      </c>
      <c r="U7074">
        <v>185.7326198929261</v>
      </c>
      <c r="V7074">
        <v>5.7326198929260954</v>
      </c>
      <c r="W7074">
        <v>0</v>
      </c>
    </row>
    <row r="7075" spans="20:23" x14ac:dyDescent="0.2">
      <c r="T7075">
        <v>7074</v>
      </c>
      <c r="U7075">
        <v>183.03766721593377</v>
      </c>
      <c r="V7075">
        <v>3.0376672159337659</v>
      </c>
      <c r="W7075">
        <v>0</v>
      </c>
    </row>
    <row r="7076" spans="20:23" x14ac:dyDescent="0.2">
      <c r="T7076">
        <v>7075</v>
      </c>
      <c r="U7076">
        <v>240.04870143832051</v>
      </c>
      <c r="V7076">
        <v>60.048701438320506</v>
      </c>
      <c r="W7076">
        <v>0</v>
      </c>
    </row>
    <row r="7077" spans="20:23" x14ac:dyDescent="0.2">
      <c r="T7077">
        <v>7076</v>
      </c>
      <c r="U7077">
        <v>158.36655776575725</v>
      </c>
      <c r="V7077">
        <v>0</v>
      </c>
      <c r="W7077">
        <v>21.63344223424275</v>
      </c>
    </row>
    <row r="7078" spans="20:23" x14ac:dyDescent="0.2">
      <c r="T7078">
        <v>7077</v>
      </c>
      <c r="U7078">
        <v>170.84777646510597</v>
      </c>
      <c r="V7078">
        <v>0</v>
      </c>
      <c r="W7078">
        <v>9.1522235348940342</v>
      </c>
    </row>
    <row r="7079" spans="20:23" x14ac:dyDescent="0.2">
      <c r="T7079">
        <v>7078</v>
      </c>
      <c r="U7079">
        <v>181.11855281071922</v>
      </c>
      <c r="V7079">
        <v>1.1185528107192226</v>
      </c>
      <c r="W7079">
        <v>0</v>
      </c>
    </row>
    <row r="7080" spans="20:23" x14ac:dyDescent="0.2">
      <c r="T7080">
        <v>7079</v>
      </c>
      <c r="U7080">
        <v>211.26984619345382</v>
      </c>
      <c r="V7080">
        <v>31.269846193453816</v>
      </c>
      <c r="W7080">
        <v>0</v>
      </c>
    </row>
    <row r="7081" spans="20:23" x14ac:dyDescent="0.2">
      <c r="T7081">
        <v>7080</v>
      </c>
      <c r="U7081">
        <v>182.57204595771211</v>
      </c>
      <c r="V7081">
        <v>2.5720459577121062</v>
      </c>
      <c r="W7081">
        <v>0</v>
      </c>
    </row>
    <row r="7082" spans="20:23" x14ac:dyDescent="0.2">
      <c r="T7082">
        <v>7081</v>
      </c>
      <c r="U7082">
        <v>161.00545366867229</v>
      </c>
      <c r="V7082">
        <v>0</v>
      </c>
      <c r="W7082">
        <v>18.994546331327712</v>
      </c>
    </row>
    <row r="7083" spans="20:23" x14ac:dyDescent="0.2">
      <c r="T7083">
        <v>7082</v>
      </c>
      <c r="U7083">
        <v>111.47156695765422</v>
      </c>
      <c r="V7083">
        <v>0</v>
      </c>
      <c r="W7083">
        <v>68.528433042345782</v>
      </c>
    </row>
    <row r="7084" spans="20:23" x14ac:dyDescent="0.2">
      <c r="T7084">
        <v>7083</v>
      </c>
      <c r="U7084">
        <v>115.16042207580554</v>
      </c>
      <c r="V7084">
        <v>0</v>
      </c>
      <c r="W7084">
        <v>64.839577924194458</v>
      </c>
    </row>
    <row r="7085" spans="20:23" x14ac:dyDescent="0.2">
      <c r="T7085">
        <v>7084</v>
      </c>
      <c r="U7085">
        <v>238.8108529808155</v>
      </c>
      <c r="V7085">
        <v>58.810852980815497</v>
      </c>
      <c r="W7085">
        <v>0</v>
      </c>
    </row>
    <row r="7086" spans="20:23" x14ac:dyDescent="0.2">
      <c r="T7086">
        <v>7085</v>
      </c>
      <c r="U7086">
        <v>143.03371792908229</v>
      </c>
      <c r="V7086">
        <v>0</v>
      </c>
      <c r="W7086">
        <v>36.966282070917714</v>
      </c>
    </row>
    <row r="7087" spans="20:23" x14ac:dyDescent="0.2">
      <c r="T7087">
        <v>7086</v>
      </c>
      <c r="U7087">
        <v>197.28561026533049</v>
      </c>
      <c r="V7087">
        <v>17.28561026533049</v>
      </c>
      <c r="W7087">
        <v>0</v>
      </c>
    </row>
    <row r="7088" spans="20:23" x14ac:dyDescent="0.2">
      <c r="T7088">
        <v>7087</v>
      </c>
      <c r="U7088">
        <v>203.79915293698537</v>
      </c>
      <c r="V7088">
        <v>23.799152936985365</v>
      </c>
      <c r="W7088">
        <v>0</v>
      </c>
    </row>
    <row r="7089" spans="20:23" x14ac:dyDescent="0.2">
      <c r="T7089">
        <v>7088</v>
      </c>
      <c r="U7089">
        <v>227.86643079719317</v>
      </c>
      <c r="V7089">
        <v>47.866430797193175</v>
      </c>
      <c r="W7089">
        <v>0</v>
      </c>
    </row>
    <row r="7090" spans="20:23" x14ac:dyDescent="0.2">
      <c r="T7090">
        <v>7089</v>
      </c>
      <c r="U7090">
        <v>148.32769420102608</v>
      </c>
      <c r="V7090">
        <v>0</v>
      </c>
      <c r="W7090">
        <v>31.672305798973923</v>
      </c>
    </row>
    <row r="7091" spans="20:23" x14ac:dyDescent="0.2">
      <c r="T7091">
        <v>7090</v>
      </c>
      <c r="U7091">
        <v>128.67181180510019</v>
      </c>
      <c r="V7091">
        <v>0</v>
      </c>
      <c r="W7091">
        <v>51.328188194899809</v>
      </c>
    </row>
    <row r="7092" spans="20:23" x14ac:dyDescent="0.2">
      <c r="T7092">
        <v>7091</v>
      </c>
      <c r="U7092">
        <v>169.33382933774641</v>
      </c>
      <c r="V7092">
        <v>0</v>
      </c>
      <c r="W7092">
        <v>10.666170662253592</v>
      </c>
    </row>
    <row r="7093" spans="20:23" x14ac:dyDescent="0.2">
      <c r="T7093">
        <v>7092</v>
      </c>
      <c r="U7093">
        <v>232.10582530633374</v>
      </c>
      <c r="V7093">
        <v>52.105825306333742</v>
      </c>
      <c r="W7093">
        <v>0</v>
      </c>
    </row>
    <row r="7094" spans="20:23" x14ac:dyDescent="0.2">
      <c r="T7094">
        <v>7093</v>
      </c>
      <c r="U7094">
        <v>179.14873215169351</v>
      </c>
      <c r="V7094">
        <v>0</v>
      </c>
      <c r="W7094">
        <v>0.85126784830649171</v>
      </c>
    </row>
    <row r="7095" spans="20:23" x14ac:dyDescent="0.2">
      <c r="T7095">
        <v>7094</v>
      </c>
      <c r="U7095">
        <v>152.64392693574155</v>
      </c>
      <c r="V7095">
        <v>0</v>
      </c>
      <c r="W7095">
        <v>27.356073064258453</v>
      </c>
    </row>
    <row r="7096" spans="20:23" x14ac:dyDescent="0.2">
      <c r="T7096">
        <v>7095</v>
      </c>
      <c r="U7096">
        <v>211.02251103943459</v>
      </c>
      <c r="V7096">
        <v>31.02251103943459</v>
      </c>
      <c r="W7096">
        <v>0</v>
      </c>
    </row>
    <row r="7097" spans="20:23" x14ac:dyDescent="0.2">
      <c r="T7097">
        <v>7096</v>
      </c>
      <c r="U7097">
        <v>161.66849798850959</v>
      </c>
      <c r="V7097">
        <v>0</v>
      </c>
      <c r="W7097">
        <v>18.331502011490414</v>
      </c>
    </row>
    <row r="7098" spans="20:23" x14ac:dyDescent="0.2">
      <c r="T7098">
        <v>7097</v>
      </c>
      <c r="U7098">
        <v>199.56789487278456</v>
      </c>
      <c r="V7098">
        <v>19.567894872784564</v>
      </c>
      <c r="W7098">
        <v>0</v>
      </c>
    </row>
    <row r="7099" spans="20:23" x14ac:dyDescent="0.2">
      <c r="T7099">
        <v>7098</v>
      </c>
      <c r="U7099">
        <v>194.46933958893598</v>
      </c>
      <c r="V7099">
        <v>14.469339588935981</v>
      </c>
      <c r="W7099">
        <v>0</v>
      </c>
    </row>
    <row r="7100" spans="20:23" x14ac:dyDescent="0.2">
      <c r="T7100">
        <v>7099</v>
      </c>
      <c r="U7100">
        <v>180.57541168895287</v>
      </c>
      <c r="V7100">
        <v>0.57541168895286887</v>
      </c>
      <c r="W7100">
        <v>0</v>
      </c>
    </row>
    <row r="7101" spans="20:23" x14ac:dyDescent="0.2">
      <c r="T7101">
        <v>7100</v>
      </c>
      <c r="U7101">
        <v>155.29936136338182</v>
      </c>
      <c r="V7101">
        <v>0</v>
      </c>
      <c r="W7101">
        <v>24.70063863661818</v>
      </c>
    </row>
    <row r="7102" spans="20:23" x14ac:dyDescent="0.2">
      <c r="T7102">
        <v>7101</v>
      </c>
      <c r="U7102">
        <v>224.97148465680792</v>
      </c>
      <c r="V7102">
        <v>44.971484656807917</v>
      </c>
      <c r="W7102">
        <v>0</v>
      </c>
    </row>
    <row r="7103" spans="20:23" x14ac:dyDescent="0.2">
      <c r="T7103">
        <v>7102</v>
      </c>
      <c r="U7103">
        <v>175.97743047088795</v>
      </c>
      <c r="V7103">
        <v>0</v>
      </c>
      <c r="W7103">
        <v>4.0225695291120473</v>
      </c>
    </row>
    <row r="7104" spans="20:23" x14ac:dyDescent="0.2">
      <c r="T7104">
        <v>7103</v>
      </c>
      <c r="U7104">
        <v>169.73471260571634</v>
      </c>
      <c r="V7104">
        <v>0</v>
      </c>
      <c r="W7104">
        <v>10.265287394283661</v>
      </c>
    </row>
    <row r="7105" spans="20:23" x14ac:dyDescent="0.2">
      <c r="T7105">
        <v>7104</v>
      </c>
      <c r="U7105">
        <v>261.72289388167906</v>
      </c>
      <c r="V7105">
        <v>81.722893881679056</v>
      </c>
      <c r="W7105">
        <v>0</v>
      </c>
    </row>
    <row r="7106" spans="20:23" x14ac:dyDescent="0.2">
      <c r="T7106">
        <v>7105</v>
      </c>
      <c r="U7106">
        <v>208.12136690978792</v>
      </c>
      <c r="V7106">
        <v>28.121366909787923</v>
      </c>
      <c r="W7106">
        <v>0</v>
      </c>
    </row>
    <row r="7107" spans="20:23" x14ac:dyDescent="0.2">
      <c r="T7107">
        <v>7106</v>
      </c>
      <c r="U7107">
        <v>194.21109702357063</v>
      </c>
      <c r="V7107">
        <v>14.21109702357063</v>
      </c>
      <c r="W7107">
        <v>0</v>
      </c>
    </row>
    <row r="7108" spans="20:23" x14ac:dyDescent="0.2">
      <c r="T7108">
        <v>7107</v>
      </c>
      <c r="U7108">
        <v>170.83692206743083</v>
      </c>
      <c r="V7108">
        <v>0</v>
      </c>
      <c r="W7108">
        <v>9.1630779325691663</v>
      </c>
    </row>
    <row r="7109" spans="20:23" x14ac:dyDescent="0.2">
      <c r="T7109">
        <v>7108</v>
      </c>
      <c r="U7109">
        <v>171.90226937172133</v>
      </c>
      <c r="V7109">
        <v>0</v>
      </c>
      <c r="W7109">
        <v>8.0977306282786685</v>
      </c>
    </row>
    <row r="7110" spans="20:23" x14ac:dyDescent="0.2">
      <c r="T7110">
        <v>7109</v>
      </c>
      <c r="U7110">
        <v>160.62814981739555</v>
      </c>
      <c r="V7110">
        <v>0</v>
      </c>
      <c r="W7110">
        <v>19.371850182604447</v>
      </c>
    </row>
    <row r="7111" spans="20:23" x14ac:dyDescent="0.2">
      <c r="T7111">
        <v>7110</v>
      </c>
      <c r="U7111">
        <v>222.77517630194777</v>
      </c>
      <c r="V7111">
        <v>42.775176301947766</v>
      </c>
      <c r="W7111">
        <v>0</v>
      </c>
    </row>
    <row r="7112" spans="20:23" x14ac:dyDescent="0.2">
      <c r="T7112">
        <v>7111</v>
      </c>
      <c r="U7112">
        <v>202.43454278095362</v>
      </c>
      <c r="V7112">
        <v>22.43454278095362</v>
      </c>
      <c r="W7112">
        <v>0</v>
      </c>
    </row>
    <row r="7113" spans="20:23" x14ac:dyDescent="0.2">
      <c r="T7113">
        <v>7112</v>
      </c>
      <c r="U7113">
        <v>215.66228997197419</v>
      </c>
      <c r="V7113">
        <v>35.662289971974189</v>
      </c>
      <c r="W7113">
        <v>0</v>
      </c>
    </row>
    <row r="7114" spans="20:23" x14ac:dyDescent="0.2">
      <c r="T7114">
        <v>7113</v>
      </c>
      <c r="U7114">
        <v>146.83929109154869</v>
      </c>
      <c r="V7114">
        <v>0</v>
      </c>
      <c r="W7114">
        <v>33.160708908451312</v>
      </c>
    </row>
    <row r="7115" spans="20:23" x14ac:dyDescent="0.2">
      <c r="T7115">
        <v>7114</v>
      </c>
      <c r="U7115">
        <v>152.28099640799439</v>
      </c>
      <c r="V7115">
        <v>0</v>
      </c>
      <c r="W7115">
        <v>27.719003592005606</v>
      </c>
    </row>
    <row r="7116" spans="20:23" x14ac:dyDescent="0.2">
      <c r="T7116">
        <v>7115</v>
      </c>
      <c r="U7116">
        <v>133.58086082291663</v>
      </c>
      <c r="V7116">
        <v>0</v>
      </c>
      <c r="W7116">
        <v>46.419139177083366</v>
      </c>
    </row>
    <row r="7117" spans="20:23" x14ac:dyDescent="0.2">
      <c r="T7117">
        <v>7116</v>
      </c>
      <c r="U7117">
        <v>227.24206796333385</v>
      </c>
      <c r="V7117">
        <v>47.242067963333852</v>
      </c>
      <c r="W7117">
        <v>0</v>
      </c>
    </row>
    <row r="7118" spans="20:23" x14ac:dyDescent="0.2">
      <c r="T7118">
        <v>7117</v>
      </c>
      <c r="U7118">
        <v>232.23865958173099</v>
      </c>
      <c r="V7118">
        <v>52.238659581730985</v>
      </c>
      <c r="W7118">
        <v>0</v>
      </c>
    </row>
    <row r="7119" spans="20:23" x14ac:dyDescent="0.2">
      <c r="T7119">
        <v>7118</v>
      </c>
      <c r="U7119">
        <v>173.59229882099794</v>
      </c>
      <c r="V7119">
        <v>0</v>
      </c>
      <c r="W7119">
        <v>6.4077011790020606</v>
      </c>
    </row>
    <row r="7120" spans="20:23" x14ac:dyDescent="0.2">
      <c r="T7120">
        <v>7119</v>
      </c>
      <c r="U7120">
        <v>158.51325568583925</v>
      </c>
      <c r="V7120">
        <v>0</v>
      </c>
      <c r="W7120">
        <v>21.486744314160745</v>
      </c>
    </row>
    <row r="7121" spans="20:23" x14ac:dyDescent="0.2">
      <c r="T7121">
        <v>7120</v>
      </c>
      <c r="U7121">
        <v>245.96017756804693</v>
      </c>
      <c r="V7121">
        <v>65.96017756804693</v>
      </c>
      <c r="W7121">
        <v>0</v>
      </c>
    </row>
    <row r="7122" spans="20:23" x14ac:dyDescent="0.2">
      <c r="T7122">
        <v>7121</v>
      </c>
      <c r="U7122">
        <v>124.19047976412431</v>
      </c>
      <c r="V7122">
        <v>0</v>
      </c>
      <c r="W7122">
        <v>55.809520235875695</v>
      </c>
    </row>
    <row r="7123" spans="20:23" x14ac:dyDescent="0.2">
      <c r="T7123">
        <v>7122</v>
      </c>
      <c r="U7123">
        <v>162.27644255112054</v>
      </c>
      <c r="V7123">
        <v>0</v>
      </c>
      <c r="W7123">
        <v>17.723557448879461</v>
      </c>
    </row>
    <row r="7124" spans="20:23" x14ac:dyDescent="0.2">
      <c r="T7124">
        <v>7123</v>
      </c>
      <c r="U7124">
        <v>131.31537288203492</v>
      </c>
      <c r="V7124">
        <v>0</v>
      </c>
      <c r="W7124">
        <v>48.684627117965078</v>
      </c>
    </row>
    <row r="7125" spans="20:23" x14ac:dyDescent="0.2">
      <c r="T7125">
        <v>7124</v>
      </c>
      <c r="U7125">
        <v>183.86514967967997</v>
      </c>
      <c r="V7125">
        <v>3.8651496796799734</v>
      </c>
      <c r="W7125">
        <v>0</v>
      </c>
    </row>
    <row r="7126" spans="20:23" x14ac:dyDescent="0.2">
      <c r="T7126">
        <v>7125</v>
      </c>
      <c r="U7126">
        <v>181.74240002564082</v>
      </c>
      <c r="V7126">
        <v>1.7424000256408192</v>
      </c>
      <c r="W7126">
        <v>0</v>
      </c>
    </row>
    <row r="7127" spans="20:23" x14ac:dyDescent="0.2">
      <c r="T7127">
        <v>7126</v>
      </c>
      <c r="U7127">
        <v>157.6800241939315</v>
      </c>
      <c r="V7127">
        <v>0</v>
      </c>
      <c r="W7127">
        <v>22.319975806068499</v>
      </c>
    </row>
    <row r="7128" spans="20:23" x14ac:dyDescent="0.2">
      <c r="T7128">
        <v>7127</v>
      </c>
      <c r="U7128">
        <v>155.90820179241734</v>
      </c>
      <c r="V7128">
        <v>0</v>
      </c>
      <c r="W7128">
        <v>24.091798207582656</v>
      </c>
    </row>
    <row r="7129" spans="20:23" x14ac:dyDescent="0.2">
      <c r="T7129">
        <v>7128</v>
      </c>
      <c r="U7129">
        <v>147.4596237789637</v>
      </c>
      <c r="V7129">
        <v>0</v>
      </c>
      <c r="W7129">
        <v>32.540376221036297</v>
      </c>
    </row>
    <row r="7130" spans="20:23" x14ac:dyDescent="0.2">
      <c r="T7130">
        <v>7129</v>
      </c>
      <c r="U7130">
        <v>176.84042574241974</v>
      </c>
      <c r="V7130">
        <v>0</v>
      </c>
      <c r="W7130">
        <v>3.1595742575802603</v>
      </c>
    </row>
    <row r="7131" spans="20:23" x14ac:dyDescent="0.2">
      <c r="T7131">
        <v>7130</v>
      </c>
      <c r="U7131">
        <v>158.69700028892089</v>
      </c>
      <c r="V7131">
        <v>0</v>
      </c>
      <c r="W7131">
        <v>21.30299971107911</v>
      </c>
    </row>
    <row r="7132" spans="20:23" x14ac:dyDescent="0.2">
      <c r="T7132">
        <v>7131</v>
      </c>
      <c r="U7132">
        <v>236.26216260967172</v>
      </c>
      <c r="V7132">
        <v>56.262162609671719</v>
      </c>
      <c r="W7132">
        <v>0</v>
      </c>
    </row>
    <row r="7133" spans="20:23" x14ac:dyDescent="0.2">
      <c r="T7133">
        <v>7132</v>
      </c>
      <c r="U7133">
        <v>157.06784870679869</v>
      </c>
      <c r="V7133">
        <v>0</v>
      </c>
      <c r="W7133">
        <v>22.932151293201315</v>
      </c>
    </row>
    <row r="7134" spans="20:23" x14ac:dyDescent="0.2">
      <c r="T7134">
        <v>7133</v>
      </c>
      <c r="U7134">
        <v>136.31138528701442</v>
      </c>
      <c r="V7134">
        <v>0</v>
      </c>
      <c r="W7134">
        <v>43.688614712985583</v>
      </c>
    </row>
    <row r="7135" spans="20:23" x14ac:dyDescent="0.2">
      <c r="T7135">
        <v>7134</v>
      </c>
      <c r="U7135">
        <v>103.86878153588611</v>
      </c>
      <c r="V7135">
        <v>0</v>
      </c>
      <c r="W7135">
        <v>76.131218464113886</v>
      </c>
    </row>
    <row r="7136" spans="20:23" x14ac:dyDescent="0.2">
      <c r="T7136">
        <v>7135</v>
      </c>
      <c r="U7136">
        <v>144.58897118409172</v>
      </c>
      <c r="V7136">
        <v>0</v>
      </c>
      <c r="W7136">
        <v>35.411028815908281</v>
      </c>
    </row>
    <row r="7137" spans="20:23" x14ac:dyDescent="0.2">
      <c r="T7137">
        <v>7136</v>
      </c>
      <c r="U7137">
        <v>178.81267653375315</v>
      </c>
      <c r="V7137">
        <v>0</v>
      </c>
      <c r="W7137">
        <v>1.1873234662468519</v>
      </c>
    </row>
    <row r="7138" spans="20:23" x14ac:dyDescent="0.2">
      <c r="T7138">
        <v>7137</v>
      </c>
      <c r="U7138">
        <v>231.40272698204731</v>
      </c>
      <c r="V7138">
        <v>51.402726982047312</v>
      </c>
      <c r="W7138">
        <v>0</v>
      </c>
    </row>
    <row r="7139" spans="20:23" x14ac:dyDescent="0.2">
      <c r="T7139">
        <v>7138</v>
      </c>
      <c r="U7139">
        <v>155.70407941680878</v>
      </c>
      <c r="V7139">
        <v>0</v>
      </c>
      <c r="W7139">
        <v>24.295920583191219</v>
      </c>
    </row>
    <row r="7140" spans="20:23" x14ac:dyDescent="0.2">
      <c r="T7140">
        <v>7139</v>
      </c>
      <c r="U7140">
        <v>199.97267683823407</v>
      </c>
      <c r="V7140">
        <v>19.972676838234065</v>
      </c>
      <c r="W7140">
        <v>0</v>
      </c>
    </row>
    <row r="7141" spans="20:23" x14ac:dyDescent="0.2">
      <c r="T7141">
        <v>7140</v>
      </c>
      <c r="U7141">
        <v>162.38744320262563</v>
      </c>
      <c r="V7141">
        <v>0</v>
      </c>
      <c r="W7141">
        <v>17.612556797374367</v>
      </c>
    </row>
    <row r="7142" spans="20:23" x14ac:dyDescent="0.2">
      <c r="T7142">
        <v>7141</v>
      </c>
      <c r="U7142">
        <v>149.86870698784281</v>
      </c>
      <c r="V7142">
        <v>0</v>
      </c>
      <c r="W7142">
        <v>30.131293012157187</v>
      </c>
    </row>
    <row r="7143" spans="20:23" x14ac:dyDescent="0.2">
      <c r="T7143">
        <v>7142</v>
      </c>
      <c r="U7143">
        <v>173.77430197004318</v>
      </c>
      <c r="V7143">
        <v>0</v>
      </c>
      <c r="W7143">
        <v>6.225698029956817</v>
      </c>
    </row>
    <row r="7144" spans="20:23" x14ac:dyDescent="0.2">
      <c r="T7144">
        <v>7143</v>
      </c>
      <c r="U7144">
        <v>154.89833001071753</v>
      </c>
      <c r="V7144">
        <v>0</v>
      </c>
      <c r="W7144">
        <v>25.10166998928247</v>
      </c>
    </row>
    <row r="7145" spans="20:23" x14ac:dyDescent="0.2">
      <c r="T7145">
        <v>7144</v>
      </c>
      <c r="U7145">
        <v>193.40728612622462</v>
      </c>
      <c r="V7145">
        <v>13.407286126224619</v>
      </c>
      <c r="W7145">
        <v>0</v>
      </c>
    </row>
    <row r="7146" spans="20:23" x14ac:dyDescent="0.2">
      <c r="T7146">
        <v>7145</v>
      </c>
      <c r="U7146">
        <v>197.07232516748607</v>
      </c>
      <c r="V7146">
        <v>17.072325167486071</v>
      </c>
      <c r="W7146">
        <v>0</v>
      </c>
    </row>
    <row r="7147" spans="20:23" x14ac:dyDescent="0.2">
      <c r="T7147">
        <v>7146</v>
      </c>
      <c r="U7147">
        <v>198.24457882822918</v>
      </c>
      <c r="V7147">
        <v>18.24457882822918</v>
      </c>
      <c r="W7147">
        <v>0</v>
      </c>
    </row>
    <row r="7148" spans="20:23" x14ac:dyDescent="0.2">
      <c r="T7148">
        <v>7147</v>
      </c>
      <c r="U7148">
        <v>179.81785682803337</v>
      </c>
      <c r="V7148">
        <v>0</v>
      </c>
      <c r="W7148">
        <v>0.18214317196662932</v>
      </c>
    </row>
    <row r="7149" spans="20:23" x14ac:dyDescent="0.2">
      <c r="T7149">
        <v>7148</v>
      </c>
      <c r="U7149">
        <v>257.5282838406514</v>
      </c>
      <c r="V7149">
        <v>77.528283840651397</v>
      </c>
      <c r="W7149">
        <v>0</v>
      </c>
    </row>
    <row r="7150" spans="20:23" x14ac:dyDescent="0.2">
      <c r="T7150">
        <v>7149</v>
      </c>
      <c r="U7150">
        <v>183.10036572694608</v>
      </c>
      <c r="V7150">
        <v>3.1003657269460803</v>
      </c>
      <c r="W7150">
        <v>0</v>
      </c>
    </row>
    <row r="7151" spans="20:23" x14ac:dyDescent="0.2">
      <c r="T7151">
        <v>7150</v>
      </c>
      <c r="U7151">
        <v>221.25210807917196</v>
      </c>
      <c r="V7151">
        <v>41.252108079171961</v>
      </c>
      <c r="W7151">
        <v>0</v>
      </c>
    </row>
    <row r="7152" spans="20:23" x14ac:dyDescent="0.2">
      <c r="T7152">
        <v>7151</v>
      </c>
      <c r="U7152">
        <v>122.27004791219055</v>
      </c>
      <c r="V7152">
        <v>0</v>
      </c>
      <c r="W7152">
        <v>57.729952087809451</v>
      </c>
    </row>
    <row r="7153" spans="20:23" x14ac:dyDescent="0.2">
      <c r="T7153">
        <v>7152</v>
      </c>
      <c r="U7153">
        <v>184.04667354084157</v>
      </c>
      <c r="V7153">
        <v>4.0466735408415673</v>
      </c>
      <c r="W7153">
        <v>0</v>
      </c>
    </row>
    <row r="7154" spans="20:23" x14ac:dyDescent="0.2">
      <c r="T7154">
        <v>7153</v>
      </c>
      <c r="U7154">
        <v>182.79091587732469</v>
      </c>
      <c r="V7154">
        <v>2.7909158773246929</v>
      </c>
      <c r="W7154">
        <v>0</v>
      </c>
    </row>
    <row r="7155" spans="20:23" x14ac:dyDescent="0.2">
      <c r="T7155">
        <v>7154</v>
      </c>
      <c r="U7155">
        <v>237.18678849699259</v>
      </c>
      <c r="V7155">
        <v>57.186788496992591</v>
      </c>
      <c r="W7155">
        <v>0</v>
      </c>
    </row>
    <row r="7156" spans="20:23" x14ac:dyDescent="0.2">
      <c r="T7156">
        <v>7155</v>
      </c>
      <c r="U7156">
        <v>232.6351104129526</v>
      </c>
      <c r="V7156">
        <v>52.635110412952599</v>
      </c>
      <c r="W7156">
        <v>0</v>
      </c>
    </row>
    <row r="7157" spans="20:23" x14ac:dyDescent="0.2">
      <c r="T7157">
        <v>7156</v>
      </c>
      <c r="U7157">
        <v>247.69335209274453</v>
      </c>
      <c r="V7157">
        <v>67.693352092744533</v>
      </c>
      <c r="W7157">
        <v>0</v>
      </c>
    </row>
    <row r="7158" spans="20:23" x14ac:dyDescent="0.2">
      <c r="T7158">
        <v>7157</v>
      </c>
      <c r="U7158">
        <v>180.81936246474015</v>
      </c>
      <c r="V7158">
        <v>0.81936246474015206</v>
      </c>
      <c r="W7158">
        <v>0</v>
      </c>
    </row>
    <row r="7159" spans="20:23" x14ac:dyDescent="0.2">
      <c r="T7159">
        <v>7158</v>
      </c>
      <c r="U7159">
        <v>196.51382245633411</v>
      </c>
      <c r="V7159">
        <v>16.513822456334111</v>
      </c>
      <c r="W7159">
        <v>0</v>
      </c>
    </row>
    <row r="7160" spans="20:23" x14ac:dyDescent="0.2">
      <c r="T7160">
        <v>7159</v>
      </c>
      <c r="U7160">
        <v>218.84715114148395</v>
      </c>
      <c r="V7160">
        <v>38.847151141483948</v>
      </c>
      <c r="W7160">
        <v>0</v>
      </c>
    </row>
    <row r="7161" spans="20:23" x14ac:dyDescent="0.2">
      <c r="T7161">
        <v>7160</v>
      </c>
      <c r="U7161">
        <v>216.55280259401857</v>
      </c>
      <c r="V7161">
        <v>36.552802594018573</v>
      </c>
      <c r="W7161">
        <v>0</v>
      </c>
    </row>
    <row r="7162" spans="20:23" x14ac:dyDescent="0.2">
      <c r="T7162">
        <v>7161</v>
      </c>
      <c r="U7162">
        <v>136.87721462546381</v>
      </c>
      <c r="V7162">
        <v>0</v>
      </c>
      <c r="W7162">
        <v>43.122785374536193</v>
      </c>
    </row>
    <row r="7163" spans="20:23" x14ac:dyDescent="0.2">
      <c r="T7163">
        <v>7162</v>
      </c>
      <c r="U7163">
        <v>185.72947231792423</v>
      </c>
      <c r="V7163">
        <v>5.7294723179242339</v>
      </c>
      <c r="W7163">
        <v>0</v>
      </c>
    </row>
    <row r="7164" spans="20:23" x14ac:dyDescent="0.2">
      <c r="T7164">
        <v>7163</v>
      </c>
      <c r="U7164">
        <v>182.32426997382692</v>
      </c>
      <c r="V7164">
        <v>2.3242699738269152</v>
      </c>
      <c r="W7164">
        <v>0</v>
      </c>
    </row>
    <row r="7165" spans="20:23" x14ac:dyDescent="0.2">
      <c r="T7165">
        <v>7164</v>
      </c>
      <c r="U7165">
        <v>235.24829346917701</v>
      </c>
      <c r="V7165">
        <v>55.248293469177014</v>
      </c>
      <c r="W7165">
        <v>0</v>
      </c>
    </row>
    <row r="7166" spans="20:23" x14ac:dyDescent="0.2">
      <c r="T7166">
        <v>7165</v>
      </c>
      <c r="U7166">
        <v>190.57765153149901</v>
      </c>
      <c r="V7166">
        <v>10.577651531499015</v>
      </c>
      <c r="W7166">
        <v>0</v>
      </c>
    </row>
    <row r="7167" spans="20:23" x14ac:dyDescent="0.2">
      <c r="T7167">
        <v>7166</v>
      </c>
      <c r="U7167">
        <v>225.08914347713915</v>
      </c>
      <c r="V7167">
        <v>45.089143477139146</v>
      </c>
      <c r="W7167">
        <v>0</v>
      </c>
    </row>
    <row r="7168" spans="20:23" x14ac:dyDescent="0.2">
      <c r="T7168">
        <v>7167</v>
      </c>
      <c r="U7168">
        <v>152.72392209331016</v>
      </c>
      <c r="V7168">
        <v>0</v>
      </c>
      <c r="W7168">
        <v>27.276077906689835</v>
      </c>
    </row>
    <row r="7169" spans="20:23" x14ac:dyDescent="0.2">
      <c r="T7169">
        <v>7168</v>
      </c>
      <c r="U7169">
        <v>162.69955045947921</v>
      </c>
      <c r="V7169">
        <v>0</v>
      </c>
      <c r="W7169">
        <v>17.300449540520788</v>
      </c>
    </row>
    <row r="7170" spans="20:23" x14ac:dyDescent="0.2">
      <c r="T7170">
        <v>7169</v>
      </c>
      <c r="U7170">
        <v>167.55008166430304</v>
      </c>
      <c r="V7170">
        <v>0</v>
      </c>
      <c r="W7170">
        <v>12.449918335696964</v>
      </c>
    </row>
    <row r="7171" spans="20:23" x14ac:dyDescent="0.2">
      <c r="T7171">
        <v>7170</v>
      </c>
      <c r="U7171">
        <v>134.52360559630839</v>
      </c>
      <c r="V7171">
        <v>0</v>
      </c>
      <c r="W7171">
        <v>45.476394403691614</v>
      </c>
    </row>
    <row r="7172" spans="20:23" x14ac:dyDescent="0.2">
      <c r="T7172">
        <v>7171</v>
      </c>
      <c r="U7172">
        <v>179.59611153835522</v>
      </c>
      <c r="V7172">
        <v>0</v>
      </c>
      <c r="W7172">
        <v>0.40388846164478309</v>
      </c>
    </row>
    <row r="7173" spans="20:23" x14ac:dyDescent="0.2">
      <c r="T7173">
        <v>7172</v>
      </c>
      <c r="U7173">
        <v>265.45762026482032</v>
      </c>
      <c r="V7173">
        <v>85.457620264820321</v>
      </c>
      <c r="W7173">
        <v>0</v>
      </c>
    </row>
    <row r="7174" spans="20:23" x14ac:dyDescent="0.2">
      <c r="T7174">
        <v>7173</v>
      </c>
      <c r="U7174">
        <v>282.7328167795223</v>
      </c>
      <c r="V7174">
        <v>102.7328167795223</v>
      </c>
      <c r="W7174">
        <v>0</v>
      </c>
    </row>
    <row r="7175" spans="20:23" x14ac:dyDescent="0.2">
      <c r="T7175">
        <v>7174</v>
      </c>
      <c r="U7175">
        <v>180.82553891665239</v>
      </c>
      <c r="V7175">
        <v>0.82553891665239121</v>
      </c>
      <c r="W7175">
        <v>0</v>
      </c>
    </row>
    <row r="7176" spans="20:23" x14ac:dyDescent="0.2">
      <c r="T7176">
        <v>7175</v>
      </c>
      <c r="U7176">
        <v>176.52478833951349</v>
      </c>
      <c r="V7176">
        <v>0</v>
      </c>
      <c r="W7176">
        <v>3.475211660486508</v>
      </c>
    </row>
    <row r="7177" spans="20:23" x14ac:dyDescent="0.2">
      <c r="T7177">
        <v>7176</v>
      </c>
      <c r="U7177">
        <v>182.41454096852678</v>
      </c>
      <c r="V7177">
        <v>2.4145409685267794</v>
      </c>
      <c r="W7177">
        <v>0</v>
      </c>
    </row>
    <row r="7178" spans="20:23" x14ac:dyDescent="0.2">
      <c r="T7178">
        <v>7177</v>
      </c>
      <c r="U7178">
        <v>157.5317818545789</v>
      </c>
      <c r="V7178">
        <v>0</v>
      </c>
      <c r="W7178">
        <v>22.468218145421105</v>
      </c>
    </row>
    <row r="7179" spans="20:23" x14ac:dyDescent="0.2">
      <c r="T7179">
        <v>7178</v>
      </c>
      <c r="U7179">
        <v>156.44355478019065</v>
      </c>
      <c r="V7179">
        <v>0</v>
      </c>
      <c r="W7179">
        <v>23.556445219809348</v>
      </c>
    </row>
    <row r="7180" spans="20:23" x14ac:dyDescent="0.2">
      <c r="T7180">
        <v>7179</v>
      </c>
      <c r="U7180">
        <v>251.2881004646529</v>
      </c>
      <c r="V7180">
        <v>71.288100464652899</v>
      </c>
      <c r="W7180">
        <v>0</v>
      </c>
    </row>
    <row r="7181" spans="20:23" x14ac:dyDescent="0.2">
      <c r="T7181">
        <v>7180</v>
      </c>
      <c r="U7181">
        <v>153.51118658780445</v>
      </c>
      <c r="V7181">
        <v>0</v>
      </c>
      <c r="W7181">
        <v>26.488813412195555</v>
      </c>
    </row>
    <row r="7182" spans="20:23" x14ac:dyDescent="0.2">
      <c r="T7182">
        <v>7181</v>
      </c>
      <c r="U7182">
        <v>242.09857468402822</v>
      </c>
      <c r="V7182">
        <v>62.098574684028222</v>
      </c>
      <c r="W7182">
        <v>0</v>
      </c>
    </row>
    <row r="7183" spans="20:23" x14ac:dyDescent="0.2">
      <c r="T7183">
        <v>7182</v>
      </c>
      <c r="U7183">
        <v>154.66788217973212</v>
      </c>
      <c r="V7183">
        <v>0</v>
      </c>
      <c r="W7183">
        <v>25.332117820267882</v>
      </c>
    </row>
    <row r="7184" spans="20:23" x14ac:dyDescent="0.2">
      <c r="T7184">
        <v>7183</v>
      </c>
      <c r="U7184">
        <v>150.76607730519393</v>
      </c>
      <c r="V7184">
        <v>0</v>
      </c>
      <c r="W7184">
        <v>29.233922694806068</v>
      </c>
    </row>
    <row r="7185" spans="20:23" x14ac:dyDescent="0.2">
      <c r="T7185">
        <v>7184</v>
      </c>
      <c r="U7185">
        <v>153.80184564481345</v>
      </c>
      <c r="V7185">
        <v>0</v>
      </c>
      <c r="W7185">
        <v>26.198154355186546</v>
      </c>
    </row>
    <row r="7186" spans="20:23" x14ac:dyDescent="0.2">
      <c r="T7186">
        <v>7185</v>
      </c>
      <c r="U7186">
        <v>131.76462605212438</v>
      </c>
      <c r="V7186">
        <v>0</v>
      </c>
      <c r="W7186">
        <v>48.235373947875615</v>
      </c>
    </row>
    <row r="7187" spans="20:23" x14ac:dyDescent="0.2">
      <c r="T7187">
        <v>7186</v>
      </c>
      <c r="U7187">
        <v>197.37919851182505</v>
      </c>
      <c r="V7187">
        <v>17.379198511825052</v>
      </c>
      <c r="W7187">
        <v>0</v>
      </c>
    </row>
    <row r="7188" spans="20:23" x14ac:dyDescent="0.2">
      <c r="T7188">
        <v>7187</v>
      </c>
      <c r="U7188">
        <v>185.79692704972774</v>
      </c>
      <c r="V7188">
        <v>5.7969270497277421</v>
      </c>
      <c r="W7188">
        <v>0</v>
      </c>
    </row>
    <row r="7189" spans="20:23" x14ac:dyDescent="0.2">
      <c r="T7189">
        <v>7188</v>
      </c>
      <c r="U7189">
        <v>145.67967047952345</v>
      </c>
      <c r="V7189">
        <v>0</v>
      </c>
      <c r="W7189">
        <v>34.320329520476548</v>
      </c>
    </row>
    <row r="7190" spans="20:23" x14ac:dyDescent="0.2">
      <c r="T7190">
        <v>7189</v>
      </c>
      <c r="U7190">
        <v>168.09513968262746</v>
      </c>
      <c r="V7190">
        <v>0</v>
      </c>
      <c r="W7190">
        <v>11.904860317372538</v>
      </c>
    </row>
    <row r="7191" spans="20:23" x14ac:dyDescent="0.2">
      <c r="T7191">
        <v>7190</v>
      </c>
      <c r="U7191">
        <v>203.74840263653326</v>
      </c>
      <c r="V7191">
        <v>23.748402636533257</v>
      </c>
      <c r="W7191">
        <v>0</v>
      </c>
    </row>
    <row r="7192" spans="20:23" x14ac:dyDescent="0.2">
      <c r="T7192">
        <v>7191</v>
      </c>
      <c r="U7192">
        <v>205.13908038370661</v>
      </c>
      <c r="V7192">
        <v>25.139080383706613</v>
      </c>
      <c r="W7192">
        <v>0</v>
      </c>
    </row>
    <row r="7193" spans="20:23" x14ac:dyDescent="0.2">
      <c r="T7193">
        <v>7192</v>
      </c>
      <c r="U7193">
        <v>215.27724360733333</v>
      </c>
      <c r="V7193">
        <v>35.277243607333332</v>
      </c>
      <c r="W7193">
        <v>0</v>
      </c>
    </row>
    <row r="7194" spans="20:23" x14ac:dyDescent="0.2">
      <c r="T7194">
        <v>7193</v>
      </c>
      <c r="U7194">
        <v>261.86201067524399</v>
      </c>
      <c r="V7194">
        <v>81.862010675243994</v>
      </c>
      <c r="W7194">
        <v>0</v>
      </c>
    </row>
    <row r="7195" spans="20:23" x14ac:dyDescent="0.2">
      <c r="T7195">
        <v>7194</v>
      </c>
      <c r="U7195">
        <v>164.2232707154171</v>
      </c>
      <c r="V7195">
        <v>0</v>
      </c>
      <c r="W7195">
        <v>15.776729284582899</v>
      </c>
    </row>
    <row r="7196" spans="20:23" x14ac:dyDescent="0.2">
      <c r="T7196">
        <v>7195</v>
      </c>
      <c r="U7196">
        <v>286.97951322970692</v>
      </c>
      <c r="V7196">
        <v>106.97951322970692</v>
      </c>
      <c r="W7196">
        <v>0</v>
      </c>
    </row>
    <row r="7197" spans="20:23" x14ac:dyDescent="0.2">
      <c r="T7197">
        <v>7196</v>
      </c>
      <c r="U7197">
        <v>157.40589589326578</v>
      </c>
      <c r="V7197">
        <v>0</v>
      </c>
      <c r="W7197">
        <v>22.594104106734221</v>
      </c>
    </row>
    <row r="7198" spans="20:23" x14ac:dyDescent="0.2">
      <c r="T7198">
        <v>7197</v>
      </c>
      <c r="U7198">
        <v>167.48174343788625</v>
      </c>
      <c r="V7198">
        <v>0</v>
      </c>
      <c r="W7198">
        <v>12.518256562113748</v>
      </c>
    </row>
    <row r="7199" spans="20:23" x14ac:dyDescent="0.2">
      <c r="T7199">
        <v>7198</v>
      </c>
      <c r="U7199">
        <v>164.45484917952498</v>
      </c>
      <c r="V7199">
        <v>0</v>
      </c>
      <c r="W7199">
        <v>15.545150820475016</v>
      </c>
    </row>
    <row r="7200" spans="20:23" x14ac:dyDescent="0.2">
      <c r="T7200">
        <v>7199</v>
      </c>
      <c r="U7200">
        <v>205.38967242204473</v>
      </c>
      <c r="V7200">
        <v>25.389672422044725</v>
      </c>
      <c r="W7200">
        <v>0</v>
      </c>
    </row>
    <row r="7201" spans="20:23" x14ac:dyDescent="0.2">
      <c r="T7201">
        <v>7200</v>
      </c>
      <c r="U7201">
        <v>256.51921567258483</v>
      </c>
      <c r="V7201">
        <v>76.519215672584835</v>
      </c>
      <c r="W7201">
        <v>0</v>
      </c>
    </row>
    <row r="7202" spans="20:23" x14ac:dyDescent="0.2">
      <c r="T7202">
        <v>7201</v>
      </c>
      <c r="U7202">
        <v>185.66728601673367</v>
      </c>
      <c r="V7202">
        <v>5.6672860167336694</v>
      </c>
      <c r="W7202">
        <v>0</v>
      </c>
    </row>
    <row r="7203" spans="20:23" x14ac:dyDescent="0.2">
      <c r="T7203">
        <v>7202</v>
      </c>
      <c r="U7203">
        <v>248.629538184833</v>
      </c>
      <c r="V7203">
        <v>68.629538184832995</v>
      </c>
      <c r="W7203">
        <v>0</v>
      </c>
    </row>
    <row r="7204" spans="20:23" x14ac:dyDescent="0.2">
      <c r="T7204">
        <v>7203</v>
      </c>
      <c r="U7204">
        <v>174.35042593016442</v>
      </c>
      <c r="V7204">
        <v>0</v>
      </c>
      <c r="W7204">
        <v>5.6495740698355803</v>
      </c>
    </row>
    <row r="7205" spans="20:23" x14ac:dyDescent="0.2">
      <c r="T7205">
        <v>7204</v>
      </c>
      <c r="U7205">
        <v>176.43038932283903</v>
      </c>
      <c r="V7205">
        <v>0</v>
      </c>
      <c r="W7205">
        <v>3.5696106771609664</v>
      </c>
    </row>
    <row r="7206" spans="20:23" x14ac:dyDescent="0.2">
      <c r="T7206">
        <v>7205</v>
      </c>
      <c r="U7206">
        <v>191.54654086370147</v>
      </c>
      <c r="V7206">
        <v>11.546540863701466</v>
      </c>
      <c r="W7206">
        <v>0</v>
      </c>
    </row>
    <row r="7207" spans="20:23" x14ac:dyDescent="0.2">
      <c r="T7207">
        <v>7206</v>
      </c>
      <c r="U7207">
        <v>168.99332989358496</v>
      </c>
      <c r="V7207">
        <v>0</v>
      </c>
      <c r="W7207">
        <v>11.006670106415044</v>
      </c>
    </row>
    <row r="7208" spans="20:23" x14ac:dyDescent="0.2">
      <c r="T7208">
        <v>7207</v>
      </c>
      <c r="U7208">
        <v>187.42397618504279</v>
      </c>
      <c r="V7208">
        <v>7.4239761850427897</v>
      </c>
      <c r="W7208">
        <v>0</v>
      </c>
    </row>
    <row r="7209" spans="20:23" x14ac:dyDescent="0.2">
      <c r="T7209">
        <v>7208</v>
      </c>
      <c r="U7209">
        <v>106.01516557758578</v>
      </c>
      <c r="V7209">
        <v>0</v>
      </c>
      <c r="W7209">
        <v>73.984834422414224</v>
      </c>
    </row>
    <row r="7210" spans="20:23" x14ac:dyDescent="0.2">
      <c r="T7210">
        <v>7209</v>
      </c>
      <c r="U7210">
        <v>161.70054204035196</v>
      </c>
      <c r="V7210">
        <v>0</v>
      </c>
      <c r="W7210">
        <v>18.299457959648038</v>
      </c>
    </row>
    <row r="7211" spans="20:23" x14ac:dyDescent="0.2">
      <c r="T7211">
        <v>7210</v>
      </c>
      <c r="U7211">
        <v>194.78226950399954</v>
      </c>
      <c r="V7211">
        <v>14.782269503999544</v>
      </c>
      <c r="W7211">
        <v>0</v>
      </c>
    </row>
    <row r="7212" spans="20:23" x14ac:dyDescent="0.2">
      <c r="T7212">
        <v>7211</v>
      </c>
      <c r="U7212">
        <v>138.64375833241763</v>
      </c>
      <c r="V7212">
        <v>0</v>
      </c>
      <c r="W7212">
        <v>41.356241667582367</v>
      </c>
    </row>
    <row r="7213" spans="20:23" x14ac:dyDescent="0.2">
      <c r="T7213">
        <v>7212</v>
      </c>
      <c r="U7213">
        <v>194.86102050988109</v>
      </c>
      <c r="V7213">
        <v>14.861020509881087</v>
      </c>
      <c r="W7213">
        <v>0</v>
      </c>
    </row>
    <row r="7214" spans="20:23" x14ac:dyDescent="0.2">
      <c r="T7214">
        <v>7213</v>
      </c>
      <c r="U7214">
        <v>96.755248243661413</v>
      </c>
      <c r="V7214">
        <v>0</v>
      </c>
      <c r="W7214">
        <v>83.244751756338587</v>
      </c>
    </row>
    <row r="7215" spans="20:23" x14ac:dyDescent="0.2">
      <c r="T7215">
        <v>7214</v>
      </c>
      <c r="U7215">
        <v>218.18685787907808</v>
      </c>
      <c r="V7215">
        <v>38.186857879078076</v>
      </c>
      <c r="W7215">
        <v>0</v>
      </c>
    </row>
    <row r="7216" spans="20:23" x14ac:dyDescent="0.2">
      <c r="T7216">
        <v>7215</v>
      </c>
      <c r="U7216">
        <v>231.37983822137363</v>
      </c>
      <c r="V7216">
        <v>51.379838221373632</v>
      </c>
      <c r="W7216">
        <v>0</v>
      </c>
    </row>
    <row r="7217" spans="20:23" x14ac:dyDescent="0.2">
      <c r="T7217">
        <v>7216</v>
      </c>
      <c r="U7217">
        <v>179.2852545314735</v>
      </c>
      <c r="V7217">
        <v>0</v>
      </c>
      <c r="W7217">
        <v>0.71474546852650178</v>
      </c>
    </row>
    <row r="7218" spans="20:23" x14ac:dyDescent="0.2">
      <c r="T7218">
        <v>7217</v>
      </c>
      <c r="U7218">
        <v>124.26530290871689</v>
      </c>
      <c r="V7218">
        <v>0</v>
      </c>
      <c r="W7218">
        <v>55.73469709128311</v>
      </c>
    </row>
    <row r="7219" spans="20:23" x14ac:dyDescent="0.2">
      <c r="T7219">
        <v>7218</v>
      </c>
      <c r="U7219">
        <v>167.75176295304863</v>
      </c>
      <c r="V7219">
        <v>0</v>
      </c>
      <c r="W7219">
        <v>12.248237046951374</v>
      </c>
    </row>
    <row r="7220" spans="20:23" x14ac:dyDescent="0.2">
      <c r="T7220">
        <v>7219</v>
      </c>
      <c r="U7220">
        <v>199.69721507993134</v>
      </c>
      <c r="V7220">
        <v>19.69721507993134</v>
      </c>
      <c r="W7220">
        <v>0</v>
      </c>
    </row>
    <row r="7221" spans="20:23" x14ac:dyDescent="0.2">
      <c r="T7221">
        <v>7220</v>
      </c>
      <c r="U7221">
        <v>148.73146339407114</v>
      </c>
      <c r="V7221">
        <v>0</v>
      </c>
      <c r="W7221">
        <v>31.268536605928858</v>
      </c>
    </row>
    <row r="7222" spans="20:23" x14ac:dyDescent="0.2">
      <c r="T7222">
        <v>7221</v>
      </c>
      <c r="U7222">
        <v>296.84182375164551</v>
      </c>
      <c r="V7222">
        <v>116.84182375164551</v>
      </c>
      <c r="W7222">
        <v>0</v>
      </c>
    </row>
    <row r="7223" spans="20:23" x14ac:dyDescent="0.2">
      <c r="T7223">
        <v>7222</v>
      </c>
      <c r="U7223">
        <v>202.75931700310636</v>
      </c>
      <c r="V7223">
        <v>22.759317003106361</v>
      </c>
      <c r="W7223">
        <v>0</v>
      </c>
    </row>
    <row r="7224" spans="20:23" x14ac:dyDescent="0.2">
      <c r="T7224">
        <v>7223</v>
      </c>
      <c r="U7224">
        <v>141.16583948274581</v>
      </c>
      <c r="V7224">
        <v>0</v>
      </c>
      <c r="W7224">
        <v>38.83416051725419</v>
      </c>
    </row>
    <row r="7225" spans="20:23" x14ac:dyDescent="0.2">
      <c r="T7225">
        <v>7224</v>
      </c>
      <c r="U7225">
        <v>196.35684209411306</v>
      </c>
      <c r="V7225">
        <v>16.356842094113063</v>
      </c>
      <c r="W7225">
        <v>0</v>
      </c>
    </row>
    <row r="7226" spans="20:23" x14ac:dyDescent="0.2">
      <c r="T7226">
        <v>7225</v>
      </c>
      <c r="U7226">
        <v>182.33325139288922</v>
      </c>
      <c r="V7226">
        <v>2.333251392889224</v>
      </c>
      <c r="W7226">
        <v>0</v>
      </c>
    </row>
    <row r="7227" spans="20:23" x14ac:dyDescent="0.2">
      <c r="T7227">
        <v>7226</v>
      </c>
      <c r="U7227">
        <v>164.83580886113535</v>
      </c>
      <c r="V7227">
        <v>0</v>
      </c>
      <c r="W7227">
        <v>15.164191138864652</v>
      </c>
    </row>
    <row r="7228" spans="20:23" x14ac:dyDescent="0.2">
      <c r="T7228">
        <v>7227</v>
      </c>
      <c r="U7228">
        <v>264.12085572951014</v>
      </c>
      <c r="V7228">
        <v>84.12085572951014</v>
      </c>
      <c r="W7228">
        <v>0</v>
      </c>
    </row>
    <row r="7229" spans="20:23" x14ac:dyDescent="0.2">
      <c r="T7229">
        <v>7228</v>
      </c>
      <c r="U7229">
        <v>162.07214973525291</v>
      </c>
      <c r="V7229">
        <v>0</v>
      </c>
      <c r="W7229">
        <v>17.927850264747093</v>
      </c>
    </row>
    <row r="7230" spans="20:23" x14ac:dyDescent="0.2">
      <c r="T7230">
        <v>7229</v>
      </c>
      <c r="U7230">
        <v>155.36147767885376</v>
      </c>
      <c r="V7230">
        <v>0</v>
      </c>
      <c r="W7230">
        <v>24.63852232114624</v>
      </c>
    </row>
    <row r="7231" spans="20:23" x14ac:dyDescent="0.2">
      <c r="T7231">
        <v>7230</v>
      </c>
      <c r="U7231">
        <v>195.09831591753093</v>
      </c>
      <c r="V7231">
        <v>15.098315917530925</v>
      </c>
      <c r="W7231">
        <v>0</v>
      </c>
    </row>
    <row r="7232" spans="20:23" x14ac:dyDescent="0.2">
      <c r="T7232">
        <v>7231</v>
      </c>
      <c r="U7232">
        <v>235.45697556504425</v>
      </c>
      <c r="V7232">
        <v>55.456975565044246</v>
      </c>
      <c r="W7232">
        <v>0</v>
      </c>
    </row>
    <row r="7233" spans="20:23" x14ac:dyDescent="0.2">
      <c r="T7233">
        <v>7232</v>
      </c>
      <c r="U7233">
        <v>281.25119694388741</v>
      </c>
      <c r="V7233">
        <v>101.25119694388741</v>
      </c>
      <c r="W7233">
        <v>0</v>
      </c>
    </row>
    <row r="7234" spans="20:23" x14ac:dyDescent="0.2">
      <c r="T7234">
        <v>7233</v>
      </c>
      <c r="U7234">
        <v>234.12724636291483</v>
      </c>
      <c r="V7234">
        <v>54.127246362914832</v>
      </c>
      <c r="W7234">
        <v>0</v>
      </c>
    </row>
    <row r="7235" spans="20:23" x14ac:dyDescent="0.2">
      <c r="T7235">
        <v>7234</v>
      </c>
      <c r="U7235">
        <v>193.31386652192441</v>
      </c>
      <c r="V7235">
        <v>13.31386652192441</v>
      </c>
      <c r="W7235">
        <v>0</v>
      </c>
    </row>
    <row r="7236" spans="20:23" x14ac:dyDescent="0.2">
      <c r="T7236">
        <v>7235</v>
      </c>
      <c r="U7236">
        <v>149.84274374511816</v>
      </c>
      <c r="V7236">
        <v>0</v>
      </c>
      <c r="W7236">
        <v>30.157256254881844</v>
      </c>
    </row>
    <row r="7237" spans="20:23" x14ac:dyDescent="0.2">
      <c r="T7237">
        <v>7236</v>
      </c>
      <c r="U7237">
        <v>210.53434719214457</v>
      </c>
      <c r="V7237">
        <v>30.534347192144565</v>
      </c>
      <c r="W7237">
        <v>0</v>
      </c>
    </row>
    <row r="7238" spans="20:23" x14ac:dyDescent="0.2">
      <c r="T7238">
        <v>7237</v>
      </c>
      <c r="U7238">
        <v>268.00882191099754</v>
      </c>
      <c r="V7238">
        <v>88.00882191099754</v>
      </c>
      <c r="W7238">
        <v>0</v>
      </c>
    </row>
    <row r="7239" spans="20:23" x14ac:dyDescent="0.2">
      <c r="T7239">
        <v>7238</v>
      </c>
      <c r="U7239">
        <v>163.26362424446319</v>
      </c>
      <c r="V7239">
        <v>0</v>
      </c>
      <c r="W7239">
        <v>16.736375755536812</v>
      </c>
    </row>
    <row r="7240" spans="20:23" x14ac:dyDescent="0.2">
      <c r="T7240">
        <v>7239</v>
      </c>
      <c r="U7240">
        <v>204.67663850866552</v>
      </c>
      <c r="V7240">
        <v>24.676638508665519</v>
      </c>
      <c r="W7240">
        <v>0</v>
      </c>
    </row>
    <row r="7241" spans="20:23" x14ac:dyDescent="0.2">
      <c r="T7241">
        <v>7240</v>
      </c>
      <c r="U7241">
        <v>190.8104406505098</v>
      </c>
      <c r="V7241">
        <v>10.810440650509804</v>
      </c>
      <c r="W7241">
        <v>0</v>
      </c>
    </row>
    <row r="7242" spans="20:23" x14ac:dyDescent="0.2">
      <c r="T7242">
        <v>7241</v>
      </c>
      <c r="U7242">
        <v>153.18844420411713</v>
      </c>
      <c r="V7242">
        <v>0</v>
      </c>
      <c r="W7242">
        <v>26.811555795882867</v>
      </c>
    </row>
    <row r="7243" spans="20:23" x14ac:dyDescent="0.2">
      <c r="T7243">
        <v>7242</v>
      </c>
      <c r="U7243">
        <v>199.97058013916453</v>
      </c>
      <c r="V7243">
        <v>19.970580139164525</v>
      </c>
      <c r="W7243">
        <v>0</v>
      </c>
    </row>
    <row r="7244" spans="20:23" x14ac:dyDescent="0.2">
      <c r="T7244">
        <v>7243</v>
      </c>
      <c r="U7244">
        <v>187.69341611601311</v>
      </c>
      <c r="V7244">
        <v>7.6934161160131112</v>
      </c>
      <c r="W7244">
        <v>0</v>
      </c>
    </row>
    <row r="7245" spans="20:23" x14ac:dyDescent="0.2">
      <c r="T7245">
        <v>7244</v>
      </c>
      <c r="U7245">
        <v>163.77567895788209</v>
      </c>
      <c r="V7245">
        <v>0</v>
      </c>
      <c r="W7245">
        <v>16.224321042117907</v>
      </c>
    </row>
    <row r="7246" spans="20:23" x14ac:dyDescent="0.2">
      <c r="T7246">
        <v>7245</v>
      </c>
      <c r="U7246">
        <v>194.84165970781211</v>
      </c>
      <c r="V7246">
        <v>14.841659707812113</v>
      </c>
      <c r="W7246">
        <v>0</v>
      </c>
    </row>
    <row r="7247" spans="20:23" x14ac:dyDescent="0.2">
      <c r="T7247">
        <v>7246</v>
      </c>
      <c r="U7247">
        <v>251.98720417578394</v>
      </c>
      <c r="V7247">
        <v>71.987204175783944</v>
      </c>
      <c r="W7247">
        <v>0</v>
      </c>
    </row>
    <row r="7248" spans="20:23" x14ac:dyDescent="0.2">
      <c r="T7248">
        <v>7247</v>
      </c>
      <c r="U7248">
        <v>163.06128460604876</v>
      </c>
      <c r="V7248">
        <v>0</v>
      </c>
      <c r="W7248">
        <v>16.938715393951242</v>
      </c>
    </row>
    <row r="7249" spans="20:23" x14ac:dyDescent="0.2">
      <c r="T7249">
        <v>7248</v>
      </c>
      <c r="U7249">
        <v>232.41783812442381</v>
      </c>
      <c r="V7249">
        <v>52.41783812442381</v>
      </c>
      <c r="W7249">
        <v>0</v>
      </c>
    </row>
    <row r="7250" spans="20:23" x14ac:dyDescent="0.2">
      <c r="T7250">
        <v>7249</v>
      </c>
      <c r="U7250">
        <v>222.28395591292627</v>
      </c>
      <c r="V7250">
        <v>42.283955912926274</v>
      </c>
      <c r="W7250">
        <v>0</v>
      </c>
    </row>
    <row r="7251" spans="20:23" x14ac:dyDescent="0.2">
      <c r="T7251">
        <v>7250</v>
      </c>
      <c r="U7251">
        <v>206.3419785773068</v>
      </c>
      <c r="V7251">
        <v>26.341978577306804</v>
      </c>
      <c r="W7251">
        <v>0</v>
      </c>
    </row>
    <row r="7252" spans="20:23" x14ac:dyDescent="0.2">
      <c r="T7252">
        <v>7251</v>
      </c>
      <c r="U7252">
        <v>256.99640337505383</v>
      </c>
      <c r="V7252">
        <v>76.996403375053831</v>
      </c>
      <c r="W7252">
        <v>0</v>
      </c>
    </row>
    <row r="7253" spans="20:23" x14ac:dyDescent="0.2">
      <c r="T7253">
        <v>7252</v>
      </c>
      <c r="U7253">
        <v>129.55244278838165</v>
      </c>
      <c r="V7253">
        <v>0</v>
      </c>
      <c r="W7253">
        <v>50.447557211618346</v>
      </c>
    </row>
    <row r="7254" spans="20:23" x14ac:dyDescent="0.2">
      <c r="T7254">
        <v>7253</v>
      </c>
      <c r="U7254">
        <v>162.79792244513979</v>
      </c>
      <c r="V7254">
        <v>0</v>
      </c>
      <c r="W7254">
        <v>17.20207755486021</v>
      </c>
    </row>
    <row r="7255" spans="20:23" x14ac:dyDescent="0.2">
      <c r="T7255">
        <v>7254</v>
      </c>
      <c r="U7255">
        <v>239.89067252838495</v>
      </c>
      <c r="V7255">
        <v>59.890672528384954</v>
      </c>
      <c r="W7255">
        <v>0</v>
      </c>
    </row>
    <row r="7256" spans="20:23" x14ac:dyDescent="0.2">
      <c r="T7256">
        <v>7255</v>
      </c>
      <c r="U7256">
        <v>139.53565046430296</v>
      </c>
      <c r="V7256">
        <v>0</v>
      </c>
      <c r="W7256">
        <v>40.464349535697039</v>
      </c>
    </row>
    <row r="7257" spans="20:23" x14ac:dyDescent="0.2">
      <c r="T7257">
        <v>7256</v>
      </c>
      <c r="U7257">
        <v>235.62549583831554</v>
      </c>
      <c r="V7257">
        <v>55.625495838315544</v>
      </c>
      <c r="W7257">
        <v>0</v>
      </c>
    </row>
    <row r="7258" spans="20:23" x14ac:dyDescent="0.2">
      <c r="T7258">
        <v>7257</v>
      </c>
      <c r="U7258">
        <v>146.51955832042884</v>
      </c>
      <c r="V7258">
        <v>0</v>
      </c>
      <c r="W7258">
        <v>33.480441679571157</v>
      </c>
    </row>
    <row r="7259" spans="20:23" x14ac:dyDescent="0.2">
      <c r="T7259">
        <v>7258</v>
      </c>
      <c r="U7259">
        <v>167.84921629432847</v>
      </c>
      <c r="V7259">
        <v>0</v>
      </c>
      <c r="W7259">
        <v>12.150783705671529</v>
      </c>
    </row>
    <row r="7260" spans="20:23" x14ac:dyDescent="0.2">
      <c r="T7260">
        <v>7259</v>
      </c>
      <c r="U7260">
        <v>143.11079621261379</v>
      </c>
      <c r="V7260">
        <v>0</v>
      </c>
      <c r="W7260">
        <v>36.889203787386208</v>
      </c>
    </row>
    <row r="7261" spans="20:23" x14ac:dyDescent="0.2">
      <c r="T7261">
        <v>7260</v>
      </c>
      <c r="U7261">
        <v>137.00010393985144</v>
      </c>
      <c r="V7261">
        <v>0</v>
      </c>
      <c r="W7261">
        <v>42.999896060148558</v>
      </c>
    </row>
    <row r="7262" spans="20:23" x14ac:dyDescent="0.2">
      <c r="T7262">
        <v>7261</v>
      </c>
      <c r="U7262">
        <v>144.20204118272923</v>
      </c>
      <c r="V7262">
        <v>0</v>
      </c>
      <c r="W7262">
        <v>35.797958817270768</v>
      </c>
    </row>
    <row r="7263" spans="20:23" x14ac:dyDescent="0.2">
      <c r="T7263">
        <v>7262</v>
      </c>
      <c r="U7263">
        <v>145.17657206779586</v>
      </c>
      <c r="V7263">
        <v>0</v>
      </c>
      <c r="W7263">
        <v>34.82342793220414</v>
      </c>
    </row>
    <row r="7264" spans="20:23" x14ac:dyDescent="0.2">
      <c r="T7264">
        <v>7263</v>
      </c>
      <c r="U7264">
        <v>223.58044266411252</v>
      </c>
      <c r="V7264">
        <v>43.580442664112525</v>
      </c>
      <c r="W7264">
        <v>0</v>
      </c>
    </row>
    <row r="7265" spans="20:23" x14ac:dyDescent="0.2">
      <c r="T7265">
        <v>7264</v>
      </c>
      <c r="U7265">
        <v>236.50082101666248</v>
      </c>
      <c r="V7265">
        <v>56.500821016662485</v>
      </c>
      <c r="W7265">
        <v>0</v>
      </c>
    </row>
    <row r="7266" spans="20:23" x14ac:dyDescent="0.2">
      <c r="T7266">
        <v>7265</v>
      </c>
      <c r="U7266">
        <v>213.58409551568573</v>
      </c>
      <c r="V7266">
        <v>33.584095515685732</v>
      </c>
      <c r="W7266">
        <v>0</v>
      </c>
    </row>
    <row r="7267" spans="20:23" x14ac:dyDescent="0.2">
      <c r="T7267">
        <v>7266</v>
      </c>
      <c r="U7267">
        <v>239.81038159602696</v>
      </c>
      <c r="V7267">
        <v>59.810381596026957</v>
      </c>
      <c r="W7267">
        <v>0</v>
      </c>
    </row>
    <row r="7268" spans="20:23" x14ac:dyDescent="0.2">
      <c r="T7268">
        <v>7267</v>
      </c>
      <c r="U7268">
        <v>169.69692631381335</v>
      </c>
      <c r="V7268">
        <v>0</v>
      </c>
      <c r="W7268">
        <v>10.30307368618665</v>
      </c>
    </row>
    <row r="7269" spans="20:23" x14ac:dyDescent="0.2">
      <c r="T7269">
        <v>7268</v>
      </c>
      <c r="U7269">
        <v>268.85761117718476</v>
      </c>
      <c r="V7269">
        <v>88.857611177184765</v>
      </c>
      <c r="W7269">
        <v>0</v>
      </c>
    </row>
    <row r="7270" spans="20:23" x14ac:dyDescent="0.2">
      <c r="T7270">
        <v>7269</v>
      </c>
      <c r="U7270">
        <v>260.40588812551312</v>
      </c>
      <c r="V7270">
        <v>80.405888125513115</v>
      </c>
      <c r="W7270">
        <v>0</v>
      </c>
    </row>
    <row r="7271" spans="20:23" x14ac:dyDescent="0.2">
      <c r="T7271">
        <v>7270</v>
      </c>
      <c r="U7271">
        <v>189.42964911045803</v>
      </c>
      <c r="V7271">
        <v>9.4296491104580298</v>
      </c>
      <c r="W7271">
        <v>0</v>
      </c>
    </row>
    <row r="7272" spans="20:23" x14ac:dyDescent="0.2">
      <c r="T7272">
        <v>7271</v>
      </c>
      <c r="U7272">
        <v>138.65550941220943</v>
      </c>
      <c r="V7272">
        <v>0</v>
      </c>
      <c r="W7272">
        <v>41.344490587790574</v>
      </c>
    </row>
    <row r="7273" spans="20:23" x14ac:dyDescent="0.2">
      <c r="T7273">
        <v>7272</v>
      </c>
      <c r="U7273">
        <v>227.18567957959721</v>
      </c>
      <c r="V7273">
        <v>47.185679579597206</v>
      </c>
      <c r="W7273">
        <v>0</v>
      </c>
    </row>
    <row r="7274" spans="20:23" x14ac:dyDescent="0.2">
      <c r="T7274">
        <v>7273</v>
      </c>
      <c r="U7274">
        <v>171.37709334984297</v>
      </c>
      <c r="V7274">
        <v>0</v>
      </c>
      <c r="W7274">
        <v>8.6229066501570344</v>
      </c>
    </row>
    <row r="7275" spans="20:23" x14ac:dyDescent="0.2">
      <c r="T7275">
        <v>7274</v>
      </c>
      <c r="U7275">
        <v>148.04311869871574</v>
      </c>
      <c r="V7275">
        <v>0</v>
      </c>
      <c r="W7275">
        <v>31.956881301284255</v>
      </c>
    </row>
    <row r="7276" spans="20:23" x14ac:dyDescent="0.2">
      <c r="T7276">
        <v>7275</v>
      </c>
      <c r="U7276">
        <v>132.69291463010171</v>
      </c>
      <c r="V7276">
        <v>0</v>
      </c>
      <c r="W7276">
        <v>47.307085369898289</v>
      </c>
    </row>
    <row r="7277" spans="20:23" x14ac:dyDescent="0.2">
      <c r="T7277">
        <v>7276</v>
      </c>
      <c r="U7277">
        <v>156.01913350594799</v>
      </c>
      <c r="V7277">
        <v>0</v>
      </c>
      <c r="W7277">
        <v>23.980866494052009</v>
      </c>
    </row>
    <row r="7278" spans="20:23" x14ac:dyDescent="0.2">
      <c r="T7278">
        <v>7277</v>
      </c>
      <c r="U7278">
        <v>211.15328586279668</v>
      </c>
      <c r="V7278">
        <v>31.153285862796679</v>
      </c>
      <c r="W7278">
        <v>0</v>
      </c>
    </row>
    <row r="7279" spans="20:23" x14ac:dyDescent="0.2">
      <c r="T7279">
        <v>7278</v>
      </c>
      <c r="U7279">
        <v>226.35505527664984</v>
      </c>
      <c r="V7279">
        <v>46.355055276649836</v>
      </c>
      <c r="W7279">
        <v>0</v>
      </c>
    </row>
    <row r="7280" spans="20:23" x14ac:dyDescent="0.2">
      <c r="T7280">
        <v>7279</v>
      </c>
      <c r="U7280">
        <v>188.01396193683641</v>
      </c>
      <c r="V7280">
        <v>8.0139619368364094</v>
      </c>
      <c r="W7280">
        <v>0</v>
      </c>
    </row>
    <row r="7281" spans="20:23" x14ac:dyDescent="0.2">
      <c r="T7281">
        <v>7280</v>
      </c>
      <c r="U7281">
        <v>264.5551389568173</v>
      </c>
      <c r="V7281">
        <v>84.555138956817302</v>
      </c>
      <c r="W7281">
        <v>0</v>
      </c>
    </row>
    <row r="7282" spans="20:23" x14ac:dyDescent="0.2">
      <c r="T7282">
        <v>7281</v>
      </c>
      <c r="U7282">
        <v>241.25271829851954</v>
      </c>
      <c r="V7282">
        <v>61.25271829851954</v>
      </c>
      <c r="W7282">
        <v>0</v>
      </c>
    </row>
    <row r="7283" spans="20:23" x14ac:dyDescent="0.2">
      <c r="T7283">
        <v>7282</v>
      </c>
      <c r="U7283">
        <v>192.52212418928841</v>
      </c>
      <c r="V7283">
        <v>12.522124189288405</v>
      </c>
      <c r="W7283">
        <v>0</v>
      </c>
    </row>
    <row r="7284" spans="20:23" x14ac:dyDescent="0.2">
      <c r="T7284">
        <v>7283</v>
      </c>
      <c r="U7284">
        <v>117.35078197129708</v>
      </c>
      <c r="V7284">
        <v>0</v>
      </c>
      <c r="W7284">
        <v>62.649218028702919</v>
      </c>
    </row>
    <row r="7285" spans="20:23" x14ac:dyDescent="0.2">
      <c r="T7285">
        <v>7284</v>
      </c>
      <c r="U7285">
        <v>216.30300009263294</v>
      </c>
      <c r="V7285">
        <v>36.303000092632942</v>
      </c>
      <c r="W7285">
        <v>0</v>
      </c>
    </row>
    <row r="7286" spans="20:23" x14ac:dyDescent="0.2">
      <c r="T7286">
        <v>7285</v>
      </c>
      <c r="U7286">
        <v>152.56842806118081</v>
      </c>
      <c r="V7286">
        <v>0</v>
      </c>
      <c r="W7286">
        <v>27.431571938819189</v>
      </c>
    </row>
    <row r="7287" spans="20:23" x14ac:dyDescent="0.2">
      <c r="T7287">
        <v>7286</v>
      </c>
      <c r="U7287">
        <v>191.36421807140266</v>
      </c>
      <c r="V7287">
        <v>11.364218071402661</v>
      </c>
      <c r="W7287">
        <v>0</v>
      </c>
    </row>
    <row r="7288" spans="20:23" x14ac:dyDescent="0.2">
      <c r="T7288">
        <v>7287</v>
      </c>
      <c r="U7288">
        <v>224.82836412779369</v>
      </c>
      <c r="V7288">
        <v>44.828364127793691</v>
      </c>
      <c r="W7288">
        <v>0</v>
      </c>
    </row>
    <row r="7289" spans="20:23" x14ac:dyDescent="0.2">
      <c r="T7289">
        <v>7288</v>
      </c>
      <c r="U7289">
        <v>135.61749599242586</v>
      </c>
      <c r="V7289">
        <v>0</v>
      </c>
      <c r="W7289">
        <v>44.382504007574141</v>
      </c>
    </row>
    <row r="7290" spans="20:23" x14ac:dyDescent="0.2">
      <c r="T7290">
        <v>7289</v>
      </c>
      <c r="U7290">
        <v>158.35079764731819</v>
      </c>
      <c r="V7290">
        <v>0</v>
      </c>
      <c r="W7290">
        <v>21.649202352681812</v>
      </c>
    </row>
    <row r="7291" spans="20:23" x14ac:dyDescent="0.2">
      <c r="T7291">
        <v>7290</v>
      </c>
      <c r="U7291">
        <v>152.51302204264988</v>
      </c>
      <c r="V7291">
        <v>0</v>
      </c>
      <c r="W7291">
        <v>27.486977957350121</v>
      </c>
    </row>
    <row r="7292" spans="20:23" x14ac:dyDescent="0.2">
      <c r="T7292">
        <v>7291</v>
      </c>
      <c r="U7292">
        <v>139.92904107408302</v>
      </c>
      <c r="V7292">
        <v>0</v>
      </c>
      <c r="W7292">
        <v>40.070958925916983</v>
      </c>
    </row>
    <row r="7293" spans="20:23" x14ac:dyDescent="0.2">
      <c r="T7293">
        <v>7292</v>
      </c>
      <c r="U7293">
        <v>194.08749292121823</v>
      </c>
      <c r="V7293">
        <v>14.087492921218228</v>
      </c>
      <c r="W7293">
        <v>0</v>
      </c>
    </row>
    <row r="7294" spans="20:23" x14ac:dyDescent="0.2">
      <c r="T7294">
        <v>7293</v>
      </c>
      <c r="U7294">
        <v>265.35639292867052</v>
      </c>
      <c r="V7294">
        <v>85.356392928670516</v>
      </c>
      <c r="W7294">
        <v>0</v>
      </c>
    </row>
    <row r="7295" spans="20:23" x14ac:dyDescent="0.2">
      <c r="T7295">
        <v>7294</v>
      </c>
      <c r="U7295">
        <v>132.57400187660434</v>
      </c>
      <c r="V7295">
        <v>0</v>
      </c>
      <c r="W7295">
        <v>47.425998123395658</v>
      </c>
    </row>
    <row r="7296" spans="20:23" x14ac:dyDescent="0.2">
      <c r="T7296">
        <v>7295</v>
      </c>
      <c r="U7296">
        <v>206.1704031709325</v>
      </c>
      <c r="V7296">
        <v>26.170403170932502</v>
      </c>
      <c r="W7296">
        <v>0</v>
      </c>
    </row>
    <row r="7297" spans="20:23" x14ac:dyDescent="0.2">
      <c r="T7297">
        <v>7296</v>
      </c>
      <c r="U7297">
        <v>159.42101719231653</v>
      </c>
      <c r="V7297">
        <v>0</v>
      </c>
      <c r="W7297">
        <v>20.578982807683474</v>
      </c>
    </row>
    <row r="7298" spans="20:23" x14ac:dyDescent="0.2">
      <c r="T7298">
        <v>7297</v>
      </c>
      <c r="U7298">
        <v>195.38101398889074</v>
      </c>
      <c r="V7298">
        <v>15.381013988890743</v>
      </c>
      <c r="W7298">
        <v>0</v>
      </c>
    </row>
    <row r="7299" spans="20:23" x14ac:dyDescent="0.2">
      <c r="T7299">
        <v>7298</v>
      </c>
      <c r="U7299">
        <v>188.54730389939118</v>
      </c>
      <c r="V7299">
        <v>8.5473038993911814</v>
      </c>
      <c r="W7299">
        <v>0</v>
      </c>
    </row>
    <row r="7300" spans="20:23" x14ac:dyDescent="0.2">
      <c r="T7300">
        <v>7299</v>
      </c>
      <c r="U7300">
        <v>200.21119095781887</v>
      </c>
      <c r="V7300">
        <v>20.211190957818872</v>
      </c>
      <c r="W7300">
        <v>0</v>
      </c>
    </row>
    <row r="7301" spans="20:23" x14ac:dyDescent="0.2">
      <c r="T7301">
        <v>7300</v>
      </c>
      <c r="U7301">
        <v>135.61619890607639</v>
      </c>
      <c r="V7301">
        <v>0</v>
      </c>
      <c r="W7301">
        <v>44.383801093923609</v>
      </c>
    </row>
    <row r="7302" spans="20:23" x14ac:dyDescent="0.2">
      <c r="T7302">
        <v>7301</v>
      </c>
      <c r="U7302">
        <v>180.05166053602062</v>
      </c>
      <c r="V7302">
        <v>5.1660536020619929E-2</v>
      </c>
      <c r="W7302">
        <v>0</v>
      </c>
    </row>
    <row r="7303" spans="20:23" x14ac:dyDescent="0.2">
      <c r="T7303">
        <v>7302</v>
      </c>
      <c r="U7303">
        <v>181.86988444088684</v>
      </c>
      <c r="V7303">
        <v>1.8698844408868354</v>
      </c>
      <c r="W7303">
        <v>0</v>
      </c>
    </row>
    <row r="7304" spans="20:23" x14ac:dyDescent="0.2">
      <c r="T7304">
        <v>7303</v>
      </c>
      <c r="U7304">
        <v>214.29858069502697</v>
      </c>
      <c r="V7304">
        <v>34.29858069502697</v>
      </c>
      <c r="W7304">
        <v>0</v>
      </c>
    </row>
    <row r="7305" spans="20:23" x14ac:dyDescent="0.2">
      <c r="T7305">
        <v>7304</v>
      </c>
      <c r="U7305">
        <v>165.08536028121586</v>
      </c>
      <c r="V7305">
        <v>0</v>
      </c>
      <c r="W7305">
        <v>14.914639718784144</v>
      </c>
    </row>
    <row r="7306" spans="20:23" x14ac:dyDescent="0.2">
      <c r="T7306">
        <v>7305</v>
      </c>
      <c r="U7306">
        <v>160.0578357469204</v>
      </c>
      <c r="V7306">
        <v>0</v>
      </c>
      <c r="W7306">
        <v>19.942164253079596</v>
      </c>
    </row>
    <row r="7307" spans="20:23" x14ac:dyDescent="0.2">
      <c r="T7307">
        <v>7306</v>
      </c>
      <c r="U7307">
        <v>217.39620878029001</v>
      </c>
      <c r="V7307">
        <v>37.39620878029001</v>
      </c>
      <c r="W7307">
        <v>0</v>
      </c>
    </row>
    <row r="7308" spans="20:23" x14ac:dyDescent="0.2">
      <c r="T7308">
        <v>7307</v>
      </c>
      <c r="U7308">
        <v>152.42851183837229</v>
      </c>
      <c r="V7308">
        <v>0</v>
      </c>
      <c r="W7308">
        <v>27.571488161627713</v>
      </c>
    </row>
    <row r="7309" spans="20:23" x14ac:dyDescent="0.2">
      <c r="T7309">
        <v>7308</v>
      </c>
      <c r="U7309">
        <v>174.99436736525303</v>
      </c>
      <c r="V7309">
        <v>0</v>
      </c>
      <c r="W7309">
        <v>5.0056326347469735</v>
      </c>
    </row>
    <row r="7310" spans="20:23" x14ac:dyDescent="0.2">
      <c r="T7310">
        <v>7309</v>
      </c>
      <c r="U7310">
        <v>163.31625699874832</v>
      </c>
      <c r="V7310">
        <v>0</v>
      </c>
      <c r="W7310">
        <v>16.683743001251685</v>
      </c>
    </row>
    <row r="7311" spans="20:23" x14ac:dyDescent="0.2">
      <c r="T7311">
        <v>7310</v>
      </c>
      <c r="U7311">
        <v>225.64933260292753</v>
      </c>
      <c r="V7311">
        <v>45.649332602927529</v>
      </c>
      <c r="W7311">
        <v>0</v>
      </c>
    </row>
    <row r="7312" spans="20:23" x14ac:dyDescent="0.2">
      <c r="T7312">
        <v>7311</v>
      </c>
      <c r="U7312">
        <v>227.13885403258166</v>
      </c>
      <c r="V7312">
        <v>47.138854032581662</v>
      </c>
      <c r="W7312">
        <v>0</v>
      </c>
    </row>
    <row r="7313" spans="20:23" x14ac:dyDescent="0.2">
      <c r="T7313">
        <v>7312</v>
      </c>
      <c r="U7313">
        <v>156.92235414544785</v>
      </c>
      <c r="V7313">
        <v>0</v>
      </c>
      <c r="W7313">
        <v>23.077645854552145</v>
      </c>
    </row>
    <row r="7314" spans="20:23" x14ac:dyDescent="0.2">
      <c r="T7314">
        <v>7313</v>
      </c>
      <c r="U7314">
        <v>196.11777832523214</v>
      </c>
      <c r="V7314">
        <v>16.117778325232138</v>
      </c>
      <c r="W7314">
        <v>0</v>
      </c>
    </row>
    <row r="7315" spans="20:23" x14ac:dyDescent="0.2">
      <c r="T7315">
        <v>7314</v>
      </c>
      <c r="U7315">
        <v>209.80483617041693</v>
      </c>
      <c r="V7315">
        <v>29.804836170416934</v>
      </c>
      <c r="W7315">
        <v>0</v>
      </c>
    </row>
    <row r="7316" spans="20:23" x14ac:dyDescent="0.2">
      <c r="T7316">
        <v>7315</v>
      </c>
      <c r="U7316">
        <v>181.55971358498994</v>
      </c>
      <c r="V7316">
        <v>1.559713584989936</v>
      </c>
      <c r="W7316">
        <v>0</v>
      </c>
    </row>
    <row r="7317" spans="20:23" x14ac:dyDescent="0.2">
      <c r="T7317">
        <v>7316</v>
      </c>
      <c r="U7317">
        <v>180.96111047886427</v>
      </c>
      <c r="V7317">
        <v>0.96111047886427059</v>
      </c>
      <c r="W7317">
        <v>0</v>
      </c>
    </row>
    <row r="7318" spans="20:23" x14ac:dyDescent="0.2">
      <c r="T7318">
        <v>7317</v>
      </c>
      <c r="U7318">
        <v>188.83468596314816</v>
      </c>
      <c r="V7318">
        <v>8.8346859631481607</v>
      </c>
      <c r="W7318">
        <v>0</v>
      </c>
    </row>
    <row r="7319" spans="20:23" x14ac:dyDescent="0.2">
      <c r="T7319">
        <v>7318</v>
      </c>
      <c r="U7319">
        <v>136.69528226677545</v>
      </c>
      <c r="V7319">
        <v>0</v>
      </c>
      <c r="W7319">
        <v>43.30471773322455</v>
      </c>
    </row>
    <row r="7320" spans="20:23" x14ac:dyDescent="0.2">
      <c r="T7320">
        <v>7319</v>
      </c>
      <c r="U7320">
        <v>186.03552653174017</v>
      </c>
      <c r="V7320">
        <v>6.0355265317401745</v>
      </c>
      <c r="W7320">
        <v>0</v>
      </c>
    </row>
    <row r="7321" spans="20:23" x14ac:dyDescent="0.2">
      <c r="T7321">
        <v>7320</v>
      </c>
      <c r="U7321">
        <v>200.17127830210492</v>
      </c>
      <c r="V7321">
        <v>20.171278302104923</v>
      </c>
      <c r="W7321">
        <v>0</v>
      </c>
    </row>
    <row r="7322" spans="20:23" x14ac:dyDescent="0.2">
      <c r="T7322">
        <v>7321</v>
      </c>
      <c r="U7322">
        <v>157.88337581187591</v>
      </c>
      <c r="V7322">
        <v>0</v>
      </c>
      <c r="W7322">
        <v>22.116624188124092</v>
      </c>
    </row>
    <row r="7323" spans="20:23" x14ac:dyDescent="0.2">
      <c r="T7323">
        <v>7322</v>
      </c>
      <c r="U7323">
        <v>192.8446904494233</v>
      </c>
      <c r="V7323">
        <v>12.844690449423297</v>
      </c>
      <c r="W7323">
        <v>0</v>
      </c>
    </row>
    <row r="7324" spans="20:23" x14ac:dyDescent="0.2">
      <c r="T7324">
        <v>7323</v>
      </c>
      <c r="U7324">
        <v>186.18771966297194</v>
      </c>
      <c r="V7324">
        <v>6.1877196629719435</v>
      </c>
      <c r="W7324">
        <v>0</v>
      </c>
    </row>
    <row r="7325" spans="20:23" x14ac:dyDescent="0.2">
      <c r="T7325">
        <v>7324</v>
      </c>
      <c r="U7325">
        <v>106.31894459886571</v>
      </c>
      <c r="V7325">
        <v>0</v>
      </c>
      <c r="W7325">
        <v>73.681055401134287</v>
      </c>
    </row>
    <row r="7326" spans="20:23" x14ac:dyDescent="0.2">
      <c r="T7326">
        <v>7325</v>
      </c>
      <c r="U7326">
        <v>195.7027725231751</v>
      </c>
      <c r="V7326">
        <v>15.702772523175099</v>
      </c>
      <c r="W7326">
        <v>0</v>
      </c>
    </row>
    <row r="7327" spans="20:23" x14ac:dyDescent="0.2">
      <c r="T7327">
        <v>7326</v>
      </c>
      <c r="U7327">
        <v>200.60129458557694</v>
      </c>
      <c r="V7327">
        <v>20.601294585576937</v>
      </c>
      <c r="W7327">
        <v>0</v>
      </c>
    </row>
    <row r="7328" spans="20:23" x14ac:dyDescent="0.2">
      <c r="T7328">
        <v>7327</v>
      </c>
      <c r="U7328">
        <v>204.34193715922868</v>
      </c>
      <c r="V7328">
        <v>24.341937159228678</v>
      </c>
      <c r="W7328">
        <v>0</v>
      </c>
    </row>
    <row r="7329" spans="20:23" x14ac:dyDescent="0.2">
      <c r="T7329">
        <v>7328</v>
      </c>
      <c r="U7329">
        <v>188.48396747534682</v>
      </c>
      <c r="V7329">
        <v>8.4839674753468159</v>
      </c>
      <c r="W7329">
        <v>0</v>
      </c>
    </row>
    <row r="7330" spans="20:23" x14ac:dyDescent="0.2">
      <c r="T7330">
        <v>7329</v>
      </c>
      <c r="U7330">
        <v>226.69155926654147</v>
      </c>
      <c r="V7330">
        <v>46.691559266541475</v>
      </c>
      <c r="W7330">
        <v>0</v>
      </c>
    </row>
    <row r="7331" spans="20:23" x14ac:dyDescent="0.2">
      <c r="T7331">
        <v>7330</v>
      </c>
      <c r="U7331">
        <v>172.55306338336823</v>
      </c>
      <c r="V7331">
        <v>0</v>
      </c>
      <c r="W7331">
        <v>7.4469366166317741</v>
      </c>
    </row>
    <row r="7332" spans="20:23" x14ac:dyDescent="0.2">
      <c r="T7332">
        <v>7331</v>
      </c>
      <c r="U7332">
        <v>211.90398767487778</v>
      </c>
      <c r="V7332">
        <v>31.903987674877783</v>
      </c>
      <c r="W7332">
        <v>0</v>
      </c>
    </row>
    <row r="7333" spans="20:23" x14ac:dyDescent="0.2">
      <c r="T7333">
        <v>7332</v>
      </c>
      <c r="U7333">
        <v>141.39233501215423</v>
      </c>
      <c r="V7333">
        <v>0</v>
      </c>
      <c r="W7333">
        <v>38.607664987845766</v>
      </c>
    </row>
    <row r="7334" spans="20:23" x14ac:dyDescent="0.2">
      <c r="T7334">
        <v>7333</v>
      </c>
      <c r="U7334">
        <v>177.85755270876572</v>
      </c>
      <c r="V7334">
        <v>0</v>
      </c>
      <c r="W7334">
        <v>2.1424472912342765</v>
      </c>
    </row>
    <row r="7335" spans="20:23" x14ac:dyDescent="0.2">
      <c r="T7335">
        <v>7334</v>
      </c>
      <c r="U7335">
        <v>166.95745427384949</v>
      </c>
      <c r="V7335">
        <v>0</v>
      </c>
      <c r="W7335">
        <v>13.042545726150507</v>
      </c>
    </row>
    <row r="7336" spans="20:23" x14ac:dyDescent="0.2">
      <c r="T7336">
        <v>7335</v>
      </c>
      <c r="U7336">
        <v>122.8170698083845</v>
      </c>
      <c r="V7336">
        <v>0</v>
      </c>
      <c r="W7336">
        <v>57.182930191615498</v>
      </c>
    </row>
    <row r="7337" spans="20:23" x14ac:dyDescent="0.2">
      <c r="T7337">
        <v>7336</v>
      </c>
      <c r="U7337">
        <v>180.58298238506063</v>
      </c>
      <c r="V7337">
        <v>0.58298238506063171</v>
      </c>
      <c r="W7337">
        <v>0</v>
      </c>
    </row>
    <row r="7338" spans="20:23" x14ac:dyDescent="0.2">
      <c r="T7338">
        <v>7337</v>
      </c>
      <c r="U7338">
        <v>156.7321219004117</v>
      </c>
      <c r="V7338">
        <v>0</v>
      </c>
      <c r="W7338">
        <v>23.267878099588302</v>
      </c>
    </row>
    <row r="7339" spans="20:23" x14ac:dyDescent="0.2">
      <c r="T7339">
        <v>7338</v>
      </c>
      <c r="U7339">
        <v>177.44026290587882</v>
      </c>
      <c r="V7339">
        <v>0</v>
      </c>
      <c r="W7339">
        <v>2.559737094121175</v>
      </c>
    </row>
    <row r="7340" spans="20:23" x14ac:dyDescent="0.2">
      <c r="T7340">
        <v>7339</v>
      </c>
      <c r="U7340">
        <v>194.6603748515019</v>
      </c>
      <c r="V7340">
        <v>14.660374851501899</v>
      </c>
      <c r="W7340">
        <v>0</v>
      </c>
    </row>
    <row r="7341" spans="20:23" x14ac:dyDescent="0.2">
      <c r="T7341">
        <v>7340</v>
      </c>
      <c r="U7341">
        <v>258.2585988459856</v>
      </c>
      <c r="V7341">
        <v>78.258598845985603</v>
      </c>
      <c r="W7341">
        <v>0</v>
      </c>
    </row>
    <row r="7342" spans="20:23" x14ac:dyDescent="0.2">
      <c r="T7342">
        <v>7341</v>
      </c>
      <c r="U7342">
        <v>144.28550650327676</v>
      </c>
      <c r="V7342">
        <v>0</v>
      </c>
      <c r="W7342">
        <v>35.714493496723236</v>
      </c>
    </row>
    <row r="7343" spans="20:23" x14ac:dyDescent="0.2">
      <c r="T7343">
        <v>7342</v>
      </c>
      <c r="U7343">
        <v>154.96036058543467</v>
      </c>
      <c r="V7343">
        <v>0</v>
      </c>
      <c r="W7343">
        <v>25.039639414565329</v>
      </c>
    </row>
    <row r="7344" spans="20:23" x14ac:dyDescent="0.2">
      <c r="T7344">
        <v>7343</v>
      </c>
      <c r="U7344">
        <v>166.31174934077907</v>
      </c>
      <c r="V7344">
        <v>0</v>
      </c>
      <c r="W7344">
        <v>13.688250659220927</v>
      </c>
    </row>
    <row r="7345" spans="20:23" x14ac:dyDescent="0.2">
      <c r="T7345">
        <v>7344</v>
      </c>
      <c r="U7345">
        <v>156.81392890244319</v>
      </c>
      <c r="V7345">
        <v>0</v>
      </c>
      <c r="W7345">
        <v>23.186071097556805</v>
      </c>
    </row>
    <row r="7346" spans="20:23" x14ac:dyDescent="0.2">
      <c r="T7346">
        <v>7345</v>
      </c>
      <c r="U7346">
        <v>177.16233585056608</v>
      </c>
      <c r="V7346">
        <v>0</v>
      </c>
      <c r="W7346">
        <v>2.8376641494339196</v>
      </c>
    </row>
    <row r="7347" spans="20:23" x14ac:dyDescent="0.2">
      <c r="T7347">
        <v>7346</v>
      </c>
      <c r="U7347">
        <v>264.90958799401636</v>
      </c>
      <c r="V7347">
        <v>84.909587994016363</v>
      </c>
      <c r="W7347">
        <v>0</v>
      </c>
    </row>
    <row r="7348" spans="20:23" x14ac:dyDescent="0.2">
      <c r="T7348">
        <v>7347</v>
      </c>
      <c r="U7348">
        <v>141.2688511580391</v>
      </c>
      <c r="V7348">
        <v>0</v>
      </c>
      <c r="W7348">
        <v>38.731148841960902</v>
      </c>
    </row>
    <row r="7349" spans="20:23" x14ac:dyDescent="0.2">
      <c r="T7349">
        <v>7348</v>
      </c>
      <c r="U7349">
        <v>146.05485306504073</v>
      </c>
      <c r="V7349">
        <v>0</v>
      </c>
      <c r="W7349">
        <v>33.945146934959268</v>
      </c>
    </row>
    <row r="7350" spans="20:23" x14ac:dyDescent="0.2">
      <c r="T7350">
        <v>7349</v>
      </c>
      <c r="U7350">
        <v>169.58025805124015</v>
      </c>
      <c r="V7350">
        <v>0</v>
      </c>
      <c r="W7350">
        <v>10.419741948759849</v>
      </c>
    </row>
    <row r="7351" spans="20:23" x14ac:dyDescent="0.2">
      <c r="T7351">
        <v>7350</v>
      </c>
      <c r="U7351">
        <v>190.01767519633088</v>
      </c>
      <c r="V7351">
        <v>10.017675196330885</v>
      </c>
      <c r="W7351">
        <v>0</v>
      </c>
    </row>
    <row r="7352" spans="20:23" x14ac:dyDescent="0.2">
      <c r="T7352">
        <v>7351</v>
      </c>
      <c r="U7352">
        <v>166.68193472200176</v>
      </c>
      <c r="V7352">
        <v>0</v>
      </c>
      <c r="W7352">
        <v>13.318065277998244</v>
      </c>
    </row>
    <row r="7353" spans="20:23" x14ac:dyDescent="0.2">
      <c r="T7353">
        <v>7352</v>
      </c>
      <c r="U7353">
        <v>163.0045000330523</v>
      </c>
      <c r="V7353">
        <v>0</v>
      </c>
      <c r="W7353">
        <v>16.995499966947705</v>
      </c>
    </row>
    <row r="7354" spans="20:23" x14ac:dyDescent="0.2">
      <c r="T7354">
        <v>7353</v>
      </c>
      <c r="U7354">
        <v>184.13681195572832</v>
      </c>
      <c r="V7354">
        <v>4.1368119557283194</v>
      </c>
      <c r="W7354">
        <v>0</v>
      </c>
    </row>
    <row r="7355" spans="20:23" x14ac:dyDescent="0.2">
      <c r="T7355">
        <v>7354</v>
      </c>
      <c r="U7355">
        <v>174.25707035110037</v>
      </c>
      <c r="V7355">
        <v>0</v>
      </c>
      <c r="W7355">
        <v>5.7429296488996329</v>
      </c>
    </row>
    <row r="7356" spans="20:23" x14ac:dyDescent="0.2">
      <c r="T7356">
        <v>7355</v>
      </c>
      <c r="U7356">
        <v>148.23520852996887</v>
      </c>
      <c r="V7356">
        <v>0</v>
      </c>
      <c r="W7356">
        <v>31.764791470031128</v>
      </c>
    </row>
    <row r="7357" spans="20:23" x14ac:dyDescent="0.2">
      <c r="T7357">
        <v>7356</v>
      </c>
      <c r="U7357">
        <v>152.18344781310614</v>
      </c>
      <c r="V7357">
        <v>0</v>
      </c>
      <c r="W7357">
        <v>27.816552186893858</v>
      </c>
    </row>
    <row r="7358" spans="20:23" x14ac:dyDescent="0.2">
      <c r="T7358">
        <v>7357</v>
      </c>
      <c r="U7358">
        <v>138.66059720554705</v>
      </c>
      <c r="V7358">
        <v>0</v>
      </c>
      <c r="W7358">
        <v>41.339402794452951</v>
      </c>
    </row>
    <row r="7359" spans="20:23" x14ac:dyDescent="0.2">
      <c r="T7359">
        <v>7358</v>
      </c>
      <c r="U7359">
        <v>166.32299443170197</v>
      </c>
      <c r="V7359">
        <v>0</v>
      </c>
      <c r="W7359">
        <v>13.677005568298028</v>
      </c>
    </row>
    <row r="7360" spans="20:23" x14ac:dyDescent="0.2">
      <c r="T7360">
        <v>7359</v>
      </c>
      <c r="U7360">
        <v>264.12494947116437</v>
      </c>
      <c r="V7360">
        <v>84.124949471164371</v>
      </c>
      <c r="W7360">
        <v>0</v>
      </c>
    </row>
    <row r="7361" spans="20:23" x14ac:dyDescent="0.2">
      <c r="T7361">
        <v>7360</v>
      </c>
      <c r="U7361">
        <v>171.37872785482014</v>
      </c>
      <c r="V7361">
        <v>0</v>
      </c>
      <c r="W7361">
        <v>8.6212721451798586</v>
      </c>
    </row>
    <row r="7362" spans="20:23" x14ac:dyDescent="0.2">
      <c r="T7362">
        <v>7361</v>
      </c>
      <c r="U7362">
        <v>224.11135460295034</v>
      </c>
      <c r="V7362">
        <v>44.111354602950342</v>
      </c>
      <c r="W7362">
        <v>0</v>
      </c>
    </row>
    <row r="7363" spans="20:23" x14ac:dyDescent="0.2">
      <c r="T7363">
        <v>7362</v>
      </c>
      <c r="U7363">
        <v>149.9401145857147</v>
      </c>
      <c r="V7363">
        <v>0</v>
      </c>
      <c r="W7363">
        <v>30.059885414285304</v>
      </c>
    </row>
    <row r="7364" spans="20:23" x14ac:dyDescent="0.2">
      <c r="T7364">
        <v>7363</v>
      </c>
      <c r="U7364">
        <v>163.1812276400278</v>
      </c>
      <c r="V7364">
        <v>0</v>
      </c>
      <c r="W7364">
        <v>16.818772359972201</v>
      </c>
    </row>
    <row r="7365" spans="20:23" x14ac:dyDescent="0.2">
      <c r="T7365">
        <v>7364</v>
      </c>
      <c r="U7365">
        <v>141.52599666648899</v>
      </c>
      <c r="V7365">
        <v>0</v>
      </c>
      <c r="W7365">
        <v>38.474003333511007</v>
      </c>
    </row>
    <row r="7366" spans="20:23" x14ac:dyDescent="0.2">
      <c r="T7366">
        <v>7365</v>
      </c>
      <c r="U7366">
        <v>213.36632548663337</v>
      </c>
      <c r="V7366">
        <v>33.366325486633372</v>
      </c>
      <c r="W7366">
        <v>0</v>
      </c>
    </row>
    <row r="7367" spans="20:23" x14ac:dyDescent="0.2">
      <c r="T7367">
        <v>7366</v>
      </c>
      <c r="U7367">
        <v>169.43534255105288</v>
      </c>
      <c r="V7367">
        <v>0</v>
      </c>
      <c r="W7367">
        <v>10.564657448947116</v>
      </c>
    </row>
    <row r="7368" spans="20:23" x14ac:dyDescent="0.2">
      <c r="T7368">
        <v>7367</v>
      </c>
      <c r="U7368">
        <v>237.3227838492673</v>
      </c>
      <c r="V7368">
        <v>57.322783849267296</v>
      </c>
      <c r="W7368">
        <v>0</v>
      </c>
    </row>
    <row r="7369" spans="20:23" x14ac:dyDescent="0.2">
      <c r="T7369">
        <v>7368</v>
      </c>
      <c r="U7369">
        <v>241.33441663107627</v>
      </c>
      <c r="V7369">
        <v>61.334416631076266</v>
      </c>
      <c r="W7369">
        <v>0</v>
      </c>
    </row>
    <row r="7370" spans="20:23" x14ac:dyDescent="0.2">
      <c r="T7370">
        <v>7369</v>
      </c>
      <c r="U7370">
        <v>200.73135209219501</v>
      </c>
      <c r="V7370">
        <v>20.73135209219501</v>
      </c>
      <c r="W7370">
        <v>0</v>
      </c>
    </row>
    <row r="7371" spans="20:23" x14ac:dyDescent="0.2">
      <c r="T7371">
        <v>7370</v>
      </c>
      <c r="U7371">
        <v>226.23629238760097</v>
      </c>
      <c r="V7371">
        <v>46.236292387600969</v>
      </c>
      <c r="W7371">
        <v>0</v>
      </c>
    </row>
    <row r="7372" spans="20:23" x14ac:dyDescent="0.2">
      <c r="T7372">
        <v>7371</v>
      </c>
      <c r="U7372">
        <v>133.11257802192804</v>
      </c>
      <c r="V7372">
        <v>0</v>
      </c>
      <c r="W7372">
        <v>46.887421978071956</v>
      </c>
    </row>
    <row r="7373" spans="20:23" x14ac:dyDescent="0.2">
      <c r="T7373">
        <v>7372</v>
      </c>
      <c r="U7373">
        <v>219.30241856579246</v>
      </c>
      <c r="V7373">
        <v>39.302418565792465</v>
      </c>
      <c r="W7373">
        <v>0</v>
      </c>
    </row>
    <row r="7374" spans="20:23" x14ac:dyDescent="0.2">
      <c r="T7374">
        <v>7373</v>
      </c>
      <c r="U7374">
        <v>147.57457930319407</v>
      </c>
      <c r="V7374">
        <v>0</v>
      </c>
      <c r="W7374">
        <v>32.425420696805929</v>
      </c>
    </row>
    <row r="7375" spans="20:23" x14ac:dyDescent="0.2">
      <c r="T7375">
        <v>7374</v>
      </c>
      <c r="U7375">
        <v>154.46538005664965</v>
      </c>
      <c r="V7375">
        <v>0</v>
      </c>
      <c r="W7375">
        <v>25.53461994335035</v>
      </c>
    </row>
    <row r="7376" spans="20:23" x14ac:dyDescent="0.2">
      <c r="T7376">
        <v>7375</v>
      </c>
      <c r="U7376">
        <v>145.33580522918996</v>
      </c>
      <c r="V7376">
        <v>0</v>
      </c>
      <c r="W7376">
        <v>34.664194770810042</v>
      </c>
    </row>
    <row r="7377" spans="20:23" x14ac:dyDescent="0.2">
      <c r="T7377">
        <v>7376</v>
      </c>
      <c r="U7377">
        <v>180.36058380756671</v>
      </c>
      <c r="V7377">
        <v>0.36058380756671227</v>
      </c>
      <c r="W7377">
        <v>0</v>
      </c>
    </row>
    <row r="7378" spans="20:23" x14ac:dyDescent="0.2">
      <c r="T7378">
        <v>7377</v>
      </c>
      <c r="U7378">
        <v>205.05002721839531</v>
      </c>
      <c r="V7378">
        <v>25.050027218395314</v>
      </c>
      <c r="W7378">
        <v>0</v>
      </c>
    </row>
    <row r="7379" spans="20:23" x14ac:dyDescent="0.2">
      <c r="T7379">
        <v>7378</v>
      </c>
      <c r="U7379">
        <v>99.001598231656772</v>
      </c>
      <c r="V7379">
        <v>0</v>
      </c>
      <c r="W7379">
        <v>80.998401768343228</v>
      </c>
    </row>
    <row r="7380" spans="20:23" x14ac:dyDescent="0.2">
      <c r="T7380">
        <v>7379</v>
      </c>
      <c r="U7380">
        <v>177.16940443425497</v>
      </c>
      <c r="V7380">
        <v>0</v>
      </c>
      <c r="W7380">
        <v>2.8305955657450284</v>
      </c>
    </row>
    <row r="7381" spans="20:23" x14ac:dyDescent="0.2">
      <c r="T7381">
        <v>7380</v>
      </c>
      <c r="U7381">
        <v>208.57918973414289</v>
      </c>
      <c r="V7381">
        <v>28.579189734142886</v>
      </c>
      <c r="W7381">
        <v>0</v>
      </c>
    </row>
    <row r="7382" spans="20:23" x14ac:dyDescent="0.2">
      <c r="T7382">
        <v>7381</v>
      </c>
      <c r="U7382">
        <v>177.85201237988096</v>
      </c>
      <c r="V7382">
        <v>0</v>
      </c>
      <c r="W7382">
        <v>2.1479876201190393</v>
      </c>
    </row>
    <row r="7383" spans="20:23" x14ac:dyDescent="0.2">
      <c r="T7383">
        <v>7382</v>
      </c>
      <c r="U7383">
        <v>176.62022972439712</v>
      </c>
      <c r="V7383">
        <v>0</v>
      </c>
      <c r="W7383">
        <v>3.3797702756028798</v>
      </c>
    </row>
    <row r="7384" spans="20:23" x14ac:dyDescent="0.2">
      <c r="T7384">
        <v>7383</v>
      </c>
      <c r="U7384">
        <v>169.32559917653649</v>
      </c>
      <c r="V7384">
        <v>0</v>
      </c>
      <c r="W7384">
        <v>10.674400823463515</v>
      </c>
    </row>
    <row r="7385" spans="20:23" x14ac:dyDescent="0.2">
      <c r="T7385">
        <v>7384</v>
      </c>
      <c r="U7385">
        <v>174.18862370689939</v>
      </c>
      <c r="V7385">
        <v>0</v>
      </c>
      <c r="W7385">
        <v>5.8113762931006079</v>
      </c>
    </row>
    <row r="7386" spans="20:23" x14ac:dyDescent="0.2">
      <c r="T7386">
        <v>7385</v>
      </c>
      <c r="U7386">
        <v>183.02100049092894</v>
      </c>
      <c r="V7386">
        <v>3.021000490928941</v>
      </c>
      <c r="W7386">
        <v>0</v>
      </c>
    </row>
    <row r="7387" spans="20:23" x14ac:dyDescent="0.2">
      <c r="T7387">
        <v>7386</v>
      </c>
      <c r="U7387">
        <v>170.02013470437177</v>
      </c>
      <c r="V7387">
        <v>0</v>
      </c>
      <c r="W7387">
        <v>9.9798652956282297</v>
      </c>
    </row>
    <row r="7388" spans="20:23" x14ac:dyDescent="0.2">
      <c r="T7388">
        <v>7387</v>
      </c>
      <c r="U7388">
        <v>185.74326959541912</v>
      </c>
      <c r="V7388">
        <v>5.7432695954191217</v>
      </c>
      <c r="W7388">
        <v>0</v>
      </c>
    </row>
    <row r="7389" spans="20:23" x14ac:dyDescent="0.2">
      <c r="T7389">
        <v>7388</v>
      </c>
      <c r="U7389">
        <v>158.21827158717321</v>
      </c>
      <c r="V7389">
        <v>0</v>
      </c>
      <c r="W7389">
        <v>21.781728412826794</v>
      </c>
    </row>
    <row r="7390" spans="20:23" x14ac:dyDescent="0.2">
      <c r="T7390">
        <v>7389</v>
      </c>
      <c r="U7390">
        <v>150.91753729949932</v>
      </c>
      <c r="V7390">
        <v>0</v>
      </c>
      <c r="W7390">
        <v>29.082462700500685</v>
      </c>
    </row>
    <row r="7391" spans="20:23" x14ac:dyDescent="0.2">
      <c r="T7391">
        <v>7390</v>
      </c>
      <c r="U7391">
        <v>158.91463231892678</v>
      </c>
      <c r="V7391">
        <v>0</v>
      </c>
      <c r="W7391">
        <v>21.085367681073222</v>
      </c>
    </row>
    <row r="7392" spans="20:23" x14ac:dyDescent="0.2">
      <c r="T7392">
        <v>7391</v>
      </c>
      <c r="U7392">
        <v>191.4944796153963</v>
      </c>
      <c r="V7392">
        <v>11.494479615396301</v>
      </c>
      <c r="W7392">
        <v>0</v>
      </c>
    </row>
    <row r="7393" spans="20:23" x14ac:dyDescent="0.2">
      <c r="T7393">
        <v>7392</v>
      </c>
      <c r="U7393">
        <v>156.19176409347943</v>
      </c>
      <c r="V7393">
        <v>0</v>
      </c>
      <c r="W7393">
        <v>23.808235906520565</v>
      </c>
    </row>
    <row r="7394" spans="20:23" x14ac:dyDescent="0.2">
      <c r="T7394">
        <v>7393</v>
      </c>
      <c r="U7394">
        <v>121.93386075845312</v>
      </c>
      <c r="V7394">
        <v>0</v>
      </c>
      <c r="W7394">
        <v>58.066139241546878</v>
      </c>
    </row>
    <row r="7395" spans="20:23" x14ac:dyDescent="0.2">
      <c r="T7395">
        <v>7394</v>
      </c>
      <c r="U7395">
        <v>196.40353616190276</v>
      </c>
      <c r="V7395">
        <v>16.403536161902764</v>
      </c>
      <c r="W7395">
        <v>0</v>
      </c>
    </row>
    <row r="7396" spans="20:23" x14ac:dyDescent="0.2">
      <c r="T7396">
        <v>7395</v>
      </c>
      <c r="U7396">
        <v>236.22126534729944</v>
      </c>
      <c r="V7396">
        <v>56.221265347299436</v>
      </c>
      <c r="W7396">
        <v>0</v>
      </c>
    </row>
    <row r="7397" spans="20:23" x14ac:dyDescent="0.2">
      <c r="T7397">
        <v>7396</v>
      </c>
      <c r="U7397">
        <v>141.26115904091401</v>
      </c>
      <c r="V7397">
        <v>0</v>
      </c>
      <c r="W7397">
        <v>38.738840959085991</v>
      </c>
    </row>
    <row r="7398" spans="20:23" x14ac:dyDescent="0.2">
      <c r="T7398">
        <v>7397</v>
      </c>
      <c r="U7398">
        <v>170.11284446265975</v>
      </c>
      <c r="V7398">
        <v>0</v>
      </c>
      <c r="W7398">
        <v>9.8871555373402487</v>
      </c>
    </row>
    <row r="7399" spans="20:23" x14ac:dyDescent="0.2">
      <c r="T7399">
        <v>7398</v>
      </c>
      <c r="U7399">
        <v>228.36622136460116</v>
      </c>
      <c r="V7399">
        <v>48.366221364601159</v>
      </c>
      <c r="W7399">
        <v>0</v>
      </c>
    </row>
    <row r="7400" spans="20:23" x14ac:dyDescent="0.2">
      <c r="T7400">
        <v>7399</v>
      </c>
      <c r="U7400">
        <v>192.23737948351265</v>
      </c>
      <c r="V7400">
        <v>12.237379483512655</v>
      </c>
      <c r="W7400">
        <v>0</v>
      </c>
    </row>
    <row r="7401" spans="20:23" x14ac:dyDescent="0.2">
      <c r="T7401">
        <v>7400</v>
      </c>
      <c r="U7401">
        <v>144.56917528817937</v>
      </c>
      <c r="V7401">
        <v>0</v>
      </c>
      <c r="W7401">
        <v>35.430824711820634</v>
      </c>
    </row>
    <row r="7402" spans="20:23" x14ac:dyDescent="0.2">
      <c r="T7402">
        <v>7401</v>
      </c>
      <c r="U7402">
        <v>134.03656416106506</v>
      </c>
      <c r="V7402">
        <v>0</v>
      </c>
      <c r="W7402">
        <v>45.963435838934942</v>
      </c>
    </row>
    <row r="7403" spans="20:23" x14ac:dyDescent="0.2">
      <c r="T7403">
        <v>7402</v>
      </c>
      <c r="U7403">
        <v>216.166072011913</v>
      </c>
      <c r="V7403">
        <v>36.166072011913002</v>
      </c>
      <c r="W7403">
        <v>0</v>
      </c>
    </row>
    <row r="7404" spans="20:23" x14ac:dyDescent="0.2">
      <c r="T7404">
        <v>7403</v>
      </c>
      <c r="U7404">
        <v>140.09522970170383</v>
      </c>
      <c r="V7404">
        <v>0</v>
      </c>
      <c r="W7404">
        <v>39.904770298296171</v>
      </c>
    </row>
    <row r="7405" spans="20:23" x14ac:dyDescent="0.2">
      <c r="T7405">
        <v>7404</v>
      </c>
      <c r="U7405">
        <v>137.65371843435193</v>
      </c>
      <c r="V7405">
        <v>0</v>
      </c>
      <c r="W7405">
        <v>42.34628156564807</v>
      </c>
    </row>
    <row r="7406" spans="20:23" x14ac:dyDescent="0.2">
      <c r="T7406">
        <v>7405</v>
      </c>
      <c r="U7406">
        <v>161.75642891226661</v>
      </c>
      <c r="V7406">
        <v>0</v>
      </c>
      <c r="W7406">
        <v>18.243571087733386</v>
      </c>
    </row>
    <row r="7407" spans="20:23" x14ac:dyDescent="0.2">
      <c r="T7407">
        <v>7406</v>
      </c>
      <c r="U7407">
        <v>144.73902630779148</v>
      </c>
      <c r="V7407">
        <v>0</v>
      </c>
      <c r="W7407">
        <v>35.260973692208523</v>
      </c>
    </row>
    <row r="7408" spans="20:23" x14ac:dyDescent="0.2">
      <c r="T7408">
        <v>7407</v>
      </c>
      <c r="U7408">
        <v>173.58424372955349</v>
      </c>
      <c r="V7408">
        <v>0</v>
      </c>
      <c r="W7408">
        <v>6.4157562704465079</v>
      </c>
    </row>
    <row r="7409" spans="20:23" x14ac:dyDescent="0.2">
      <c r="T7409">
        <v>7408</v>
      </c>
      <c r="U7409">
        <v>184.78629598439574</v>
      </c>
      <c r="V7409">
        <v>4.7862959843957356</v>
      </c>
      <c r="W7409">
        <v>0</v>
      </c>
    </row>
    <row r="7410" spans="20:23" x14ac:dyDescent="0.2">
      <c r="T7410">
        <v>7409</v>
      </c>
      <c r="U7410">
        <v>231.4077821617918</v>
      </c>
      <c r="V7410">
        <v>51.4077821617918</v>
      </c>
      <c r="W7410">
        <v>0</v>
      </c>
    </row>
    <row r="7411" spans="20:23" x14ac:dyDescent="0.2">
      <c r="T7411">
        <v>7410</v>
      </c>
      <c r="U7411">
        <v>193.99213856718239</v>
      </c>
      <c r="V7411">
        <v>13.992138567182394</v>
      </c>
      <c r="W7411">
        <v>0</v>
      </c>
    </row>
    <row r="7412" spans="20:23" x14ac:dyDescent="0.2">
      <c r="T7412">
        <v>7411</v>
      </c>
      <c r="U7412">
        <v>155.63919763091076</v>
      </c>
      <c r="V7412">
        <v>0</v>
      </c>
      <c r="W7412">
        <v>24.360802369089242</v>
      </c>
    </row>
    <row r="7413" spans="20:23" x14ac:dyDescent="0.2">
      <c r="T7413">
        <v>7412</v>
      </c>
      <c r="U7413">
        <v>171.43621320373572</v>
      </c>
      <c r="V7413">
        <v>0</v>
      </c>
      <c r="W7413">
        <v>8.5637867962642815</v>
      </c>
    </row>
    <row r="7414" spans="20:23" x14ac:dyDescent="0.2">
      <c r="T7414">
        <v>7413</v>
      </c>
      <c r="U7414">
        <v>209.98230403350857</v>
      </c>
      <c r="V7414">
        <v>29.982304033508569</v>
      </c>
      <c r="W7414">
        <v>0</v>
      </c>
    </row>
    <row r="7415" spans="20:23" x14ac:dyDescent="0.2">
      <c r="T7415">
        <v>7414</v>
      </c>
      <c r="U7415">
        <v>242.41771103610196</v>
      </c>
      <c r="V7415">
        <v>62.417711036101963</v>
      </c>
      <c r="W7415">
        <v>0</v>
      </c>
    </row>
    <row r="7416" spans="20:23" x14ac:dyDescent="0.2">
      <c r="T7416">
        <v>7415</v>
      </c>
      <c r="U7416">
        <v>214.40025304826324</v>
      </c>
      <c r="V7416">
        <v>34.400253048263238</v>
      </c>
      <c r="W7416">
        <v>0</v>
      </c>
    </row>
    <row r="7417" spans="20:23" x14ac:dyDescent="0.2">
      <c r="T7417">
        <v>7416</v>
      </c>
      <c r="U7417">
        <v>190.07585359829957</v>
      </c>
      <c r="V7417">
        <v>10.075853598299574</v>
      </c>
      <c r="W7417">
        <v>0</v>
      </c>
    </row>
    <row r="7418" spans="20:23" x14ac:dyDescent="0.2">
      <c r="T7418">
        <v>7417</v>
      </c>
      <c r="U7418">
        <v>192.00955844726258</v>
      </c>
      <c r="V7418">
        <v>12.009558447262577</v>
      </c>
      <c r="W7418">
        <v>0</v>
      </c>
    </row>
    <row r="7419" spans="20:23" x14ac:dyDescent="0.2">
      <c r="T7419">
        <v>7418</v>
      </c>
      <c r="U7419">
        <v>159.46589449736385</v>
      </c>
      <c r="V7419">
        <v>0</v>
      </c>
      <c r="W7419">
        <v>20.534105502636152</v>
      </c>
    </row>
    <row r="7420" spans="20:23" x14ac:dyDescent="0.2">
      <c r="T7420">
        <v>7419</v>
      </c>
      <c r="U7420">
        <v>171.90180950099594</v>
      </c>
      <c r="V7420">
        <v>0</v>
      </c>
      <c r="W7420">
        <v>8.0981904990040618</v>
      </c>
    </row>
    <row r="7421" spans="20:23" x14ac:dyDescent="0.2">
      <c r="T7421">
        <v>7420</v>
      </c>
      <c r="U7421">
        <v>153.54922894137235</v>
      </c>
      <c r="V7421">
        <v>0</v>
      </c>
      <c r="W7421">
        <v>26.450771058627652</v>
      </c>
    </row>
    <row r="7422" spans="20:23" x14ac:dyDescent="0.2">
      <c r="T7422">
        <v>7421</v>
      </c>
      <c r="U7422">
        <v>220.30330416627248</v>
      </c>
      <c r="V7422">
        <v>40.303304166272483</v>
      </c>
      <c r="W7422">
        <v>0</v>
      </c>
    </row>
    <row r="7423" spans="20:23" x14ac:dyDescent="0.2">
      <c r="T7423">
        <v>7422</v>
      </c>
      <c r="U7423">
        <v>205.86713214274411</v>
      </c>
      <c r="V7423">
        <v>25.867132142744111</v>
      </c>
      <c r="W7423">
        <v>0</v>
      </c>
    </row>
    <row r="7424" spans="20:23" x14ac:dyDescent="0.2">
      <c r="T7424">
        <v>7423</v>
      </c>
      <c r="U7424">
        <v>218.07004419361149</v>
      </c>
      <c r="V7424">
        <v>38.070044193611494</v>
      </c>
      <c r="W7424">
        <v>0</v>
      </c>
    </row>
    <row r="7425" spans="20:23" x14ac:dyDescent="0.2">
      <c r="T7425">
        <v>7424</v>
      </c>
      <c r="U7425">
        <v>192.58365346578702</v>
      </c>
      <c r="V7425">
        <v>12.583653465787023</v>
      </c>
      <c r="W7425">
        <v>0</v>
      </c>
    </row>
    <row r="7426" spans="20:23" x14ac:dyDescent="0.2">
      <c r="T7426">
        <v>7425</v>
      </c>
      <c r="U7426">
        <v>209.2177297282694</v>
      </c>
      <c r="V7426">
        <v>29.217729728269404</v>
      </c>
      <c r="W7426">
        <v>0</v>
      </c>
    </row>
    <row r="7427" spans="20:23" x14ac:dyDescent="0.2">
      <c r="T7427">
        <v>7426</v>
      </c>
      <c r="U7427">
        <v>195.37528867370486</v>
      </c>
      <c r="V7427">
        <v>15.375288673704858</v>
      </c>
      <c r="W7427">
        <v>0</v>
      </c>
    </row>
    <row r="7428" spans="20:23" x14ac:dyDescent="0.2">
      <c r="T7428">
        <v>7427</v>
      </c>
      <c r="U7428">
        <v>158.04375772074729</v>
      </c>
      <c r="V7428">
        <v>0</v>
      </c>
      <c r="W7428">
        <v>21.956242279252706</v>
      </c>
    </row>
    <row r="7429" spans="20:23" x14ac:dyDescent="0.2">
      <c r="T7429">
        <v>7428</v>
      </c>
      <c r="U7429">
        <v>145.00633772280534</v>
      </c>
      <c r="V7429">
        <v>0</v>
      </c>
      <c r="W7429">
        <v>34.993662277194659</v>
      </c>
    </row>
    <row r="7430" spans="20:23" x14ac:dyDescent="0.2">
      <c r="T7430">
        <v>7429</v>
      </c>
      <c r="U7430">
        <v>144.63236950163855</v>
      </c>
      <c r="V7430">
        <v>0</v>
      </c>
      <c r="W7430">
        <v>35.36763049836145</v>
      </c>
    </row>
    <row r="7431" spans="20:23" x14ac:dyDescent="0.2">
      <c r="T7431">
        <v>7430</v>
      </c>
      <c r="U7431">
        <v>145.5129696061361</v>
      </c>
      <c r="V7431">
        <v>0</v>
      </c>
      <c r="W7431">
        <v>34.487030393863904</v>
      </c>
    </row>
    <row r="7432" spans="20:23" x14ac:dyDescent="0.2">
      <c r="T7432">
        <v>7431</v>
      </c>
      <c r="U7432">
        <v>163.71392430668013</v>
      </c>
      <c r="V7432">
        <v>0</v>
      </c>
      <c r="W7432">
        <v>16.286075693319873</v>
      </c>
    </row>
    <row r="7433" spans="20:23" x14ac:dyDescent="0.2">
      <c r="T7433">
        <v>7432</v>
      </c>
      <c r="U7433">
        <v>195.34420995164243</v>
      </c>
      <c r="V7433">
        <v>15.344209951642426</v>
      </c>
      <c r="W7433">
        <v>0</v>
      </c>
    </row>
    <row r="7434" spans="20:23" x14ac:dyDescent="0.2">
      <c r="T7434">
        <v>7433</v>
      </c>
      <c r="U7434">
        <v>205.44997236473063</v>
      </c>
      <c r="V7434">
        <v>25.449972364730627</v>
      </c>
      <c r="W7434">
        <v>0</v>
      </c>
    </row>
    <row r="7435" spans="20:23" x14ac:dyDescent="0.2">
      <c r="T7435">
        <v>7434</v>
      </c>
      <c r="U7435">
        <v>137.41961437335294</v>
      </c>
      <c r="V7435">
        <v>0</v>
      </c>
      <c r="W7435">
        <v>42.580385626647058</v>
      </c>
    </row>
    <row r="7436" spans="20:23" x14ac:dyDescent="0.2">
      <c r="T7436">
        <v>7435</v>
      </c>
      <c r="U7436">
        <v>173.35815739912886</v>
      </c>
      <c r="V7436">
        <v>0</v>
      </c>
      <c r="W7436">
        <v>6.6418426008711435</v>
      </c>
    </row>
    <row r="7437" spans="20:23" x14ac:dyDescent="0.2">
      <c r="T7437">
        <v>7436</v>
      </c>
      <c r="U7437">
        <v>206.66943384316164</v>
      </c>
      <c r="V7437">
        <v>26.669433843161642</v>
      </c>
      <c r="W7437">
        <v>0</v>
      </c>
    </row>
    <row r="7438" spans="20:23" x14ac:dyDescent="0.2">
      <c r="T7438">
        <v>7437</v>
      </c>
      <c r="U7438">
        <v>175.37127610669251</v>
      </c>
      <c r="V7438">
        <v>0</v>
      </c>
      <c r="W7438">
        <v>4.6287238933074946</v>
      </c>
    </row>
    <row r="7439" spans="20:23" x14ac:dyDescent="0.2">
      <c r="T7439">
        <v>7438</v>
      </c>
      <c r="U7439">
        <v>158.02770119443852</v>
      </c>
      <c r="V7439">
        <v>0</v>
      </c>
      <c r="W7439">
        <v>21.972298805561479</v>
      </c>
    </row>
    <row r="7440" spans="20:23" x14ac:dyDescent="0.2">
      <c r="T7440">
        <v>7439</v>
      </c>
      <c r="U7440">
        <v>167.07065881300838</v>
      </c>
      <c r="V7440">
        <v>0</v>
      </c>
      <c r="W7440">
        <v>12.929341186991621</v>
      </c>
    </row>
    <row r="7441" spans="20:23" x14ac:dyDescent="0.2">
      <c r="T7441">
        <v>7440</v>
      </c>
      <c r="U7441">
        <v>238.31489128383924</v>
      </c>
      <c r="V7441">
        <v>58.314891283839245</v>
      </c>
      <c r="W7441">
        <v>0</v>
      </c>
    </row>
    <row r="7442" spans="20:23" x14ac:dyDescent="0.2">
      <c r="T7442">
        <v>7441</v>
      </c>
      <c r="U7442">
        <v>165.44414047489752</v>
      </c>
      <c r="V7442">
        <v>0</v>
      </c>
      <c r="W7442">
        <v>14.555859525102477</v>
      </c>
    </row>
    <row r="7443" spans="20:23" x14ac:dyDescent="0.2">
      <c r="T7443">
        <v>7442</v>
      </c>
      <c r="U7443">
        <v>197.72967133077972</v>
      </c>
      <c r="V7443">
        <v>17.729671330779723</v>
      </c>
      <c r="W7443">
        <v>0</v>
      </c>
    </row>
    <row r="7444" spans="20:23" x14ac:dyDescent="0.2">
      <c r="T7444">
        <v>7443</v>
      </c>
      <c r="U7444">
        <v>133.30232294227355</v>
      </c>
      <c r="V7444">
        <v>0</v>
      </c>
      <c r="W7444">
        <v>46.697677057726452</v>
      </c>
    </row>
    <row r="7445" spans="20:23" x14ac:dyDescent="0.2">
      <c r="T7445">
        <v>7444</v>
      </c>
      <c r="U7445">
        <v>135.77610692620917</v>
      </c>
      <c r="V7445">
        <v>0</v>
      </c>
      <c r="W7445">
        <v>44.223893073790833</v>
      </c>
    </row>
    <row r="7446" spans="20:23" x14ac:dyDescent="0.2">
      <c r="T7446">
        <v>7445</v>
      </c>
      <c r="U7446">
        <v>152.22479815522513</v>
      </c>
      <c r="V7446">
        <v>0</v>
      </c>
      <c r="W7446">
        <v>27.77520184477487</v>
      </c>
    </row>
    <row r="7447" spans="20:23" x14ac:dyDescent="0.2">
      <c r="T7447">
        <v>7446</v>
      </c>
      <c r="U7447">
        <v>162.37930474895251</v>
      </c>
      <c r="V7447">
        <v>0</v>
      </c>
      <c r="W7447">
        <v>17.620695251047493</v>
      </c>
    </row>
    <row r="7448" spans="20:23" x14ac:dyDescent="0.2">
      <c r="T7448">
        <v>7447</v>
      </c>
      <c r="U7448">
        <v>212.41662416335612</v>
      </c>
      <c r="V7448">
        <v>32.416624163356119</v>
      </c>
      <c r="W7448">
        <v>0</v>
      </c>
    </row>
    <row r="7449" spans="20:23" x14ac:dyDescent="0.2">
      <c r="T7449">
        <v>7448</v>
      </c>
      <c r="U7449">
        <v>167.46824551268648</v>
      </c>
      <c r="V7449">
        <v>0</v>
      </c>
      <c r="W7449">
        <v>12.53175448731352</v>
      </c>
    </row>
    <row r="7450" spans="20:23" x14ac:dyDescent="0.2">
      <c r="T7450">
        <v>7449</v>
      </c>
      <c r="U7450">
        <v>155.43073070452144</v>
      </c>
      <c r="V7450">
        <v>0</v>
      </c>
      <c r="W7450">
        <v>24.569269295478563</v>
      </c>
    </row>
    <row r="7451" spans="20:23" x14ac:dyDescent="0.2">
      <c r="T7451">
        <v>7450</v>
      </c>
      <c r="U7451">
        <v>225.58846850729552</v>
      </c>
      <c r="V7451">
        <v>45.588468507295516</v>
      </c>
      <c r="W7451">
        <v>0</v>
      </c>
    </row>
    <row r="7452" spans="20:23" x14ac:dyDescent="0.2">
      <c r="T7452">
        <v>7451</v>
      </c>
      <c r="U7452">
        <v>167.83070385165792</v>
      </c>
      <c r="V7452">
        <v>0</v>
      </c>
      <c r="W7452">
        <v>12.169296148342085</v>
      </c>
    </row>
    <row r="7453" spans="20:23" x14ac:dyDescent="0.2">
      <c r="T7453">
        <v>7452</v>
      </c>
      <c r="U7453">
        <v>138.24557039509972</v>
      </c>
      <c r="V7453">
        <v>0</v>
      </c>
      <c r="W7453">
        <v>41.754429604900281</v>
      </c>
    </row>
    <row r="7454" spans="20:23" x14ac:dyDescent="0.2">
      <c r="T7454">
        <v>7453</v>
      </c>
      <c r="U7454">
        <v>259.46048353260738</v>
      </c>
      <c r="V7454">
        <v>79.460483532607384</v>
      </c>
      <c r="W7454">
        <v>0</v>
      </c>
    </row>
    <row r="7455" spans="20:23" x14ac:dyDescent="0.2">
      <c r="T7455">
        <v>7454</v>
      </c>
      <c r="U7455">
        <v>134.54311758303012</v>
      </c>
      <c r="V7455">
        <v>0</v>
      </c>
      <c r="W7455">
        <v>45.456882416969876</v>
      </c>
    </row>
    <row r="7456" spans="20:23" x14ac:dyDescent="0.2">
      <c r="T7456">
        <v>7455</v>
      </c>
      <c r="U7456">
        <v>207.80523015009751</v>
      </c>
      <c r="V7456">
        <v>27.805230150097515</v>
      </c>
      <c r="W7456">
        <v>0</v>
      </c>
    </row>
    <row r="7457" spans="20:23" x14ac:dyDescent="0.2">
      <c r="T7457">
        <v>7456</v>
      </c>
      <c r="U7457">
        <v>140.88632199139863</v>
      </c>
      <c r="V7457">
        <v>0</v>
      </c>
      <c r="W7457">
        <v>39.113678008601369</v>
      </c>
    </row>
    <row r="7458" spans="20:23" x14ac:dyDescent="0.2">
      <c r="T7458">
        <v>7457</v>
      </c>
      <c r="U7458">
        <v>180.8556570811173</v>
      </c>
      <c r="V7458">
        <v>0.85565708111730032</v>
      </c>
      <c r="W7458">
        <v>0</v>
      </c>
    </row>
    <row r="7459" spans="20:23" x14ac:dyDescent="0.2">
      <c r="T7459">
        <v>7458</v>
      </c>
      <c r="U7459">
        <v>242.41935553025871</v>
      </c>
      <c r="V7459">
        <v>62.419355530258713</v>
      </c>
      <c r="W7459">
        <v>0</v>
      </c>
    </row>
    <row r="7460" spans="20:23" x14ac:dyDescent="0.2">
      <c r="T7460">
        <v>7459</v>
      </c>
      <c r="U7460">
        <v>300.95639103197419</v>
      </c>
      <c r="V7460">
        <v>120.95639103197419</v>
      </c>
      <c r="W7460">
        <v>0</v>
      </c>
    </row>
    <row r="7461" spans="20:23" x14ac:dyDescent="0.2">
      <c r="T7461">
        <v>7460</v>
      </c>
      <c r="U7461">
        <v>154.98542485028534</v>
      </c>
      <c r="V7461">
        <v>0</v>
      </c>
      <c r="W7461">
        <v>25.014575149714659</v>
      </c>
    </row>
    <row r="7462" spans="20:23" x14ac:dyDescent="0.2">
      <c r="T7462">
        <v>7461</v>
      </c>
      <c r="U7462">
        <v>253.28926098923313</v>
      </c>
      <c r="V7462">
        <v>73.289260989233128</v>
      </c>
      <c r="W7462">
        <v>0</v>
      </c>
    </row>
    <row r="7463" spans="20:23" x14ac:dyDescent="0.2">
      <c r="T7463">
        <v>7462</v>
      </c>
      <c r="U7463">
        <v>175.0206932805612</v>
      </c>
      <c r="V7463">
        <v>0</v>
      </c>
      <c r="W7463">
        <v>4.9793067194387959</v>
      </c>
    </row>
    <row r="7464" spans="20:23" x14ac:dyDescent="0.2">
      <c r="T7464">
        <v>7463</v>
      </c>
      <c r="U7464">
        <v>145.08715019093054</v>
      </c>
      <c r="V7464">
        <v>0</v>
      </c>
      <c r="W7464">
        <v>34.912849809069456</v>
      </c>
    </row>
    <row r="7465" spans="20:23" x14ac:dyDescent="0.2">
      <c r="T7465">
        <v>7464</v>
      </c>
      <c r="U7465">
        <v>120.15652415594595</v>
      </c>
      <c r="V7465">
        <v>0</v>
      </c>
      <c r="W7465">
        <v>59.843475844054055</v>
      </c>
    </row>
    <row r="7466" spans="20:23" x14ac:dyDescent="0.2">
      <c r="T7466">
        <v>7465</v>
      </c>
      <c r="U7466">
        <v>144.19350856196664</v>
      </c>
      <c r="V7466">
        <v>0</v>
      </c>
      <c r="W7466">
        <v>35.806491438033362</v>
      </c>
    </row>
    <row r="7467" spans="20:23" x14ac:dyDescent="0.2">
      <c r="T7467">
        <v>7466</v>
      </c>
      <c r="U7467">
        <v>176.86408039288986</v>
      </c>
      <c r="V7467">
        <v>0</v>
      </c>
      <c r="W7467">
        <v>3.1359196071101394</v>
      </c>
    </row>
    <row r="7468" spans="20:23" x14ac:dyDescent="0.2">
      <c r="T7468">
        <v>7467</v>
      </c>
      <c r="U7468">
        <v>197.58114074349467</v>
      </c>
      <c r="V7468">
        <v>17.581140743494672</v>
      </c>
      <c r="W7468">
        <v>0</v>
      </c>
    </row>
    <row r="7469" spans="20:23" x14ac:dyDescent="0.2">
      <c r="T7469">
        <v>7468</v>
      </c>
      <c r="U7469">
        <v>223.56305333344571</v>
      </c>
      <c r="V7469">
        <v>43.563053333445708</v>
      </c>
      <c r="W7469">
        <v>0</v>
      </c>
    </row>
    <row r="7470" spans="20:23" x14ac:dyDescent="0.2">
      <c r="T7470">
        <v>7469</v>
      </c>
      <c r="U7470">
        <v>181.95085054408784</v>
      </c>
      <c r="V7470">
        <v>1.9508505440878423</v>
      </c>
      <c r="W7470">
        <v>0</v>
      </c>
    </row>
    <row r="7471" spans="20:23" x14ac:dyDescent="0.2">
      <c r="T7471">
        <v>7470</v>
      </c>
      <c r="U7471">
        <v>223.22759757832409</v>
      </c>
      <c r="V7471">
        <v>43.227597578324094</v>
      </c>
      <c r="W7471">
        <v>0</v>
      </c>
    </row>
    <row r="7472" spans="20:23" x14ac:dyDescent="0.2">
      <c r="T7472">
        <v>7471</v>
      </c>
      <c r="U7472">
        <v>135.63959069968726</v>
      </c>
      <c r="V7472">
        <v>0</v>
      </c>
      <c r="W7472">
        <v>44.360409300312739</v>
      </c>
    </row>
    <row r="7473" spans="20:23" x14ac:dyDescent="0.2">
      <c r="T7473">
        <v>7472</v>
      </c>
      <c r="U7473">
        <v>145.4055950017426</v>
      </c>
      <c r="V7473">
        <v>0</v>
      </c>
      <c r="W7473">
        <v>34.594404998257403</v>
      </c>
    </row>
    <row r="7474" spans="20:23" x14ac:dyDescent="0.2">
      <c r="T7474">
        <v>7473</v>
      </c>
      <c r="U7474">
        <v>177.14396889617052</v>
      </c>
      <c r="V7474">
        <v>0</v>
      </c>
      <c r="W7474">
        <v>2.8560311038294799</v>
      </c>
    </row>
    <row r="7475" spans="20:23" x14ac:dyDescent="0.2">
      <c r="T7475">
        <v>7474</v>
      </c>
      <c r="U7475">
        <v>229.84207618804891</v>
      </c>
      <c r="V7475">
        <v>49.842076188048907</v>
      </c>
      <c r="W7475">
        <v>0</v>
      </c>
    </row>
    <row r="7476" spans="20:23" x14ac:dyDescent="0.2">
      <c r="T7476">
        <v>7475</v>
      </c>
      <c r="U7476">
        <v>192.18436693725346</v>
      </c>
      <c r="V7476">
        <v>12.184366937253458</v>
      </c>
      <c r="W7476">
        <v>0</v>
      </c>
    </row>
    <row r="7477" spans="20:23" x14ac:dyDescent="0.2">
      <c r="T7477">
        <v>7476</v>
      </c>
      <c r="U7477">
        <v>218.45038205927264</v>
      </c>
      <c r="V7477">
        <v>38.450382059272641</v>
      </c>
      <c r="W7477">
        <v>0</v>
      </c>
    </row>
    <row r="7478" spans="20:23" x14ac:dyDescent="0.2">
      <c r="T7478">
        <v>7477</v>
      </c>
      <c r="U7478">
        <v>194.13463629429916</v>
      </c>
      <c r="V7478">
        <v>14.134636294299156</v>
      </c>
      <c r="W7478">
        <v>0</v>
      </c>
    </row>
    <row r="7479" spans="20:23" x14ac:dyDescent="0.2">
      <c r="T7479">
        <v>7478</v>
      </c>
      <c r="U7479">
        <v>221.59570201586789</v>
      </c>
      <c r="V7479">
        <v>41.595702015867886</v>
      </c>
      <c r="W7479">
        <v>0</v>
      </c>
    </row>
    <row r="7480" spans="20:23" x14ac:dyDescent="0.2">
      <c r="T7480">
        <v>7479</v>
      </c>
      <c r="U7480">
        <v>179.75937784685601</v>
      </c>
      <c r="V7480">
        <v>0</v>
      </c>
      <c r="W7480">
        <v>0.24062215314398827</v>
      </c>
    </row>
    <row r="7481" spans="20:23" x14ac:dyDescent="0.2">
      <c r="T7481">
        <v>7480</v>
      </c>
      <c r="U7481">
        <v>154.3365933899135</v>
      </c>
      <c r="V7481">
        <v>0</v>
      </c>
      <c r="W7481">
        <v>25.663406610086497</v>
      </c>
    </row>
    <row r="7482" spans="20:23" x14ac:dyDescent="0.2">
      <c r="T7482">
        <v>7481</v>
      </c>
      <c r="U7482">
        <v>206.70845842356493</v>
      </c>
      <c r="V7482">
        <v>26.708458423564934</v>
      </c>
      <c r="W7482">
        <v>0</v>
      </c>
    </row>
    <row r="7483" spans="20:23" x14ac:dyDescent="0.2">
      <c r="T7483">
        <v>7482</v>
      </c>
      <c r="U7483">
        <v>257.87034785271993</v>
      </c>
      <c r="V7483">
        <v>77.870347852719931</v>
      </c>
      <c r="W7483">
        <v>0</v>
      </c>
    </row>
    <row r="7484" spans="20:23" x14ac:dyDescent="0.2">
      <c r="T7484">
        <v>7483</v>
      </c>
      <c r="U7484">
        <v>135.77638447179791</v>
      </c>
      <c r="V7484">
        <v>0</v>
      </c>
      <c r="W7484">
        <v>44.223615528202089</v>
      </c>
    </row>
    <row r="7485" spans="20:23" x14ac:dyDescent="0.2">
      <c r="T7485">
        <v>7484</v>
      </c>
      <c r="U7485">
        <v>242.76280768376014</v>
      </c>
      <c r="V7485">
        <v>62.762807683760144</v>
      </c>
      <c r="W7485">
        <v>0</v>
      </c>
    </row>
    <row r="7486" spans="20:23" x14ac:dyDescent="0.2">
      <c r="T7486">
        <v>7485</v>
      </c>
      <c r="U7486">
        <v>177.16554592472332</v>
      </c>
      <c r="V7486">
        <v>0</v>
      </c>
      <c r="W7486">
        <v>2.8344540752766818</v>
      </c>
    </row>
    <row r="7487" spans="20:23" x14ac:dyDescent="0.2">
      <c r="T7487">
        <v>7486</v>
      </c>
      <c r="U7487">
        <v>182.2606031651774</v>
      </c>
      <c r="V7487">
        <v>2.2606031651774003</v>
      </c>
      <c r="W7487">
        <v>0</v>
      </c>
    </row>
    <row r="7488" spans="20:23" x14ac:dyDescent="0.2">
      <c r="T7488">
        <v>7487</v>
      </c>
      <c r="U7488">
        <v>186.79824273471144</v>
      </c>
      <c r="V7488">
        <v>6.7982427347114367</v>
      </c>
      <c r="W7488">
        <v>0</v>
      </c>
    </row>
    <row r="7489" spans="20:23" x14ac:dyDescent="0.2">
      <c r="T7489">
        <v>7488</v>
      </c>
      <c r="U7489">
        <v>153.12030327866742</v>
      </c>
      <c r="V7489">
        <v>0</v>
      </c>
      <c r="W7489">
        <v>26.879696721332579</v>
      </c>
    </row>
    <row r="7490" spans="20:23" x14ac:dyDescent="0.2">
      <c r="T7490">
        <v>7489</v>
      </c>
      <c r="U7490">
        <v>193.23228236292488</v>
      </c>
      <c r="V7490">
        <v>13.232282362924877</v>
      </c>
      <c r="W7490">
        <v>0</v>
      </c>
    </row>
    <row r="7491" spans="20:23" x14ac:dyDescent="0.2">
      <c r="T7491">
        <v>7490</v>
      </c>
      <c r="U7491">
        <v>159.62235188241866</v>
      </c>
      <c r="V7491">
        <v>0</v>
      </c>
      <c r="W7491">
        <v>20.377648117581344</v>
      </c>
    </row>
    <row r="7492" spans="20:23" x14ac:dyDescent="0.2">
      <c r="T7492">
        <v>7491</v>
      </c>
      <c r="U7492">
        <v>211.5644864515605</v>
      </c>
      <c r="V7492">
        <v>31.564486451560498</v>
      </c>
      <c r="W7492">
        <v>0</v>
      </c>
    </row>
    <row r="7493" spans="20:23" x14ac:dyDescent="0.2">
      <c r="T7493">
        <v>7492</v>
      </c>
      <c r="U7493">
        <v>171.606545346682</v>
      </c>
      <c r="V7493">
        <v>0</v>
      </c>
      <c r="W7493">
        <v>8.3934546533180026</v>
      </c>
    </row>
    <row r="7494" spans="20:23" x14ac:dyDescent="0.2">
      <c r="T7494">
        <v>7493</v>
      </c>
      <c r="U7494">
        <v>206.68722352467358</v>
      </c>
      <c r="V7494">
        <v>26.687223524673584</v>
      </c>
      <c r="W7494">
        <v>0</v>
      </c>
    </row>
    <row r="7495" spans="20:23" x14ac:dyDescent="0.2">
      <c r="T7495">
        <v>7494</v>
      </c>
      <c r="U7495">
        <v>131.93226150962863</v>
      </c>
      <c r="V7495">
        <v>0</v>
      </c>
      <c r="W7495">
        <v>48.067738490371369</v>
      </c>
    </row>
    <row r="7496" spans="20:23" x14ac:dyDescent="0.2">
      <c r="T7496">
        <v>7495</v>
      </c>
      <c r="U7496">
        <v>157.94387030864823</v>
      </c>
      <c r="V7496">
        <v>0</v>
      </c>
      <c r="W7496">
        <v>22.056129691351771</v>
      </c>
    </row>
    <row r="7497" spans="20:23" x14ac:dyDescent="0.2">
      <c r="T7497">
        <v>7496</v>
      </c>
      <c r="U7497">
        <v>208.11986347837703</v>
      </c>
      <c r="V7497">
        <v>28.119863478377027</v>
      </c>
      <c r="W7497">
        <v>0</v>
      </c>
    </row>
    <row r="7498" spans="20:23" x14ac:dyDescent="0.2">
      <c r="T7498">
        <v>7497</v>
      </c>
      <c r="U7498">
        <v>193.94140268106099</v>
      </c>
      <c r="V7498">
        <v>13.941402681060993</v>
      </c>
      <c r="W7498">
        <v>0</v>
      </c>
    </row>
    <row r="7499" spans="20:23" x14ac:dyDescent="0.2">
      <c r="T7499">
        <v>7498</v>
      </c>
      <c r="U7499">
        <v>202.81497370163274</v>
      </c>
      <c r="V7499">
        <v>22.814973701632738</v>
      </c>
      <c r="W7499">
        <v>0</v>
      </c>
    </row>
    <row r="7500" spans="20:23" x14ac:dyDescent="0.2">
      <c r="T7500">
        <v>7499</v>
      </c>
      <c r="U7500">
        <v>182.36487092054242</v>
      </c>
      <c r="V7500">
        <v>2.3648709205424154</v>
      </c>
      <c r="W7500">
        <v>0</v>
      </c>
    </row>
    <row r="7501" spans="20:23" x14ac:dyDescent="0.2">
      <c r="T7501">
        <v>7500</v>
      </c>
      <c r="U7501">
        <v>174.8789636333513</v>
      </c>
      <c r="V7501">
        <v>0</v>
      </c>
      <c r="W7501">
        <v>5.1210363666486955</v>
      </c>
    </row>
    <row r="7502" spans="20:23" x14ac:dyDescent="0.2">
      <c r="T7502">
        <v>7501</v>
      </c>
      <c r="U7502">
        <v>173.14875528117713</v>
      </c>
      <c r="V7502">
        <v>0</v>
      </c>
      <c r="W7502">
        <v>6.8512447188228691</v>
      </c>
    </row>
    <row r="7503" spans="20:23" x14ac:dyDescent="0.2">
      <c r="T7503">
        <v>7502</v>
      </c>
      <c r="U7503">
        <v>154.97398628515984</v>
      </c>
      <c r="V7503">
        <v>0</v>
      </c>
      <c r="W7503">
        <v>25.026013714840161</v>
      </c>
    </row>
    <row r="7504" spans="20:23" x14ac:dyDescent="0.2">
      <c r="T7504">
        <v>7503</v>
      </c>
      <c r="U7504">
        <v>207.49039220247164</v>
      </c>
      <c r="V7504">
        <v>27.490392202471639</v>
      </c>
      <c r="W7504">
        <v>0</v>
      </c>
    </row>
    <row r="7505" spans="20:23" x14ac:dyDescent="0.2">
      <c r="T7505">
        <v>7504</v>
      </c>
      <c r="U7505">
        <v>206.04684664632398</v>
      </c>
      <c r="V7505">
        <v>26.046846646323985</v>
      </c>
      <c r="W7505">
        <v>0</v>
      </c>
    </row>
    <row r="7506" spans="20:23" x14ac:dyDescent="0.2">
      <c r="T7506">
        <v>7505</v>
      </c>
      <c r="U7506">
        <v>199.53400161967303</v>
      </c>
      <c r="V7506">
        <v>19.534001619673035</v>
      </c>
      <c r="W7506">
        <v>0</v>
      </c>
    </row>
    <row r="7507" spans="20:23" x14ac:dyDescent="0.2">
      <c r="T7507">
        <v>7506</v>
      </c>
      <c r="U7507">
        <v>130.6927624654933</v>
      </c>
      <c r="V7507">
        <v>0</v>
      </c>
      <c r="W7507">
        <v>49.307237534506697</v>
      </c>
    </row>
    <row r="7508" spans="20:23" x14ac:dyDescent="0.2">
      <c r="T7508">
        <v>7507</v>
      </c>
      <c r="U7508">
        <v>186.37375469738171</v>
      </c>
      <c r="V7508">
        <v>6.3737546973817132</v>
      </c>
      <c r="W7508">
        <v>0</v>
      </c>
    </row>
    <row r="7509" spans="20:23" x14ac:dyDescent="0.2">
      <c r="T7509">
        <v>7508</v>
      </c>
      <c r="U7509">
        <v>199.2536628214705</v>
      </c>
      <c r="V7509">
        <v>19.253662821470499</v>
      </c>
      <c r="W7509">
        <v>0</v>
      </c>
    </row>
    <row r="7510" spans="20:23" x14ac:dyDescent="0.2">
      <c r="T7510">
        <v>7509</v>
      </c>
      <c r="U7510">
        <v>119.19379155073501</v>
      </c>
      <c r="V7510">
        <v>0</v>
      </c>
      <c r="W7510">
        <v>60.806208449264986</v>
      </c>
    </row>
    <row r="7511" spans="20:23" x14ac:dyDescent="0.2">
      <c r="T7511">
        <v>7510</v>
      </c>
      <c r="U7511">
        <v>223.2839344671589</v>
      </c>
      <c r="V7511">
        <v>43.2839344671589</v>
      </c>
      <c r="W7511">
        <v>0</v>
      </c>
    </row>
    <row r="7512" spans="20:23" x14ac:dyDescent="0.2">
      <c r="T7512">
        <v>7511</v>
      </c>
      <c r="U7512">
        <v>132.83264128286325</v>
      </c>
      <c r="V7512">
        <v>0</v>
      </c>
      <c r="W7512">
        <v>47.16735871713675</v>
      </c>
    </row>
    <row r="7513" spans="20:23" x14ac:dyDescent="0.2">
      <c r="T7513">
        <v>7512</v>
      </c>
      <c r="U7513">
        <v>202.93372950571748</v>
      </c>
      <c r="V7513">
        <v>22.93372950571748</v>
      </c>
      <c r="W7513">
        <v>0</v>
      </c>
    </row>
    <row r="7514" spans="20:23" x14ac:dyDescent="0.2">
      <c r="T7514">
        <v>7513</v>
      </c>
      <c r="U7514">
        <v>189.78586869234539</v>
      </c>
      <c r="V7514">
        <v>9.7858686923453888</v>
      </c>
      <c r="W7514">
        <v>0</v>
      </c>
    </row>
    <row r="7515" spans="20:23" x14ac:dyDescent="0.2">
      <c r="T7515">
        <v>7514</v>
      </c>
      <c r="U7515">
        <v>165.53575500620215</v>
      </c>
      <c r="V7515">
        <v>0</v>
      </c>
      <c r="W7515">
        <v>14.464244993797848</v>
      </c>
    </row>
    <row r="7516" spans="20:23" x14ac:dyDescent="0.2">
      <c r="T7516">
        <v>7515</v>
      </c>
      <c r="U7516">
        <v>154.14218901526999</v>
      </c>
      <c r="V7516">
        <v>0</v>
      </c>
      <c r="W7516">
        <v>25.857810984730008</v>
      </c>
    </row>
    <row r="7517" spans="20:23" x14ac:dyDescent="0.2">
      <c r="T7517">
        <v>7516</v>
      </c>
      <c r="U7517">
        <v>207.74238116808078</v>
      </c>
      <c r="V7517">
        <v>27.742381168080783</v>
      </c>
      <c r="W7517">
        <v>0</v>
      </c>
    </row>
    <row r="7518" spans="20:23" x14ac:dyDescent="0.2">
      <c r="T7518">
        <v>7517</v>
      </c>
      <c r="U7518">
        <v>157.11674361178746</v>
      </c>
      <c r="V7518">
        <v>0</v>
      </c>
      <c r="W7518">
        <v>22.883256388212544</v>
      </c>
    </row>
    <row r="7519" spans="20:23" x14ac:dyDescent="0.2">
      <c r="T7519">
        <v>7518</v>
      </c>
      <c r="U7519">
        <v>169.32660403409787</v>
      </c>
      <c r="V7519">
        <v>0</v>
      </c>
      <c r="W7519">
        <v>10.673395965902131</v>
      </c>
    </row>
    <row r="7520" spans="20:23" x14ac:dyDescent="0.2">
      <c r="T7520">
        <v>7519</v>
      </c>
      <c r="U7520">
        <v>172.52503742439484</v>
      </c>
      <c r="V7520">
        <v>0</v>
      </c>
      <c r="W7520">
        <v>7.4749625756051614</v>
      </c>
    </row>
    <row r="7521" spans="20:23" x14ac:dyDescent="0.2">
      <c r="T7521">
        <v>7520</v>
      </c>
      <c r="U7521">
        <v>176.2586548718165</v>
      </c>
      <c r="V7521">
        <v>0</v>
      </c>
      <c r="W7521">
        <v>3.7413451281834966</v>
      </c>
    </row>
    <row r="7522" spans="20:23" x14ac:dyDescent="0.2">
      <c r="T7522">
        <v>7521</v>
      </c>
      <c r="U7522">
        <v>186.3791630152603</v>
      </c>
      <c r="V7522">
        <v>6.3791630152603034</v>
      </c>
      <c r="W7522">
        <v>0</v>
      </c>
    </row>
    <row r="7523" spans="20:23" x14ac:dyDescent="0.2">
      <c r="T7523">
        <v>7522</v>
      </c>
      <c r="U7523">
        <v>176.59940869057979</v>
      </c>
      <c r="V7523">
        <v>0</v>
      </c>
      <c r="W7523">
        <v>3.4005913094202072</v>
      </c>
    </row>
    <row r="7524" spans="20:23" x14ac:dyDescent="0.2">
      <c r="T7524">
        <v>7523</v>
      </c>
      <c r="U7524">
        <v>161.43561521878812</v>
      </c>
      <c r="V7524">
        <v>0</v>
      </c>
      <c r="W7524">
        <v>18.564384781211885</v>
      </c>
    </row>
    <row r="7525" spans="20:23" x14ac:dyDescent="0.2">
      <c r="T7525">
        <v>7524</v>
      </c>
      <c r="U7525">
        <v>200.50973096287584</v>
      </c>
      <c r="V7525">
        <v>20.509730962875835</v>
      </c>
      <c r="W7525">
        <v>0</v>
      </c>
    </row>
    <row r="7526" spans="20:23" x14ac:dyDescent="0.2">
      <c r="T7526">
        <v>7525</v>
      </c>
      <c r="U7526">
        <v>174.30697847963296</v>
      </c>
      <c r="V7526">
        <v>0</v>
      </c>
      <c r="W7526">
        <v>5.69302152036704</v>
      </c>
    </row>
    <row r="7527" spans="20:23" x14ac:dyDescent="0.2">
      <c r="T7527">
        <v>7526</v>
      </c>
      <c r="U7527">
        <v>160.33390158586519</v>
      </c>
      <c r="V7527">
        <v>0</v>
      </c>
      <c r="W7527">
        <v>19.666098414134808</v>
      </c>
    </row>
    <row r="7528" spans="20:23" x14ac:dyDescent="0.2">
      <c r="T7528">
        <v>7527</v>
      </c>
      <c r="U7528">
        <v>215.99292187230776</v>
      </c>
      <c r="V7528">
        <v>35.992921872307761</v>
      </c>
      <c r="W7528">
        <v>0</v>
      </c>
    </row>
    <row r="7529" spans="20:23" x14ac:dyDescent="0.2">
      <c r="T7529">
        <v>7528</v>
      </c>
      <c r="U7529">
        <v>172.54569902066385</v>
      </c>
      <c r="V7529">
        <v>0</v>
      </c>
      <c r="W7529">
        <v>7.4543009793361534</v>
      </c>
    </row>
    <row r="7530" spans="20:23" x14ac:dyDescent="0.2">
      <c r="T7530">
        <v>7529</v>
      </c>
      <c r="U7530">
        <v>197.99684061225369</v>
      </c>
      <c r="V7530">
        <v>17.996840612253692</v>
      </c>
      <c r="W7530">
        <v>0</v>
      </c>
    </row>
    <row r="7531" spans="20:23" x14ac:dyDescent="0.2">
      <c r="T7531">
        <v>7530</v>
      </c>
      <c r="U7531">
        <v>194.67522630610495</v>
      </c>
      <c r="V7531">
        <v>14.675226306104946</v>
      </c>
      <c r="W7531">
        <v>0</v>
      </c>
    </row>
    <row r="7532" spans="20:23" x14ac:dyDescent="0.2">
      <c r="T7532">
        <v>7531</v>
      </c>
      <c r="U7532">
        <v>191.38343329623893</v>
      </c>
      <c r="V7532">
        <v>11.383433296238934</v>
      </c>
      <c r="W7532">
        <v>0</v>
      </c>
    </row>
    <row r="7533" spans="20:23" x14ac:dyDescent="0.2">
      <c r="T7533">
        <v>7532</v>
      </c>
      <c r="U7533">
        <v>182.55527751356721</v>
      </c>
      <c r="V7533">
        <v>2.555277513567205</v>
      </c>
      <c r="W7533">
        <v>0</v>
      </c>
    </row>
    <row r="7534" spans="20:23" x14ac:dyDescent="0.2">
      <c r="T7534">
        <v>7533</v>
      </c>
      <c r="U7534">
        <v>131.173894221757</v>
      </c>
      <c r="V7534">
        <v>0</v>
      </c>
      <c r="W7534">
        <v>48.826105778243004</v>
      </c>
    </row>
    <row r="7535" spans="20:23" x14ac:dyDescent="0.2">
      <c r="T7535">
        <v>7534</v>
      </c>
      <c r="U7535">
        <v>193.5034879906728</v>
      </c>
      <c r="V7535">
        <v>13.503487990672795</v>
      </c>
      <c r="W7535">
        <v>0</v>
      </c>
    </row>
    <row r="7536" spans="20:23" x14ac:dyDescent="0.2">
      <c r="T7536">
        <v>7535</v>
      </c>
      <c r="U7536">
        <v>185.04471538134348</v>
      </c>
      <c r="V7536">
        <v>5.0447153813434795</v>
      </c>
      <c r="W7536">
        <v>0</v>
      </c>
    </row>
    <row r="7537" spans="20:23" x14ac:dyDescent="0.2">
      <c r="T7537">
        <v>7536</v>
      </c>
      <c r="U7537">
        <v>159.46588298486733</v>
      </c>
      <c r="V7537">
        <v>0</v>
      </c>
      <c r="W7537">
        <v>20.534117015132665</v>
      </c>
    </row>
    <row r="7538" spans="20:23" x14ac:dyDescent="0.2">
      <c r="T7538">
        <v>7537</v>
      </c>
      <c r="U7538">
        <v>173.79520440949244</v>
      </c>
      <c r="V7538">
        <v>0</v>
      </c>
      <c r="W7538">
        <v>6.2047955905075582</v>
      </c>
    </row>
    <row r="7539" spans="20:23" x14ac:dyDescent="0.2">
      <c r="T7539">
        <v>7538</v>
      </c>
      <c r="U7539">
        <v>254.53222615857678</v>
      </c>
      <c r="V7539">
        <v>74.532226158576776</v>
      </c>
      <c r="W7539">
        <v>0</v>
      </c>
    </row>
    <row r="7540" spans="20:23" x14ac:dyDescent="0.2">
      <c r="T7540">
        <v>7539</v>
      </c>
      <c r="U7540">
        <v>184.30357311933165</v>
      </c>
      <c r="V7540">
        <v>4.3035731193316451</v>
      </c>
      <c r="W7540">
        <v>0</v>
      </c>
    </row>
    <row r="7541" spans="20:23" x14ac:dyDescent="0.2">
      <c r="T7541">
        <v>7540</v>
      </c>
      <c r="U7541">
        <v>199.01099065333301</v>
      </c>
      <c r="V7541">
        <v>19.01099065333301</v>
      </c>
      <c r="W7541">
        <v>0</v>
      </c>
    </row>
    <row r="7542" spans="20:23" x14ac:dyDescent="0.2">
      <c r="T7542">
        <v>7541</v>
      </c>
      <c r="U7542">
        <v>155.63394052844944</v>
      </c>
      <c r="V7542">
        <v>0</v>
      </c>
      <c r="W7542">
        <v>24.366059471550557</v>
      </c>
    </row>
    <row r="7543" spans="20:23" x14ac:dyDescent="0.2">
      <c r="T7543">
        <v>7542</v>
      </c>
      <c r="U7543">
        <v>190.4410694467613</v>
      </c>
      <c r="V7543">
        <v>10.441069446761304</v>
      </c>
      <c r="W7543">
        <v>0</v>
      </c>
    </row>
    <row r="7544" spans="20:23" x14ac:dyDescent="0.2">
      <c r="T7544">
        <v>7543</v>
      </c>
      <c r="U7544">
        <v>195.65951344175753</v>
      </c>
      <c r="V7544">
        <v>15.659513441757525</v>
      </c>
      <c r="W7544">
        <v>0</v>
      </c>
    </row>
    <row r="7545" spans="20:23" x14ac:dyDescent="0.2">
      <c r="T7545">
        <v>7544</v>
      </c>
      <c r="U7545">
        <v>171.420662836861</v>
      </c>
      <c r="V7545">
        <v>0</v>
      </c>
      <c r="W7545">
        <v>8.5793371631390016</v>
      </c>
    </row>
    <row r="7546" spans="20:23" x14ac:dyDescent="0.2">
      <c r="T7546">
        <v>7545</v>
      </c>
      <c r="U7546">
        <v>150.14350520705571</v>
      </c>
      <c r="V7546">
        <v>0</v>
      </c>
      <c r="W7546">
        <v>29.856494792944289</v>
      </c>
    </row>
    <row r="7547" spans="20:23" x14ac:dyDescent="0.2">
      <c r="T7547">
        <v>7546</v>
      </c>
      <c r="U7547">
        <v>208.1433612898947</v>
      </c>
      <c r="V7547">
        <v>28.143361289894699</v>
      </c>
      <c r="W7547">
        <v>0</v>
      </c>
    </row>
    <row r="7548" spans="20:23" x14ac:dyDescent="0.2">
      <c r="T7548">
        <v>7547</v>
      </c>
      <c r="U7548">
        <v>174.18264787762266</v>
      </c>
      <c r="V7548">
        <v>0</v>
      </c>
      <c r="W7548">
        <v>5.8173521223773434</v>
      </c>
    </row>
    <row r="7549" spans="20:23" x14ac:dyDescent="0.2">
      <c r="T7549">
        <v>7548</v>
      </c>
      <c r="U7549">
        <v>190.7010742613754</v>
      </c>
      <c r="V7549">
        <v>10.701074261375396</v>
      </c>
      <c r="W7549">
        <v>0</v>
      </c>
    </row>
    <row r="7550" spans="20:23" x14ac:dyDescent="0.2">
      <c r="T7550">
        <v>7549</v>
      </c>
      <c r="U7550">
        <v>153.87686172264844</v>
      </c>
      <c r="V7550">
        <v>0</v>
      </c>
      <c r="W7550">
        <v>26.123138277351558</v>
      </c>
    </row>
    <row r="7551" spans="20:23" x14ac:dyDescent="0.2">
      <c r="T7551">
        <v>7550</v>
      </c>
      <c r="U7551">
        <v>238.34994828003488</v>
      </c>
      <c r="V7551">
        <v>58.34994828003488</v>
      </c>
      <c r="W7551">
        <v>0</v>
      </c>
    </row>
    <row r="7552" spans="20:23" x14ac:dyDescent="0.2">
      <c r="T7552">
        <v>7551</v>
      </c>
      <c r="U7552">
        <v>175.38161578023204</v>
      </c>
      <c r="V7552">
        <v>0</v>
      </c>
      <c r="W7552">
        <v>4.618384219767961</v>
      </c>
    </row>
    <row r="7553" spans="20:23" x14ac:dyDescent="0.2">
      <c r="T7553">
        <v>7552</v>
      </c>
      <c r="U7553">
        <v>169.93412465889489</v>
      </c>
      <c r="V7553">
        <v>0</v>
      </c>
      <c r="W7553">
        <v>10.065875341105112</v>
      </c>
    </row>
    <row r="7554" spans="20:23" x14ac:dyDescent="0.2">
      <c r="T7554">
        <v>7553</v>
      </c>
      <c r="U7554">
        <v>200.63587952858771</v>
      </c>
      <c r="V7554">
        <v>20.635879528587708</v>
      </c>
      <c r="W7554">
        <v>0</v>
      </c>
    </row>
    <row r="7555" spans="20:23" x14ac:dyDescent="0.2">
      <c r="T7555">
        <v>7554</v>
      </c>
      <c r="U7555">
        <v>159.91043250887486</v>
      </c>
      <c r="V7555">
        <v>0</v>
      </c>
      <c r="W7555">
        <v>20.089567491125138</v>
      </c>
    </row>
    <row r="7556" spans="20:23" x14ac:dyDescent="0.2">
      <c r="T7556">
        <v>7555</v>
      </c>
      <c r="U7556">
        <v>147.52410482579347</v>
      </c>
      <c r="V7556">
        <v>0</v>
      </c>
      <c r="W7556">
        <v>32.475895174206528</v>
      </c>
    </row>
    <row r="7557" spans="20:23" x14ac:dyDescent="0.2">
      <c r="T7557">
        <v>7556</v>
      </c>
      <c r="U7557">
        <v>147.26857348207452</v>
      </c>
      <c r="V7557">
        <v>0</v>
      </c>
      <c r="W7557">
        <v>32.731426517925485</v>
      </c>
    </row>
    <row r="7558" spans="20:23" x14ac:dyDescent="0.2">
      <c r="T7558">
        <v>7557</v>
      </c>
      <c r="U7558">
        <v>233.55706561371736</v>
      </c>
      <c r="V7558">
        <v>53.557065613717356</v>
      </c>
      <c r="W7558">
        <v>0</v>
      </c>
    </row>
    <row r="7559" spans="20:23" x14ac:dyDescent="0.2">
      <c r="T7559">
        <v>7558</v>
      </c>
      <c r="U7559">
        <v>169.62134588333171</v>
      </c>
      <c r="V7559">
        <v>0</v>
      </c>
      <c r="W7559">
        <v>10.378654116668287</v>
      </c>
    </row>
    <row r="7560" spans="20:23" x14ac:dyDescent="0.2">
      <c r="T7560">
        <v>7559</v>
      </c>
      <c r="U7560">
        <v>275.70284498248355</v>
      </c>
      <c r="V7560">
        <v>95.702844982483555</v>
      </c>
      <c r="W7560">
        <v>0</v>
      </c>
    </row>
    <row r="7561" spans="20:23" x14ac:dyDescent="0.2">
      <c r="T7561">
        <v>7560</v>
      </c>
      <c r="U7561">
        <v>180.41159651547625</v>
      </c>
      <c r="V7561">
        <v>0.41159651547624776</v>
      </c>
      <c r="W7561">
        <v>0</v>
      </c>
    </row>
    <row r="7562" spans="20:23" x14ac:dyDescent="0.2">
      <c r="T7562">
        <v>7561</v>
      </c>
      <c r="U7562">
        <v>194.93979599150217</v>
      </c>
      <c r="V7562">
        <v>14.939795991502166</v>
      </c>
      <c r="W7562">
        <v>0</v>
      </c>
    </row>
    <row r="7563" spans="20:23" x14ac:dyDescent="0.2">
      <c r="T7563">
        <v>7562</v>
      </c>
      <c r="U7563">
        <v>121.84580775777989</v>
      </c>
      <c r="V7563">
        <v>0</v>
      </c>
      <c r="W7563">
        <v>58.154192242220105</v>
      </c>
    </row>
    <row r="7564" spans="20:23" x14ac:dyDescent="0.2">
      <c r="T7564">
        <v>7563</v>
      </c>
      <c r="U7564">
        <v>191.29415745633571</v>
      </c>
      <c r="V7564">
        <v>11.294157456335711</v>
      </c>
      <c r="W7564">
        <v>0</v>
      </c>
    </row>
    <row r="7565" spans="20:23" x14ac:dyDescent="0.2">
      <c r="T7565">
        <v>7564</v>
      </c>
      <c r="U7565">
        <v>146.0968732821176</v>
      </c>
      <c r="V7565">
        <v>0</v>
      </c>
      <c r="W7565">
        <v>33.903126717882401</v>
      </c>
    </row>
    <row r="7566" spans="20:23" x14ac:dyDescent="0.2">
      <c r="T7566">
        <v>7565</v>
      </c>
      <c r="U7566">
        <v>165.40670785634012</v>
      </c>
      <c r="V7566">
        <v>0</v>
      </c>
      <c r="W7566">
        <v>14.59329214365988</v>
      </c>
    </row>
    <row r="7567" spans="20:23" x14ac:dyDescent="0.2">
      <c r="T7567">
        <v>7566</v>
      </c>
      <c r="U7567">
        <v>169.52006945914536</v>
      </c>
      <c r="V7567">
        <v>0</v>
      </c>
      <c r="W7567">
        <v>10.479930540854639</v>
      </c>
    </row>
    <row r="7568" spans="20:23" x14ac:dyDescent="0.2">
      <c r="T7568">
        <v>7567</v>
      </c>
      <c r="U7568">
        <v>190.88990371272359</v>
      </c>
      <c r="V7568">
        <v>10.889903712723594</v>
      </c>
      <c r="W7568">
        <v>0</v>
      </c>
    </row>
    <row r="7569" spans="20:23" x14ac:dyDescent="0.2">
      <c r="T7569">
        <v>7568</v>
      </c>
      <c r="U7569">
        <v>156.34652404107447</v>
      </c>
      <c r="V7569">
        <v>0</v>
      </c>
      <c r="W7569">
        <v>23.653475958925526</v>
      </c>
    </row>
    <row r="7570" spans="20:23" x14ac:dyDescent="0.2">
      <c r="T7570">
        <v>7569</v>
      </c>
      <c r="U7570">
        <v>134.3235160158882</v>
      </c>
      <c r="V7570">
        <v>0</v>
      </c>
      <c r="W7570">
        <v>45.676483984111798</v>
      </c>
    </row>
    <row r="7571" spans="20:23" x14ac:dyDescent="0.2">
      <c r="T7571">
        <v>7570</v>
      </c>
      <c r="U7571">
        <v>169.66101041910116</v>
      </c>
      <c r="V7571">
        <v>0</v>
      </c>
      <c r="W7571">
        <v>10.33898958089884</v>
      </c>
    </row>
    <row r="7572" spans="20:23" x14ac:dyDescent="0.2">
      <c r="T7572">
        <v>7571</v>
      </c>
      <c r="U7572">
        <v>153.9917437450778</v>
      </c>
      <c r="V7572">
        <v>0</v>
      </c>
      <c r="W7572">
        <v>26.008256254922202</v>
      </c>
    </row>
    <row r="7573" spans="20:23" x14ac:dyDescent="0.2">
      <c r="T7573">
        <v>7572</v>
      </c>
      <c r="U7573">
        <v>223.02392841613889</v>
      </c>
      <c r="V7573">
        <v>43.023928416138887</v>
      </c>
      <c r="W7573">
        <v>0</v>
      </c>
    </row>
    <row r="7574" spans="20:23" x14ac:dyDescent="0.2">
      <c r="T7574">
        <v>7573</v>
      </c>
      <c r="U7574">
        <v>150.69665021005014</v>
      </c>
      <c r="V7574">
        <v>0</v>
      </c>
      <c r="W7574">
        <v>29.303349789949863</v>
      </c>
    </row>
    <row r="7575" spans="20:23" x14ac:dyDescent="0.2">
      <c r="T7575">
        <v>7574</v>
      </c>
      <c r="U7575">
        <v>169.67581697928992</v>
      </c>
      <c r="V7575">
        <v>0</v>
      </c>
      <c r="W7575">
        <v>10.32418302071008</v>
      </c>
    </row>
    <row r="7576" spans="20:23" x14ac:dyDescent="0.2">
      <c r="T7576">
        <v>7575</v>
      </c>
      <c r="U7576">
        <v>174.55609364769902</v>
      </c>
      <c r="V7576">
        <v>0</v>
      </c>
      <c r="W7576">
        <v>5.443906352300985</v>
      </c>
    </row>
    <row r="7577" spans="20:23" x14ac:dyDescent="0.2">
      <c r="T7577">
        <v>7576</v>
      </c>
      <c r="U7577">
        <v>210.70165562276424</v>
      </c>
      <c r="V7577">
        <v>30.701655622764235</v>
      </c>
      <c r="W7577">
        <v>0</v>
      </c>
    </row>
    <row r="7578" spans="20:23" x14ac:dyDescent="0.2">
      <c r="T7578">
        <v>7577</v>
      </c>
      <c r="U7578">
        <v>231.91555088745949</v>
      </c>
      <c r="V7578">
        <v>51.915550887459489</v>
      </c>
      <c r="W7578">
        <v>0</v>
      </c>
    </row>
    <row r="7579" spans="20:23" x14ac:dyDescent="0.2">
      <c r="T7579">
        <v>7578</v>
      </c>
      <c r="U7579">
        <v>124.34374649808068</v>
      </c>
      <c r="V7579">
        <v>0</v>
      </c>
      <c r="W7579">
        <v>55.656253501919323</v>
      </c>
    </row>
    <row r="7580" spans="20:23" x14ac:dyDescent="0.2">
      <c r="T7580">
        <v>7579</v>
      </c>
      <c r="U7580">
        <v>169.52061672867038</v>
      </c>
      <c r="V7580">
        <v>0</v>
      </c>
      <c r="W7580">
        <v>10.479383271329624</v>
      </c>
    </row>
    <row r="7581" spans="20:23" x14ac:dyDescent="0.2">
      <c r="T7581">
        <v>7580</v>
      </c>
      <c r="U7581">
        <v>181.40236439273519</v>
      </c>
      <c r="V7581">
        <v>1.4023643927351941</v>
      </c>
      <c r="W7581">
        <v>0</v>
      </c>
    </row>
    <row r="7582" spans="20:23" x14ac:dyDescent="0.2">
      <c r="T7582">
        <v>7581</v>
      </c>
      <c r="U7582">
        <v>160.13022346473639</v>
      </c>
      <c r="V7582">
        <v>0</v>
      </c>
      <c r="W7582">
        <v>19.869776535263611</v>
      </c>
    </row>
    <row r="7583" spans="20:23" x14ac:dyDescent="0.2">
      <c r="T7583">
        <v>7582</v>
      </c>
      <c r="U7583">
        <v>173.94364047358093</v>
      </c>
      <c r="V7583">
        <v>0</v>
      </c>
      <c r="W7583">
        <v>6.0563595264190724</v>
      </c>
    </row>
    <row r="7584" spans="20:23" x14ac:dyDescent="0.2">
      <c r="T7584">
        <v>7583</v>
      </c>
      <c r="U7584">
        <v>217.03147351689356</v>
      </c>
      <c r="V7584">
        <v>37.031473516893556</v>
      </c>
      <c r="W7584">
        <v>0</v>
      </c>
    </row>
    <row r="7585" spans="20:23" x14ac:dyDescent="0.2">
      <c r="T7585">
        <v>7584</v>
      </c>
      <c r="U7585">
        <v>182.52898112441397</v>
      </c>
      <c r="V7585">
        <v>2.5289811244139742</v>
      </c>
      <c r="W7585">
        <v>0</v>
      </c>
    </row>
    <row r="7586" spans="20:23" x14ac:dyDescent="0.2">
      <c r="T7586">
        <v>7585</v>
      </c>
      <c r="U7586">
        <v>176.23933215675927</v>
      </c>
      <c r="V7586">
        <v>0</v>
      </c>
      <c r="W7586">
        <v>3.760667843240725</v>
      </c>
    </row>
    <row r="7587" spans="20:23" x14ac:dyDescent="0.2">
      <c r="T7587">
        <v>7586</v>
      </c>
      <c r="U7587">
        <v>180.23685284581811</v>
      </c>
      <c r="V7587">
        <v>0.23685284581810606</v>
      </c>
      <c r="W7587">
        <v>0</v>
      </c>
    </row>
    <row r="7588" spans="20:23" x14ac:dyDescent="0.2">
      <c r="T7588">
        <v>7587</v>
      </c>
      <c r="U7588">
        <v>129.03810475231938</v>
      </c>
      <c r="V7588">
        <v>0</v>
      </c>
      <c r="W7588">
        <v>50.961895247680616</v>
      </c>
    </row>
    <row r="7589" spans="20:23" x14ac:dyDescent="0.2">
      <c r="T7589">
        <v>7588</v>
      </c>
      <c r="U7589">
        <v>212.47839686198364</v>
      </c>
      <c r="V7589">
        <v>32.47839686198364</v>
      </c>
      <c r="W7589">
        <v>0</v>
      </c>
    </row>
    <row r="7590" spans="20:23" x14ac:dyDescent="0.2">
      <c r="T7590">
        <v>7589</v>
      </c>
      <c r="U7590">
        <v>133.6409307505387</v>
      </c>
      <c r="V7590">
        <v>0</v>
      </c>
      <c r="W7590">
        <v>46.359069249461299</v>
      </c>
    </row>
    <row r="7591" spans="20:23" x14ac:dyDescent="0.2">
      <c r="T7591">
        <v>7590</v>
      </c>
      <c r="U7591">
        <v>194.19799438379371</v>
      </c>
      <c r="V7591">
        <v>14.197994383793713</v>
      </c>
      <c r="W7591">
        <v>0</v>
      </c>
    </row>
    <row r="7592" spans="20:23" x14ac:dyDescent="0.2">
      <c r="T7592">
        <v>7591</v>
      </c>
      <c r="U7592">
        <v>235.69583875807956</v>
      </c>
      <c r="V7592">
        <v>55.69583875807956</v>
      </c>
      <c r="W7592">
        <v>0</v>
      </c>
    </row>
    <row r="7593" spans="20:23" x14ac:dyDescent="0.2">
      <c r="T7593">
        <v>7592</v>
      </c>
      <c r="U7593">
        <v>185.77179560852807</v>
      </c>
      <c r="V7593">
        <v>5.7717956085280662</v>
      </c>
      <c r="W7593">
        <v>0</v>
      </c>
    </row>
    <row r="7594" spans="20:23" x14ac:dyDescent="0.2">
      <c r="T7594">
        <v>7593</v>
      </c>
      <c r="U7594">
        <v>257.99361463299846</v>
      </c>
      <c r="V7594">
        <v>77.993614632998458</v>
      </c>
      <c r="W7594">
        <v>0</v>
      </c>
    </row>
    <row r="7595" spans="20:23" x14ac:dyDescent="0.2">
      <c r="T7595">
        <v>7594</v>
      </c>
      <c r="U7595">
        <v>192.77303639547932</v>
      </c>
      <c r="V7595">
        <v>12.773036395479323</v>
      </c>
      <c r="W7595">
        <v>0</v>
      </c>
    </row>
    <row r="7596" spans="20:23" x14ac:dyDescent="0.2">
      <c r="T7596">
        <v>7595</v>
      </c>
      <c r="U7596">
        <v>149.69603088203834</v>
      </c>
      <c r="V7596">
        <v>0</v>
      </c>
      <c r="W7596">
        <v>30.303969117961657</v>
      </c>
    </row>
    <row r="7597" spans="20:23" x14ac:dyDescent="0.2">
      <c r="T7597">
        <v>7596</v>
      </c>
      <c r="U7597">
        <v>165.66108582597124</v>
      </c>
      <c r="V7597">
        <v>0</v>
      </c>
      <c r="W7597">
        <v>14.338914174028758</v>
      </c>
    </row>
    <row r="7598" spans="20:23" x14ac:dyDescent="0.2">
      <c r="T7598">
        <v>7597</v>
      </c>
      <c r="U7598">
        <v>147.45944103457529</v>
      </c>
      <c r="V7598">
        <v>0</v>
      </c>
      <c r="W7598">
        <v>32.540558965424708</v>
      </c>
    </row>
    <row r="7599" spans="20:23" x14ac:dyDescent="0.2">
      <c r="T7599">
        <v>7598</v>
      </c>
      <c r="U7599">
        <v>203.61167952420206</v>
      </c>
      <c r="V7599">
        <v>23.61167952420206</v>
      </c>
      <c r="W7599">
        <v>0</v>
      </c>
    </row>
    <row r="7600" spans="20:23" x14ac:dyDescent="0.2">
      <c r="T7600">
        <v>7599</v>
      </c>
      <c r="U7600">
        <v>139.03400007274521</v>
      </c>
      <c r="V7600">
        <v>0</v>
      </c>
      <c r="W7600">
        <v>40.965999927254785</v>
      </c>
    </row>
    <row r="7601" spans="20:23" x14ac:dyDescent="0.2">
      <c r="T7601">
        <v>7600</v>
      </c>
      <c r="U7601">
        <v>150.6097462374384</v>
      </c>
      <c r="V7601">
        <v>0</v>
      </c>
      <c r="W7601">
        <v>29.390253762561599</v>
      </c>
    </row>
    <row r="7602" spans="20:23" x14ac:dyDescent="0.2">
      <c r="T7602">
        <v>7601</v>
      </c>
      <c r="U7602">
        <v>124.04583990290431</v>
      </c>
      <c r="V7602">
        <v>0</v>
      </c>
      <c r="W7602">
        <v>55.954160097095695</v>
      </c>
    </row>
    <row r="7603" spans="20:23" x14ac:dyDescent="0.2">
      <c r="T7603">
        <v>7602</v>
      </c>
      <c r="U7603">
        <v>140.01499601062432</v>
      </c>
      <c r="V7603">
        <v>0</v>
      </c>
      <c r="W7603">
        <v>39.985003989375684</v>
      </c>
    </row>
    <row r="7604" spans="20:23" x14ac:dyDescent="0.2">
      <c r="T7604">
        <v>7603</v>
      </c>
      <c r="U7604">
        <v>156.2012669792214</v>
      </c>
      <c r="V7604">
        <v>0</v>
      </c>
      <c r="W7604">
        <v>23.798733020778599</v>
      </c>
    </row>
    <row r="7605" spans="20:23" x14ac:dyDescent="0.2">
      <c r="T7605">
        <v>7604</v>
      </c>
      <c r="U7605">
        <v>154.88435814142287</v>
      </c>
      <c r="V7605">
        <v>0</v>
      </c>
      <c r="W7605">
        <v>25.115641858577135</v>
      </c>
    </row>
    <row r="7606" spans="20:23" x14ac:dyDescent="0.2">
      <c r="T7606">
        <v>7605</v>
      </c>
      <c r="U7606">
        <v>211.50179225248007</v>
      </c>
      <c r="V7606">
        <v>31.501792252480072</v>
      </c>
      <c r="W7606">
        <v>0</v>
      </c>
    </row>
    <row r="7607" spans="20:23" x14ac:dyDescent="0.2">
      <c r="T7607">
        <v>7606</v>
      </c>
      <c r="U7607">
        <v>176.49646672030039</v>
      </c>
      <c r="V7607">
        <v>0</v>
      </c>
      <c r="W7607">
        <v>3.5035332796996101</v>
      </c>
    </row>
    <row r="7608" spans="20:23" x14ac:dyDescent="0.2">
      <c r="T7608">
        <v>7607</v>
      </c>
      <c r="U7608">
        <v>184.97002677418368</v>
      </c>
      <c r="V7608">
        <v>4.9700267741836797</v>
      </c>
      <c r="W7608">
        <v>0</v>
      </c>
    </row>
    <row r="7609" spans="20:23" x14ac:dyDescent="0.2">
      <c r="T7609">
        <v>7608</v>
      </c>
      <c r="U7609">
        <v>171.34787783559418</v>
      </c>
      <c r="V7609">
        <v>0</v>
      </c>
      <c r="W7609">
        <v>8.6521221644058244</v>
      </c>
    </row>
    <row r="7610" spans="20:23" x14ac:dyDescent="0.2">
      <c r="T7610">
        <v>7609</v>
      </c>
      <c r="U7610">
        <v>147.18729191301918</v>
      </c>
      <c r="V7610">
        <v>0</v>
      </c>
      <c r="W7610">
        <v>32.81270808698082</v>
      </c>
    </row>
    <row r="7611" spans="20:23" x14ac:dyDescent="0.2">
      <c r="T7611">
        <v>7610</v>
      </c>
      <c r="U7611">
        <v>238.85998618093311</v>
      </c>
      <c r="V7611">
        <v>58.859986180933106</v>
      </c>
      <c r="W7611">
        <v>0</v>
      </c>
    </row>
    <row r="7612" spans="20:23" x14ac:dyDescent="0.2">
      <c r="T7612">
        <v>7611</v>
      </c>
      <c r="U7612">
        <v>202.02937605661563</v>
      </c>
      <c r="V7612">
        <v>22.029376056615632</v>
      </c>
      <c r="W7612">
        <v>0</v>
      </c>
    </row>
    <row r="7613" spans="20:23" x14ac:dyDescent="0.2">
      <c r="T7613">
        <v>7612</v>
      </c>
      <c r="U7613">
        <v>180.04066881483561</v>
      </c>
      <c r="V7613">
        <v>4.0668814835612466E-2</v>
      </c>
      <c r="W7613">
        <v>0</v>
      </c>
    </row>
    <row r="7614" spans="20:23" x14ac:dyDescent="0.2">
      <c r="T7614">
        <v>7613</v>
      </c>
      <c r="U7614">
        <v>165.95286083638587</v>
      </c>
      <c r="V7614">
        <v>0</v>
      </c>
      <c r="W7614">
        <v>14.047139163614133</v>
      </c>
    </row>
    <row r="7615" spans="20:23" x14ac:dyDescent="0.2">
      <c r="T7615">
        <v>7614</v>
      </c>
      <c r="U7615">
        <v>151.03945543034536</v>
      </c>
      <c r="V7615">
        <v>0</v>
      </c>
      <c r="W7615">
        <v>28.960544569654644</v>
      </c>
    </row>
    <row r="7616" spans="20:23" x14ac:dyDescent="0.2">
      <c r="T7616">
        <v>7615</v>
      </c>
      <c r="U7616">
        <v>200.64161700741786</v>
      </c>
      <c r="V7616">
        <v>20.641617007417864</v>
      </c>
      <c r="W7616">
        <v>0</v>
      </c>
    </row>
    <row r="7617" spans="20:23" x14ac:dyDescent="0.2">
      <c r="T7617">
        <v>7616</v>
      </c>
      <c r="U7617">
        <v>172.17047827368881</v>
      </c>
      <c r="V7617">
        <v>0</v>
      </c>
      <c r="W7617">
        <v>7.8295217263111851</v>
      </c>
    </row>
    <row r="7618" spans="20:23" x14ac:dyDescent="0.2">
      <c r="T7618">
        <v>7617</v>
      </c>
      <c r="U7618">
        <v>155.072013961485</v>
      </c>
      <c r="V7618">
        <v>0</v>
      </c>
      <c r="W7618">
        <v>24.927986038515002</v>
      </c>
    </row>
    <row r="7619" spans="20:23" x14ac:dyDescent="0.2">
      <c r="T7619">
        <v>7618</v>
      </c>
      <c r="U7619">
        <v>237.17200345662846</v>
      </c>
      <c r="V7619">
        <v>57.17200345662846</v>
      </c>
      <c r="W7619">
        <v>0</v>
      </c>
    </row>
    <row r="7620" spans="20:23" x14ac:dyDescent="0.2">
      <c r="T7620">
        <v>7619</v>
      </c>
      <c r="U7620">
        <v>191.14198582423734</v>
      </c>
      <c r="V7620">
        <v>11.141985824237338</v>
      </c>
      <c r="W7620">
        <v>0</v>
      </c>
    </row>
    <row r="7621" spans="20:23" x14ac:dyDescent="0.2">
      <c r="T7621">
        <v>7620</v>
      </c>
      <c r="U7621">
        <v>194.60657298912943</v>
      </c>
      <c r="V7621">
        <v>14.606572989129432</v>
      </c>
      <c r="W7621">
        <v>0</v>
      </c>
    </row>
    <row r="7622" spans="20:23" x14ac:dyDescent="0.2">
      <c r="T7622">
        <v>7621</v>
      </c>
      <c r="U7622">
        <v>218.91907384170136</v>
      </c>
      <c r="V7622">
        <v>38.919073841701362</v>
      </c>
      <c r="W7622">
        <v>0</v>
      </c>
    </row>
    <row r="7623" spans="20:23" x14ac:dyDescent="0.2">
      <c r="T7623">
        <v>7622</v>
      </c>
      <c r="U7623">
        <v>167.29432332865994</v>
      </c>
      <c r="V7623">
        <v>0</v>
      </c>
      <c r="W7623">
        <v>12.705676671340058</v>
      </c>
    </row>
    <row r="7624" spans="20:23" x14ac:dyDescent="0.2">
      <c r="T7624">
        <v>7623</v>
      </c>
      <c r="U7624">
        <v>206.69958599200237</v>
      </c>
      <c r="V7624">
        <v>26.699585992002369</v>
      </c>
      <c r="W7624">
        <v>0</v>
      </c>
    </row>
    <row r="7625" spans="20:23" x14ac:dyDescent="0.2">
      <c r="T7625">
        <v>7624</v>
      </c>
      <c r="U7625">
        <v>142.34841567206718</v>
      </c>
      <c r="V7625">
        <v>0</v>
      </c>
      <c r="W7625">
        <v>37.651584327932824</v>
      </c>
    </row>
    <row r="7626" spans="20:23" x14ac:dyDescent="0.2">
      <c r="T7626">
        <v>7625</v>
      </c>
      <c r="U7626">
        <v>120.28225426761574</v>
      </c>
      <c r="V7626">
        <v>0</v>
      </c>
      <c r="W7626">
        <v>59.717745732384259</v>
      </c>
    </row>
    <row r="7627" spans="20:23" x14ac:dyDescent="0.2">
      <c r="T7627">
        <v>7626</v>
      </c>
      <c r="U7627">
        <v>157.30895629930669</v>
      </c>
      <c r="V7627">
        <v>0</v>
      </c>
      <c r="W7627">
        <v>22.691043700693314</v>
      </c>
    </row>
    <row r="7628" spans="20:23" x14ac:dyDescent="0.2">
      <c r="T7628">
        <v>7627</v>
      </c>
      <c r="U7628">
        <v>252.01917361773891</v>
      </c>
      <c r="V7628">
        <v>72.019173617738915</v>
      </c>
      <c r="W7628">
        <v>0</v>
      </c>
    </row>
    <row r="7629" spans="20:23" x14ac:dyDescent="0.2">
      <c r="T7629">
        <v>7628</v>
      </c>
      <c r="U7629">
        <v>143.13159751994277</v>
      </c>
      <c r="V7629">
        <v>0</v>
      </c>
      <c r="W7629">
        <v>36.868402480057227</v>
      </c>
    </row>
    <row r="7630" spans="20:23" x14ac:dyDescent="0.2">
      <c r="T7630">
        <v>7629</v>
      </c>
      <c r="U7630">
        <v>174.50454062871455</v>
      </c>
      <c r="V7630">
        <v>0</v>
      </c>
      <c r="W7630">
        <v>5.4954593712854489</v>
      </c>
    </row>
    <row r="7631" spans="20:23" x14ac:dyDescent="0.2">
      <c r="T7631">
        <v>7630</v>
      </c>
      <c r="U7631">
        <v>260.8246497620226</v>
      </c>
      <c r="V7631">
        <v>80.824649762022602</v>
      </c>
      <c r="W7631">
        <v>0</v>
      </c>
    </row>
    <row r="7632" spans="20:23" x14ac:dyDescent="0.2">
      <c r="T7632">
        <v>7631</v>
      </c>
      <c r="U7632">
        <v>148.02318846757203</v>
      </c>
      <c r="V7632">
        <v>0</v>
      </c>
      <c r="W7632">
        <v>31.976811532427973</v>
      </c>
    </row>
    <row r="7633" spans="20:23" x14ac:dyDescent="0.2">
      <c r="T7633">
        <v>7632</v>
      </c>
      <c r="U7633">
        <v>193.64466664672017</v>
      </c>
      <c r="V7633">
        <v>13.644666646720168</v>
      </c>
      <c r="W7633">
        <v>0</v>
      </c>
    </row>
    <row r="7634" spans="20:23" x14ac:dyDescent="0.2">
      <c r="T7634">
        <v>7633</v>
      </c>
      <c r="U7634">
        <v>201.89180023804619</v>
      </c>
      <c r="V7634">
        <v>21.891800238046187</v>
      </c>
      <c r="W7634">
        <v>0</v>
      </c>
    </row>
    <row r="7635" spans="20:23" x14ac:dyDescent="0.2">
      <c r="T7635">
        <v>7634</v>
      </c>
      <c r="U7635">
        <v>234.89895670557638</v>
      </c>
      <c r="V7635">
        <v>54.898956705576381</v>
      </c>
      <c r="W7635">
        <v>0</v>
      </c>
    </row>
    <row r="7636" spans="20:23" x14ac:dyDescent="0.2">
      <c r="T7636">
        <v>7635</v>
      </c>
      <c r="U7636">
        <v>158.9286346190805</v>
      </c>
      <c r="V7636">
        <v>0</v>
      </c>
      <c r="W7636">
        <v>21.071365380919502</v>
      </c>
    </row>
    <row r="7637" spans="20:23" x14ac:dyDescent="0.2">
      <c r="T7637">
        <v>7636</v>
      </c>
      <c r="U7637">
        <v>216.99566606236334</v>
      </c>
      <c r="V7637">
        <v>36.995666062363341</v>
      </c>
      <c r="W7637">
        <v>0</v>
      </c>
    </row>
    <row r="7638" spans="20:23" x14ac:dyDescent="0.2">
      <c r="T7638">
        <v>7637</v>
      </c>
      <c r="U7638">
        <v>248.20928884815098</v>
      </c>
      <c r="V7638">
        <v>68.209288848150976</v>
      </c>
      <c r="W7638">
        <v>0</v>
      </c>
    </row>
    <row r="7639" spans="20:23" x14ac:dyDescent="0.2">
      <c r="T7639">
        <v>7638</v>
      </c>
      <c r="U7639">
        <v>142.46026862767633</v>
      </c>
      <c r="V7639">
        <v>0</v>
      </c>
      <c r="W7639">
        <v>37.539731372323672</v>
      </c>
    </row>
    <row r="7640" spans="20:23" x14ac:dyDescent="0.2">
      <c r="T7640">
        <v>7639</v>
      </c>
      <c r="U7640">
        <v>147.81694583448706</v>
      </c>
      <c r="V7640">
        <v>0</v>
      </c>
      <c r="W7640">
        <v>32.183054165512942</v>
      </c>
    </row>
    <row r="7641" spans="20:23" x14ac:dyDescent="0.2">
      <c r="T7641">
        <v>7640</v>
      </c>
      <c r="U7641">
        <v>210.93411248258082</v>
      </c>
      <c r="V7641">
        <v>30.934112482580815</v>
      </c>
      <c r="W7641">
        <v>0</v>
      </c>
    </row>
    <row r="7642" spans="20:23" x14ac:dyDescent="0.2">
      <c r="T7642">
        <v>7641</v>
      </c>
      <c r="U7642">
        <v>168.17541346048742</v>
      </c>
      <c r="V7642">
        <v>0</v>
      </c>
      <c r="W7642">
        <v>11.82458653951258</v>
      </c>
    </row>
    <row r="7643" spans="20:23" x14ac:dyDescent="0.2">
      <c r="T7643">
        <v>7642</v>
      </c>
      <c r="U7643">
        <v>153.48970542784812</v>
      </c>
      <c r="V7643">
        <v>0</v>
      </c>
      <c r="W7643">
        <v>26.510294572151878</v>
      </c>
    </row>
    <row r="7644" spans="20:23" x14ac:dyDescent="0.2">
      <c r="T7644">
        <v>7643</v>
      </c>
      <c r="U7644">
        <v>139.00824911848181</v>
      </c>
      <c r="V7644">
        <v>0</v>
      </c>
      <c r="W7644">
        <v>40.991750881518186</v>
      </c>
    </row>
    <row r="7645" spans="20:23" x14ac:dyDescent="0.2">
      <c r="T7645">
        <v>7644</v>
      </c>
      <c r="U7645">
        <v>189.33726868164118</v>
      </c>
      <c r="V7645">
        <v>9.3372686816411772</v>
      </c>
      <c r="W7645">
        <v>0</v>
      </c>
    </row>
    <row r="7646" spans="20:23" x14ac:dyDescent="0.2">
      <c r="T7646">
        <v>7645</v>
      </c>
      <c r="U7646">
        <v>163.12620300145605</v>
      </c>
      <c r="V7646">
        <v>0</v>
      </c>
      <c r="W7646">
        <v>16.873796998543952</v>
      </c>
    </row>
    <row r="7647" spans="20:23" x14ac:dyDescent="0.2">
      <c r="T7647">
        <v>7646</v>
      </c>
      <c r="U7647">
        <v>178.30986064406929</v>
      </c>
      <c r="V7647">
        <v>0</v>
      </c>
      <c r="W7647">
        <v>1.690139355930711</v>
      </c>
    </row>
    <row r="7648" spans="20:23" x14ac:dyDescent="0.2">
      <c r="T7648">
        <v>7647</v>
      </c>
      <c r="U7648">
        <v>156.77746438295307</v>
      </c>
      <c r="V7648">
        <v>0</v>
      </c>
      <c r="W7648">
        <v>23.22253561704693</v>
      </c>
    </row>
    <row r="7649" spans="20:23" x14ac:dyDescent="0.2">
      <c r="T7649">
        <v>7648</v>
      </c>
      <c r="U7649">
        <v>186.5585172523881</v>
      </c>
      <c r="V7649">
        <v>6.5585172523880999</v>
      </c>
      <c r="W7649">
        <v>0</v>
      </c>
    </row>
    <row r="7650" spans="20:23" x14ac:dyDescent="0.2">
      <c r="T7650">
        <v>7649</v>
      </c>
      <c r="U7650">
        <v>173.39249978531711</v>
      </c>
      <c r="V7650">
        <v>0</v>
      </c>
      <c r="W7650">
        <v>6.6075002146828865</v>
      </c>
    </row>
    <row r="7651" spans="20:23" x14ac:dyDescent="0.2">
      <c r="T7651">
        <v>7650</v>
      </c>
      <c r="U7651">
        <v>162.58562496406353</v>
      </c>
      <c r="V7651">
        <v>0</v>
      </c>
      <c r="W7651">
        <v>17.414375035936473</v>
      </c>
    </row>
    <row r="7652" spans="20:23" x14ac:dyDescent="0.2">
      <c r="T7652">
        <v>7651</v>
      </c>
      <c r="U7652">
        <v>181.79761719652362</v>
      </c>
      <c r="V7652">
        <v>1.7976171965236176</v>
      </c>
      <c r="W7652">
        <v>0</v>
      </c>
    </row>
    <row r="7653" spans="20:23" x14ac:dyDescent="0.2">
      <c r="T7653">
        <v>7652</v>
      </c>
      <c r="U7653">
        <v>206.38825143810604</v>
      </c>
      <c r="V7653">
        <v>26.388251438106039</v>
      </c>
      <c r="W7653">
        <v>0</v>
      </c>
    </row>
    <row r="7654" spans="20:23" x14ac:dyDescent="0.2">
      <c r="T7654">
        <v>7653</v>
      </c>
      <c r="U7654">
        <v>140.91392431634966</v>
      </c>
      <c r="V7654">
        <v>0</v>
      </c>
      <c r="W7654">
        <v>39.086075683650336</v>
      </c>
    </row>
    <row r="7655" spans="20:23" x14ac:dyDescent="0.2">
      <c r="T7655">
        <v>7654</v>
      </c>
      <c r="U7655">
        <v>211.72824670623004</v>
      </c>
      <c r="V7655">
        <v>31.728246706230038</v>
      </c>
      <c r="W7655">
        <v>0</v>
      </c>
    </row>
    <row r="7656" spans="20:23" x14ac:dyDescent="0.2">
      <c r="T7656">
        <v>7655</v>
      </c>
      <c r="U7656">
        <v>196.68052889486302</v>
      </c>
      <c r="V7656">
        <v>16.680528894863016</v>
      </c>
      <c r="W7656">
        <v>0</v>
      </c>
    </row>
    <row r="7657" spans="20:23" x14ac:dyDescent="0.2">
      <c r="T7657">
        <v>7656</v>
      </c>
      <c r="U7657">
        <v>201.47785622524498</v>
      </c>
      <c r="V7657">
        <v>21.477856225244977</v>
      </c>
      <c r="W7657">
        <v>0</v>
      </c>
    </row>
    <row r="7658" spans="20:23" x14ac:dyDescent="0.2">
      <c r="T7658">
        <v>7657</v>
      </c>
      <c r="U7658">
        <v>155.77762634053749</v>
      </c>
      <c r="V7658">
        <v>0</v>
      </c>
      <c r="W7658">
        <v>24.222373659462505</v>
      </c>
    </row>
    <row r="7659" spans="20:23" x14ac:dyDescent="0.2">
      <c r="T7659">
        <v>7658</v>
      </c>
      <c r="U7659">
        <v>195.43670553986374</v>
      </c>
      <c r="V7659">
        <v>15.436705539863738</v>
      </c>
      <c r="W7659">
        <v>0</v>
      </c>
    </row>
    <row r="7660" spans="20:23" x14ac:dyDescent="0.2">
      <c r="T7660">
        <v>7659</v>
      </c>
      <c r="U7660">
        <v>190.00986674128401</v>
      </c>
      <c r="V7660">
        <v>10.009866741284014</v>
      </c>
      <c r="W7660">
        <v>0</v>
      </c>
    </row>
    <row r="7661" spans="20:23" x14ac:dyDescent="0.2">
      <c r="T7661">
        <v>7660</v>
      </c>
      <c r="U7661">
        <v>184.21730696018699</v>
      </c>
      <c r="V7661">
        <v>4.2173069601869884</v>
      </c>
      <c r="W7661">
        <v>0</v>
      </c>
    </row>
    <row r="7662" spans="20:23" x14ac:dyDescent="0.2">
      <c r="T7662">
        <v>7661</v>
      </c>
      <c r="U7662">
        <v>134.64449158395149</v>
      </c>
      <c r="V7662">
        <v>0</v>
      </c>
      <c r="W7662">
        <v>45.355508416048508</v>
      </c>
    </row>
    <row r="7663" spans="20:23" x14ac:dyDescent="0.2">
      <c r="T7663">
        <v>7662</v>
      </c>
      <c r="U7663">
        <v>169.4661666367999</v>
      </c>
      <c r="V7663">
        <v>0</v>
      </c>
      <c r="W7663">
        <v>10.533833363200102</v>
      </c>
    </row>
    <row r="7664" spans="20:23" x14ac:dyDescent="0.2">
      <c r="T7664">
        <v>7663</v>
      </c>
      <c r="U7664">
        <v>258.05644787392555</v>
      </c>
      <c r="V7664">
        <v>78.056447873925549</v>
      </c>
      <c r="W7664">
        <v>0</v>
      </c>
    </row>
    <row r="7665" spans="20:23" x14ac:dyDescent="0.2">
      <c r="T7665">
        <v>7664</v>
      </c>
      <c r="U7665">
        <v>144.58298360270391</v>
      </c>
      <c r="V7665">
        <v>0</v>
      </c>
      <c r="W7665">
        <v>35.417016397296095</v>
      </c>
    </row>
    <row r="7666" spans="20:23" x14ac:dyDescent="0.2">
      <c r="T7666">
        <v>7665</v>
      </c>
      <c r="U7666">
        <v>182.71525592547354</v>
      </c>
      <c r="V7666">
        <v>2.7152559254735422</v>
      </c>
      <c r="W7666">
        <v>0</v>
      </c>
    </row>
    <row r="7667" spans="20:23" x14ac:dyDescent="0.2">
      <c r="T7667">
        <v>7666</v>
      </c>
      <c r="U7667">
        <v>187.13065581501294</v>
      </c>
      <c r="V7667">
        <v>7.1306558150129433</v>
      </c>
      <c r="W7667">
        <v>0</v>
      </c>
    </row>
    <row r="7668" spans="20:23" x14ac:dyDescent="0.2">
      <c r="T7668">
        <v>7667</v>
      </c>
      <c r="U7668">
        <v>252.40939796350554</v>
      </c>
      <c r="V7668">
        <v>72.40939796350554</v>
      </c>
      <c r="W7668">
        <v>0</v>
      </c>
    </row>
    <row r="7669" spans="20:23" x14ac:dyDescent="0.2">
      <c r="T7669">
        <v>7668</v>
      </c>
      <c r="U7669">
        <v>198.5393480068966</v>
      </c>
      <c r="V7669">
        <v>18.539348006896603</v>
      </c>
      <c r="W7669">
        <v>0</v>
      </c>
    </row>
    <row r="7670" spans="20:23" x14ac:dyDescent="0.2">
      <c r="T7670">
        <v>7669</v>
      </c>
      <c r="U7670">
        <v>186.20373577568253</v>
      </c>
      <c r="V7670">
        <v>6.2037357756825315</v>
      </c>
      <c r="W7670">
        <v>0</v>
      </c>
    </row>
    <row r="7671" spans="20:23" x14ac:dyDescent="0.2">
      <c r="T7671">
        <v>7670</v>
      </c>
      <c r="U7671">
        <v>194.54303723586068</v>
      </c>
      <c r="V7671">
        <v>14.54303723586068</v>
      </c>
      <c r="W7671">
        <v>0</v>
      </c>
    </row>
    <row r="7672" spans="20:23" x14ac:dyDescent="0.2">
      <c r="T7672">
        <v>7671</v>
      </c>
      <c r="U7672">
        <v>173.21835886888977</v>
      </c>
      <c r="V7672">
        <v>0</v>
      </c>
      <c r="W7672">
        <v>6.7816411311102343</v>
      </c>
    </row>
    <row r="7673" spans="20:23" x14ac:dyDescent="0.2">
      <c r="T7673">
        <v>7672</v>
      </c>
      <c r="U7673">
        <v>177.25591440766314</v>
      </c>
      <c r="V7673">
        <v>0</v>
      </c>
      <c r="W7673">
        <v>2.7440855923368588</v>
      </c>
    </row>
    <row r="7674" spans="20:23" x14ac:dyDescent="0.2">
      <c r="T7674">
        <v>7673</v>
      </c>
      <c r="U7674">
        <v>241.50473044894196</v>
      </c>
      <c r="V7674">
        <v>61.504730448941956</v>
      </c>
      <c r="W7674">
        <v>0</v>
      </c>
    </row>
    <row r="7675" spans="20:23" x14ac:dyDescent="0.2">
      <c r="T7675">
        <v>7674</v>
      </c>
      <c r="U7675">
        <v>198.36525690183277</v>
      </c>
      <c r="V7675">
        <v>18.365256901832765</v>
      </c>
      <c r="W7675">
        <v>0</v>
      </c>
    </row>
    <row r="7676" spans="20:23" x14ac:dyDescent="0.2">
      <c r="T7676">
        <v>7675</v>
      </c>
      <c r="U7676">
        <v>150.11085597955716</v>
      </c>
      <c r="V7676">
        <v>0</v>
      </c>
      <c r="W7676">
        <v>29.889144020442842</v>
      </c>
    </row>
    <row r="7677" spans="20:23" x14ac:dyDescent="0.2">
      <c r="T7677">
        <v>7676</v>
      </c>
      <c r="U7677">
        <v>220.28363224794688</v>
      </c>
      <c r="V7677">
        <v>40.283632247946883</v>
      </c>
      <c r="W7677">
        <v>0</v>
      </c>
    </row>
    <row r="7678" spans="20:23" x14ac:dyDescent="0.2">
      <c r="T7678">
        <v>7677</v>
      </c>
      <c r="U7678">
        <v>137.91077113004258</v>
      </c>
      <c r="V7678">
        <v>0</v>
      </c>
      <c r="W7678">
        <v>42.089228869957424</v>
      </c>
    </row>
    <row r="7679" spans="20:23" x14ac:dyDescent="0.2">
      <c r="T7679">
        <v>7678</v>
      </c>
      <c r="U7679">
        <v>187.67451836198435</v>
      </c>
      <c r="V7679">
        <v>7.6745183619843544</v>
      </c>
      <c r="W7679">
        <v>0</v>
      </c>
    </row>
    <row r="7680" spans="20:23" x14ac:dyDescent="0.2">
      <c r="T7680">
        <v>7679</v>
      </c>
      <c r="U7680">
        <v>189.26515181897696</v>
      </c>
      <c r="V7680">
        <v>9.2651518189769604</v>
      </c>
      <c r="W7680">
        <v>0</v>
      </c>
    </row>
    <row r="7681" spans="20:23" x14ac:dyDescent="0.2">
      <c r="T7681">
        <v>7680</v>
      </c>
      <c r="U7681">
        <v>183.27432069578126</v>
      </c>
      <c r="V7681">
        <v>3.2743206957812561</v>
      </c>
      <c r="W7681">
        <v>0</v>
      </c>
    </row>
    <row r="7682" spans="20:23" x14ac:dyDescent="0.2">
      <c r="T7682">
        <v>7681</v>
      </c>
      <c r="U7682">
        <v>175.98682359994601</v>
      </c>
      <c r="V7682">
        <v>0</v>
      </c>
      <c r="W7682">
        <v>4.0131764000539931</v>
      </c>
    </row>
    <row r="7683" spans="20:23" x14ac:dyDescent="0.2">
      <c r="T7683">
        <v>7682</v>
      </c>
      <c r="U7683">
        <v>175.23597219133271</v>
      </c>
      <c r="V7683">
        <v>0</v>
      </c>
      <c r="W7683">
        <v>4.7640278086672936</v>
      </c>
    </row>
    <row r="7684" spans="20:23" x14ac:dyDescent="0.2">
      <c r="T7684">
        <v>7683</v>
      </c>
      <c r="U7684">
        <v>172.15469362491663</v>
      </c>
      <c r="V7684">
        <v>0</v>
      </c>
      <c r="W7684">
        <v>7.8453063750833678</v>
      </c>
    </row>
    <row r="7685" spans="20:23" x14ac:dyDescent="0.2">
      <c r="T7685">
        <v>7684</v>
      </c>
      <c r="U7685">
        <v>144.01259431125411</v>
      </c>
      <c r="V7685">
        <v>0</v>
      </c>
      <c r="W7685">
        <v>35.987405688745895</v>
      </c>
    </row>
    <row r="7686" spans="20:23" x14ac:dyDescent="0.2">
      <c r="T7686">
        <v>7685</v>
      </c>
      <c r="U7686">
        <v>213.07501155514188</v>
      </c>
      <c r="V7686">
        <v>33.075011555141884</v>
      </c>
      <c r="W7686">
        <v>0</v>
      </c>
    </row>
    <row r="7687" spans="20:23" x14ac:dyDescent="0.2">
      <c r="T7687">
        <v>7686</v>
      </c>
      <c r="U7687">
        <v>155.6697855027044</v>
      </c>
      <c r="V7687">
        <v>0</v>
      </c>
      <c r="W7687">
        <v>24.3302144972956</v>
      </c>
    </row>
    <row r="7688" spans="20:23" x14ac:dyDescent="0.2">
      <c r="T7688">
        <v>7687</v>
      </c>
      <c r="U7688">
        <v>215.25059951826711</v>
      </c>
      <c r="V7688">
        <v>35.250599518267109</v>
      </c>
      <c r="W7688">
        <v>0</v>
      </c>
    </row>
    <row r="7689" spans="20:23" x14ac:dyDescent="0.2">
      <c r="T7689">
        <v>7688</v>
      </c>
      <c r="U7689">
        <v>225.04284623568677</v>
      </c>
      <c r="V7689">
        <v>45.042846235686767</v>
      </c>
      <c r="W7689">
        <v>0</v>
      </c>
    </row>
    <row r="7690" spans="20:23" x14ac:dyDescent="0.2">
      <c r="T7690">
        <v>7689</v>
      </c>
      <c r="U7690">
        <v>100.35011598448443</v>
      </c>
      <c r="V7690">
        <v>0</v>
      </c>
      <c r="W7690">
        <v>79.649884015515568</v>
      </c>
    </row>
    <row r="7691" spans="20:23" x14ac:dyDescent="0.2">
      <c r="T7691">
        <v>7690</v>
      </c>
      <c r="U7691">
        <v>193.59212089714291</v>
      </c>
      <c r="V7691">
        <v>13.592120897142905</v>
      </c>
      <c r="W7691">
        <v>0</v>
      </c>
    </row>
    <row r="7692" spans="20:23" x14ac:dyDescent="0.2">
      <c r="T7692">
        <v>7691</v>
      </c>
      <c r="U7692">
        <v>210.85935839755899</v>
      </c>
      <c r="V7692">
        <v>30.859358397558992</v>
      </c>
      <c r="W7692">
        <v>0</v>
      </c>
    </row>
    <row r="7693" spans="20:23" x14ac:dyDescent="0.2">
      <c r="T7693">
        <v>7692</v>
      </c>
      <c r="U7693">
        <v>191.92118776648658</v>
      </c>
      <c r="V7693">
        <v>11.921187766486582</v>
      </c>
      <c r="W7693">
        <v>0</v>
      </c>
    </row>
    <row r="7694" spans="20:23" x14ac:dyDescent="0.2">
      <c r="T7694">
        <v>7693</v>
      </c>
      <c r="U7694">
        <v>267.02074238029377</v>
      </c>
      <c r="V7694">
        <v>87.020742380293768</v>
      </c>
      <c r="W7694">
        <v>0</v>
      </c>
    </row>
    <row r="7695" spans="20:23" x14ac:dyDescent="0.2">
      <c r="T7695">
        <v>7694</v>
      </c>
      <c r="U7695">
        <v>156.66862668643901</v>
      </c>
      <c r="V7695">
        <v>0</v>
      </c>
      <c r="W7695">
        <v>23.331373313560988</v>
      </c>
    </row>
    <row r="7696" spans="20:23" x14ac:dyDescent="0.2">
      <c r="T7696">
        <v>7695</v>
      </c>
      <c r="U7696">
        <v>195.61027695100728</v>
      </c>
      <c r="V7696">
        <v>15.610276951007279</v>
      </c>
      <c r="W7696">
        <v>0</v>
      </c>
    </row>
    <row r="7697" spans="20:23" x14ac:dyDescent="0.2">
      <c r="T7697">
        <v>7696</v>
      </c>
      <c r="U7697">
        <v>152.57614036563015</v>
      </c>
      <c r="V7697">
        <v>0</v>
      </c>
      <c r="W7697">
        <v>27.423859634369848</v>
      </c>
    </row>
    <row r="7698" spans="20:23" x14ac:dyDescent="0.2">
      <c r="T7698">
        <v>7697</v>
      </c>
      <c r="U7698">
        <v>226.7422685305055</v>
      </c>
      <c r="V7698">
        <v>46.742268530505498</v>
      </c>
      <c r="W7698">
        <v>0</v>
      </c>
    </row>
    <row r="7699" spans="20:23" x14ac:dyDescent="0.2">
      <c r="T7699">
        <v>7698</v>
      </c>
      <c r="U7699">
        <v>228.96908219684687</v>
      </c>
      <c r="V7699">
        <v>48.96908219684687</v>
      </c>
      <c r="W7699">
        <v>0</v>
      </c>
    </row>
    <row r="7700" spans="20:23" x14ac:dyDescent="0.2">
      <c r="T7700">
        <v>7699</v>
      </c>
      <c r="U7700">
        <v>257.21203184567406</v>
      </c>
      <c r="V7700">
        <v>77.212031845674062</v>
      </c>
      <c r="W7700">
        <v>0</v>
      </c>
    </row>
    <row r="7701" spans="20:23" x14ac:dyDescent="0.2">
      <c r="T7701">
        <v>7700</v>
      </c>
      <c r="U7701">
        <v>220.19989210610586</v>
      </c>
      <c r="V7701">
        <v>40.199892106105864</v>
      </c>
      <c r="W7701">
        <v>0</v>
      </c>
    </row>
    <row r="7702" spans="20:23" x14ac:dyDescent="0.2">
      <c r="T7702">
        <v>7701</v>
      </c>
      <c r="U7702">
        <v>184.90539963697847</v>
      </c>
      <c r="V7702">
        <v>4.9053996369784727</v>
      </c>
      <c r="W7702">
        <v>0</v>
      </c>
    </row>
    <row r="7703" spans="20:23" x14ac:dyDescent="0.2">
      <c r="T7703">
        <v>7702</v>
      </c>
      <c r="U7703">
        <v>164.59252182069793</v>
      </c>
      <c r="V7703">
        <v>0</v>
      </c>
      <c r="W7703">
        <v>15.407478179302075</v>
      </c>
    </row>
    <row r="7704" spans="20:23" x14ac:dyDescent="0.2">
      <c r="T7704">
        <v>7703</v>
      </c>
      <c r="U7704">
        <v>179.18996732693049</v>
      </c>
      <c r="V7704">
        <v>0</v>
      </c>
      <c r="W7704">
        <v>0.81003267306951443</v>
      </c>
    </row>
    <row r="7705" spans="20:23" x14ac:dyDescent="0.2">
      <c r="T7705">
        <v>7704</v>
      </c>
      <c r="U7705">
        <v>269.19531680429532</v>
      </c>
      <c r="V7705">
        <v>89.195316804295317</v>
      </c>
      <c r="W7705">
        <v>0</v>
      </c>
    </row>
    <row r="7706" spans="20:23" x14ac:dyDescent="0.2">
      <c r="T7706">
        <v>7705</v>
      </c>
      <c r="U7706">
        <v>157.99098897446942</v>
      </c>
      <c r="V7706">
        <v>0</v>
      </c>
      <c r="W7706">
        <v>22.009011025530583</v>
      </c>
    </row>
    <row r="7707" spans="20:23" x14ac:dyDescent="0.2">
      <c r="T7707">
        <v>7706</v>
      </c>
      <c r="U7707">
        <v>142.60481601502644</v>
      </c>
      <c r="V7707">
        <v>0</v>
      </c>
      <c r="W7707">
        <v>37.395183984973556</v>
      </c>
    </row>
    <row r="7708" spans="20:23" x14ac:dyDescent="0.2">
      <c r="T7708">
        <v>7707</v>
      </c>
      <c r="U7708">
        <v>191.70997359031017</v>
      </c>
      <c r="V7708">
        <v>11.70997359031017</v>
      </c>
      <c r="W7708">
        <v>0</v>
      </c>
    </row>
    <row r="7709" spans="20:23" x14ac:dyDescent="0.2">
      <c r="T7709">
        <v>7708</v>
      </c>
      <c r="U7709">
        <v>158.92116125910627</v>
      </c>
      <c r="V7709">
        <v>0</v>
      </c>
      <c r="W7709">
        <v>21.07883874089373</v>
      </c>
    </row>
    <row r="7710" spans="20:23" x14ac:dyDescent="0.2">
      <c r="T7710">
        <v>7709</v>
      </c>
      <c r="U7710">
        <v>188.81044535082299</v>
      </c>
      <c r="V7710">
        <v>8.8104453508229881</v>
      </c>
      <c r="W7710">
        <v>0</v>
      </c>
    </row>
    <row r="7711" spans="20:23" x14ac:dyDescent="0.2">
      <c r="T7711">
        <v>7710</v>
      </c>
      <c r="U7711">
        <v>209.5574333599958</v>
      </c>
      <c r="V7711">
        <v>29.557433359995798</v>
      </c>
      <c r="W7711">
        <v>0</v>
      </c>
    </row>
    <row r="7712" spans="20:23" x14ac:dyDescent="0.2">
      <c r="T7712">
        <v>7711</v>
      </c>
      <c r="U7712">
        <v>238.84004356398111</v>
      </c>
      <c r="V7712">
        <v>58.840043563981112</v>
      </c>
      <c r="W7712">
        <v>0</v>
      </c>
    </row>
    <row r="7713" spans="20:23" x14ac:dyDescent="0.2">
      <c r="T7713">
        <v>7712</v>
      </c>
      <c r="U7713">
        <v>218.99326394058463</v>
      </c>
      <c r="V7713">
        <v>38.993263940584626</v>
      </c>
      <c r="W7713">
        <v>0</v>
      </c>
    </row>
    <row r="7714" spans="20:23" x14ac:dyDescent="0.2">
      <c r="T7714">
        <v>7713</v>
      </c>
      <c r="U7714">
        <v>202.53617759693162</v>
      </c>
      <c r="V7714">
        <v>22.536177596931623</v>
      </c>
      <c r="W7714">
        <v>0</v>
      </c>
    </row>
    <row r="7715" spans="20:23" x14ac:dyDescent="0.2">
      <c r="T7715">
        <v>7714</v>
      </c>
      <c r="U7715">
        <v>142.31239501534003</v>
      </c>
      <c r="V7715">
        <v>0</v>
      </c>
      <c r="W7715">
        <v>37.68760498465997</v>
      </c>
    </row>
    <row r="7716" spans="20:23" x14ac:dyDescent="0.2">
      <c r="T7716">
        <v>7715</v>
      </c>
      <c r="U7716">
        <v>249.21301592366351</v>
      </c>
      <c r="V7716">
        <v>69.213015923663505</v>
      </c>
      <c r="W7716">
        <v>0</v>
      </c>
    </row>
    <row r="7717" spans="20:23" x14ac:dyDescent="0.2">
      <c r="T7717">
        <v>7716</v>
      </c>
      <c r="U7717">
        <v>216.64526206708027</v>
      </c>
      <c r="V7717">
        <v>36.645262067080267</v>
      </c>
      <c r="W7717">
        <v>0</v>
      </c>
    </row>
    <row r="7718" spans="20:23" x14ac:dyDescent="0.2">
      <c r="T7718">
        <v>7717</v>
      </c>
      <c r="U7718">
        <v>214.57649847863902</v>
      </c>
      <c r="V7718">
        <v>34.576498478639024</v>
      </c>
      <c r="W7718">
        <v>0</v>
      </c>
    </row>
    <row r="7719" spans="20:23" x14ac:dyDescent="0.2">
      <c r="T7719">
        <v>7718</v>
      </c>
      <c r="U7719">
        <v>256.91956612941652</v>
      </c>
      <c r="V7719">
        <v>76.919566129416523</v>
      </c>
      <c r="W7719">
        <v>0</v>
      </c>
    </row>
    <row r="7720" spans="20:23" x14ac:dyDescent="0.2">
      <c r="T7720">
        <v>7719</v>
      </c>
      <c r="U7720">
        <v>166.14610491649853</v>
      </c>
      <c r="V7720">
        <v>0</v>
      </c>
      <c r="W7720">
        <v>13.85389508350147</v>
      </c>
    </row>
    <row r="7721" spans="20:23" x14ac:dyDescent="0.2">
      <c r="T7721">
        <v>7720</v>
      </c>
      <c r="U7721">
        <v>142.06520677028743</v>
      </c>
      <c r="V7721">
        <v>0</v>
      </c>
      <c r="W7721">
        <v>37.934793229712568</v>
      </c>
    </row>
    <row r="7722" spans="20:23" x14ac:dyDescent="0.2">
      <c r="T7722">
        <v>7721</v>
      </c>
      <c r="U7722">
        <v>204.6281278520145</v>
      </c>
      <c r="V7722">
        <v>24.628127852014501</v>
      </c>
      <c r="W7722">
        <v>0</v>
      </c>
    </row>
    <row r="7723" spans="20:23" x14ac:dyDescent="0.2">
      <c r="T7723">
        <v>7722</v>
      </c>
      <c r="U7723">
        <v>267.5916781609568</v>
      </c>
      <c r="V7723">
        <v>87.591678160956803</v>
      </c>
      <c r="W7723">
        <v>0</v>
      </c>
    </row>
    <row r="7724" spans="20:23" x14ac:dyDescent="0.2">
      <c r="T7724">
        <v>7723</v>
      </c>
      <c r="U7724">
        <v>146.37591239422255</v>
      </c>
      <c r="V7724">
        <v>0</v>
      </c>
      <c r="W7724">
        <v>33.624087605777447</v>
      </c>
    </row>
    <row r="7725" spans="20:23" x14ac:dyDescent="0.2">
      <c r="T7725">
        <v>7724</v>
      </c>
      <c r="U7725">
        <v>170.95258591273262</v>
      </c>
      <c r="V7725">
        <v>0</v>
      </c>
      <c r="W7725">
        <v>9.0474140872673843</v>
      </c>
    </row>
    <row r="7726" spans="20:23" x14ac:dyDescent="0.2">
      <c r="T7726">
        <v>7725</v>
      </c>
      <c r="U7726">
        <v>129.87581665576607</v>
      </c>
      <c r="V7726">
        <v>0</v>
      </c>
      <c r="W7726">
        <v>50.124183344233927</v>
      </c>
    </row>
    <row r="7727" spans="20:23" x14ac:dyDescent="0.2">
      <c r="T7727">
        <v>7726</v>
      </c>
      <c r="U7727">
        <v>219.56247732743088</v>
      </c>
      <c r="V7727">
        <v>39.562477327430884</v>
      </c>
      <c r="W7727">
        <v>0</v>
      </c>
    </row>
    <row r="7728" spans="20:23" x14ac:dyDescent="0.2">
      <c r="T7728">
        <v>7727</v>
      </c>
      <c r="U7728">
        <v>171.54484926854391</v>
      </c>
      <c r="V7728">
        <v>0</v>
      </c>
      <c r="W7728">
        <v>8.4551507314560865</v>
      </c>
    </row>
    <row r="7729" spans="20:23" x14ac:dyDescent="0.2">
      <c r="T7729">
        <v>7728</v>
      </c>
      <c r="U7729">
        <v>168.88387797646024</v>
      </c>
      <c r="V7729">
        <v>0</v>
      </c>
      <c r="W7729">
        <v>11.116122023539759</v>
      </c>
    </row>
    <row r="7730" spans="20:23" x14ac:dyDescent="0.2">
      <c r="T7730">
        <v>7729</v>
      </c>
      <c r="U7730">
        <v>148.20408156119512</v>
      </c>
      <c r="V7730">
        <v>0</v>
      </c>
      <c r="W7730">
        <v>31.795918438804875</v>
      </c>
    </row>
    <row r="7731" spans="20:23" x14ac:dyDescent="0.2">
      <c r="T7731">
        <v>7730</v>
      </c>
      <c r="U7731">
        <v>191.60456624140903</v>
      </c>
      <c r="V7731">
        <v>11.604566241409032</v>
      </c>
      <c r="W7731">
        <v>0</v>
      </c>
    </row>
    <row r="7732" spans="20:23" x14ac:dyDescent="0.2">
      <c r="T7732">
        <v>7731</v>
      </c>
      <c r="U7732">
        <v>248.42601550271124</v>
      </c>
      <c r="V7732">
        <v>68.426015502711238</v>
      </c>
      <c r="W7732">
        <v>0</v>
      </c>
    </row>
    <row r="7733" spans="20:23" x14ac:dyDescent="0.2">
      <c r="T7733">
        <v>7732</v>
      </c>
      <c r="U7733">
        <v>164.48141444827942</v>
      </c>
      <c r="V7733">
        <v>0</v>
      </c>
      <c r="W7733">
        <v>15.518585551720577</v>
      </c>
    </row>
    <row r="7734" spans="20:23" x14ac:dyDescent="0.2">
      <c r="T7734">
        <v>7733</v>
      </c>
      <c r="U7734">
        <v>214.89709778686048</v>
      </c>
      <c r="V7734">
        <v>34.897097786860485</v>
      </c>
      <c r="W7734">
        <v>0</v>
      </c>
    </row>
    <row r="7735" spans="20:23" x14ac:dyDescent="0.2">
      <c r="T7735">
        <v>7734</v>
      </c>
      <c r="U7735">
        <v>174.00462639344727</v>
      </c>
      <c r="V7735">
        <v>0</v>
      </c>
      <c r="W7735">
        <v>5.9953736065527323</v>
      </c>
    </row>
    <row r="7736" spans="20:23" x14ac:dyDescent="0.2">
      <c r="T7736">
        <v>7735</v>
      </c>
      <c r="U7736">
        <v>181.92487087938017</v>
      </c>
      <c r="V7736">
        <v>1.9248708793801654</v>
      </c>
      <c r="W7736">
        <v>0</v>
      </c>
    </row>
    <row r="7737" spans="20:23" x14ac:dyDescent="0.2">
      <c r="T7737">
        <v>7736</v>
      </c>
      <c r="U7737">
        <v>221.80792159505228</v>
      </c>
      <c r="V7737">
        <v>41.807921595052278</v>
      </c>
      <c r="W7737">
        <v>0</v>
      </c>
    </row>
    <row r="7738" spans="20:23" x14ac:dyDescent="0.2">
      <c r="T7738">
        <v>7737</v>
      </c>
      <c r="U7738">
        <v>206.21008892816101</v>
      </c>
      <c r="V7738">
        <v>26.210088928161014</v>
      </c>
      <c r="W7738">
        <v>0</v>
      </c>
    </row>
    <row r="7739" spans="20:23" x14ac:dyDescent="0.2">
      <c r="T7739">
        <v>7738</v>
      </c>
      <c r="U7739">
        <v>162.63161457017705</v>
      </c>
      <c r="V7739">
        <v>0</v>
      </c>
      <c r="W7739">
        <v>17.368385429822951</v>
      </c>
    </row>
    <row r="7740" spans="20:23" x14ac:dyDescent="0.2">
      <c r="T7740">
        <v>7739</v>
      </c>
      <c r="U7740">
        <v>135.16842989746181</v>
      </c>
      <c r="V7740">
        <v>0</v>
      </c>
      <c r="W7740">
        <v>44.831570102538194</v>
      </c>
    </row>
    <row r="7741" spans="20:23" x14ac:dyDescent="0.2">
      <c r="T7741">
        <v>7740</v>
      </c>
      <c r="U7741">
        <v>231.51208801943693</v>
      </c>
      <c r="V7741">
        <v>51.512088019436931</v>
      </c>
      <c r="W7741">
        <v>0</v>
      </c>
    </row>
    <row r="7742" spans="20:23" x14ac:dyDescent="0.2">
      <c r="T7742">
        <v>7741</v>
      </c>
      <c r="U7742">
        <v>202.26579063826281</v>
      </c>
      <c r="V7742">
        <v>22.265790638262814</v>
      </c>
      <c r="W7742">
        <v>0</v>
      </c>
    </row>
    <row r="7743" spans="20:23" x14ac:dyDescent="0.2">
      <c r="T7743">
        <v>7742</v>
      </c>
      <c r="U7743">
        <v>166.28087931663146</v>
      </c>
      <c r="V7743">
        <v>0</v>
      </c>
      <c r="W7743">
        <v>13.719120683368544</v>
      </c>
    </row>
    <row r="7744" spans="20:23" x14ac:dyDescent="0.2">
      <c r="T7744">
        <v>7743</v>
      </c>
      <c r="U7744">
        <v>168.89691894325111</v>
      </c>
      <c r="V7744">
        <v>0</v>
      </c>
      <c r="W7744">
        <v>11.103081056748891</v>
      </c>
    </row>
    <row r="7745" spans="20:23" x14ac:dyDescent="0.2">
      <c r="T7745">
        <v>7744</v>
      </c>
      <c r="U7745">
        <v>107.3045446066977</v>
      </c>
      <c r="V7745">
        <v>0</v>
      </c>
      <c r="W7745">
        <v>72.695455393302296</v>
      </c>
    </row>
    <row r="7746" spans="20:23" x14ac:dyDescent="0.2">
      <c r="T7746">
        <v>7745</v>
      </c>
      <c r="U7746">
        <v>192.88947994641518</v>
      </c>
      <c r="V7746">
        <v>12.889479946415179</v>
      </c>
      <c r="W7746">
        <v>0</v>
      </c>
    </row>
    <row r="7747" spans="20:23" x14ac:dyDescent="0.2">
      <c r="T7747">
        <v>7746</v>
      </c>
      <c r="U7747">
        <v>140.96952174920926</v>
      </c>
      <c r="V7747">
        <v>0</v>
      </c>
      <c r="W7747">
        <v>39.030478250790736</v>
      </c>
    </row>
    <row r="7748" spans="20:23" x14ac:dyDescent="0.2">
      <c r="T7748">
        <v>7747</v>
      </c>
      <c r="U7748">
        <v>211.73627106791611</v>
      </c>
      <c r="V7748">
        <v>31.736271067916107</v>
      </c>
      <c r="W7748">
        <v>0</v>
      </c>
    </row>
    <row r="7749" spans="20:23" x14ac:dyDescent="0.2">
      <c r="T7749">
        <v>7748</v>
      </c>
      <c r="U7749">
        <v>222.19135446979803</v>
      </c>
      <c r="V7749">
        <v>42.191354469798029</v>
      </c>
      <c r="W7749">
        <v>0</v>
      </c>
    </row>
    <row r="7750" spans="20:23" x14ac:dyDescent="0.2">
      <c r="T7750">
        <v>7749</v>
      </c>
      <c r="U7750">
        <v>128.26347974585832</v>
      </c>
      <c r="V7750">
        <v>0</v>
      </c>
      <c r="W7750">
        <v>51.736520254141681</v>
      </c>
    </row>
    <row r="7751" spans="20:23" x14ac:dyDescent="0.2">
      <c r="T7751">
        <v>7750</v>
      </c>
      <c r="U7751">
        <v>158.72721358382884</v>
      </c>
      <c r="V7751">
        <v>0</v>
      </c>
      <c r="W7751">
        <v>21.272786416171158</v>
      </c>
    </row>
    <row r="7752" spans="20:23" x14ac:dyDescent="0.2">
      <c r="T7752">
        <v>7751</v>
      </c>
      <c r="U7752">
        <v>172.43277277183839</v>
      </c>
      <c r="V7752">
        <v>0</v>
      </c>
      <c r="W7752">
        <v>7.5672272281616131</v>
      </c>
    </row>
    <row r="7753" spans="20:23" x14ac:dyDescent="0.2">
      <c r="T7753">
        <v>7752</v>
      </c>
      <c r="U7753">
        <v>295.77263498068703</v>
      </c>
      <c r="V7753">
        <v>115.77263498068703</v>
      </c>
      <c r="W7753">
        <v>0</v>
      </c>
    </row>
    <row r="7754" spans="20:23" x14ac:dyDescent="0.2">
      <c r="T7754">
        <v>7753</v>
      </c>
      <c r="U7754">
        <v>220.4268994588395</v>
      </c>
      <c r="V7754">
        <v>40.4268994588395</v>
      </c>
      <c r="W7754">
        <v>0</v>
      </c>
    </row>
    <row r="7755" spans="20:23" x14ac:dyDescent="0.2">
      <c r="T7755">
        <v>7754</v>
      </c>
      <c r="U7755">
        <v>175.75529311091421</v>
      </c>
      <c r="V7755">
        <v>0</v>
      </c>
      <c r="W7755">
        <v>4.2447068890857906</v>
      </c>
    </row>
    <row r="7756" spans="20:23" x14ac:dyDescent="0.2">
      <c r="T7756">
        <v>7755</v>
      </c>
      <c r="U7756">
        <v>167.50102152746197</v>
      </c>
      <c r="V7756">
        <v>0</v>
      </c>
      <c r="W7756">
        <v>12.498978472538028</v>
      </c>
    </row>
    <row r="7757" spans="20:23" x14ac:dyDescent="0.2">
      <c r="T7757">
        <v>7756</v>
      </c>
      <c r="U7757">
        <v>230.7240891345221</v>
      </c>
      <c r="V7757">
        <v>50.724089134522103</v>
      </c>
      <c r="W7757">
        <v>0</v>
      </c>
    </row>
    <row r="7758" spans="20:23" x14ac:dyDescent="0.2">
      <c r="T7758">
        <v>7757</v>
      </c>
      <c r="U7758">
        <v>152.82629175343371</v>
      </c>
      <c r="V7758">
        <v>0</v>
      </c>
      <c r="W7758">
        <v>27.173708246566292</v>
      </c>
    </row>
    <row r="7759" spans="20:23" x14ac:dyDescent="0.2">
      <c r="T7759">
        <v>7758</v>
      </c>
      <c r="U7759">
        <v>175.76124508618636</v>
      </c>
      <c r="V7759">
        <v>0</v>
      </c>
      <c r="W7759">
        <v>4.2387549138136364</v>
      </c>
    </row>
    <row r="7760" spans="20:23" x14ac:dyDescent="0.2">
      <c r="T7760">
        <v>7759</v>
      </c>
      <c r="U7760">
        <v>166.97750051250202</v>
      </c>
      <c r="V7760">
        <v>0</v>
      </c>
      <c r="W7760">
        <v>13.022499487497981</v>
      </c>
    </row>
    <row r="7761" spans="20:23" x14ac:dyDescent="0.2">
      <c r="T7761">
        <v>7760</v>
      </c>
      <c r="U7761">
        <v>149.62656159611589</v>
      </c>
      <c r="V7761">
        <v>0</v>
      </c>
      <c r="W7761">
        <v>30.373438403884109</v>
      </c>
    </row>
    <row r="7762" spans="20:23" x14ac:dyDescent="0.2">
      <c r="T7762">
        <v>7761</v>
      </c>
      <c r="U7762">
        <v>213.47599437405049</v>
      </c>
      <c r="V7762">
        <v>33.475994374050487</v>
      </c>
      <c r="W7762">
        <v>0</v>
      </c>
    </row>
    <row r="7763" spans="20:23" x14ac:dyDescent="0.2">
      <c r="T7763">
        <v>7762</v>
      </c>
      <c r="U7763">
        <v>185.93555724853937</v>
      </c>
      <c r="V7763">
        <v>5.9355572485393679</v>
      </c>
      <c r="W7763">
        <v>0</v>
      </c>
    </row>
    <row r="7764" spans="20:23" x14ac:dyDescent="0.2">
      <c r="T7764">
        <v>7763</v>
      </c>
      <c r="U7764">
        <v>185.83897388657607</v>
      </c>
      <c r="V7764">
        <v>5.8389738865760705</v>
      </c>
      <c r="W7764">
        <v>0</v>
      </c>
    </row>
    <row r="7765" spans="20:23" x14ac:dyDescent="0.2">
      <c r="T7765">
        <v>7764</v>
      </c>
      <c r="U7765">
        <v>147.95126110388321</v>
      </c>
      <c r="V7765">
        <v>0</v>
      </c>
      <c r="W7765">
        <v>32.048738896116788</v>
      </c>
    </row>
    <row r="7766" spans="20:23" x14ac:dyDescent="0.2">
      <c r="T7766">
        <v>7765</v>
      </c>
      <c r="U7766">
        <v>157.5251333056955</v>
      </c>
      <c r="V7766">
        <v>0</v>
      </c>
      <c r="W7766">
        <v>22.474866694304495</v>
      </c>
    </row>
    <row r="7767" spans="20:23" x14ac:dyDescent="0.2">
      <c r="T7767">
        <v>7766</v>
      </c>
      <c r="U7767">
        <v>157.02791191864068</v>
      </c>
      <c r="V7767">
        <v>0</v>
      </c>
      <c r="W7767">
        <v>22.972088081359317</v>
      </c>
    </row>
    <row r="7768" spans="20:23" x14ac:dyDescent="0.2">
      <c r="T7768">
        <v>7767</v>
      </c>
      <c r="U7768">
        <v>196.60566823569783</v>
      </c>
      <c r="V7768">
        <v>16.605668235697834</v>
      </c>
      <c r="W7768">
        <v>0</v>
      </c>
    </row>
    <row r="7769" spans="20:23" x14ac:dyDescent="0.2">
      <c r="T7769">
        <v>7768</v>
      </c>
      <c r="U7769">
        <v>191.06995854490859</v>
      </c>
      <c r="V7769">
        <v>11.069958544908587</v>
      </c>
      <c r="W7769">
        <v>0</v>
      </c>
    </row>
    <row r="7770" spans="20:23" x14ac:dyDescent="0.2">
      <c r="T7770">
        <v>7769</v>
      </c>
      <c r="U7770">
        <v>216.18439686381089</v>
      </c>
      <c r="V7770">
        <v>36.184396863810889</v>
      </c>
      <c r="W7770">
        <v>0</v>
      </c>
    </row>
    <row r="7771" spans="20:23" x14ac:dyDescent="0.2">
      <c r="T7771">
        <v>7770</v>
      </c>
      <c r="U7771">
        <v>114.69612848660712</v>
      </c>
      <c r="V7771">
        <v>0</v>
      </c>
      <c r="W7771">
        <v>65.303871513392878</v>
      </c>
    </row>
    <row r="7772" spans="20:23" x14ac:dyDescent="0.2">
      <c r="T7772">
        <v>7771</v>
      </c>
      <c r="U7772">
        <v>152.33473701636976</v>
      </c>
      <c r="V7772">
        <v>0</v>
      </c>
      <c r="W7772">
        <v>27.665262983630242</v>
      </c>
    </row>
    <row r="7773" spans="20:23" x14ac:dyDescent="0.2">
      <c r="T7773">
        <v>7772</v>
      </c>
      <c r="U7773">
        <v>208.2534853905187</v>
      </c>
      <c r="V7773">
        <v>28.253485390518705</v>
      </c>
      <c r="W7773">
        <v>0</v>
      </c>
    </row>
    <row r="7774" spans="20:23" x14ac:dyDescent="0.2">
      <c r="T7774">
        <v>7773</v>
      </c>
      <c r="U7774">
        <v>169.16421335333126</v>
      </c>
      <c r="V7774">
        <v>0</v>
      </c>
      <c r="W7774">
        <v>10.835786646668737</v>
      </c>
    </row>
    <row r="7775" spans="20:23" x14ac:dyDescent="0.2">
      <c r="T7775">
        <v>7774</v>
      </c>
      <c r="U7775">
        <v>186.51051296546152</v>
      </c>
      <c r="V7775">
        <v>6.5105129654615155</v>
      </c>
      <c r="W7775">
        <v>0</v>
      </c>
    </row>
    <row r="7776" spans="20:23" x14ac:dyDescent="0.2">
      <c r="T7776">
        <v>7775</v>
      </c>
      <c r="U7776">
        <v>140.60968261095957</v>
      </c>
      <c r="V7776">
        <v>0</v>
      </c>
      <c r="W7776">
        <v>39.390317389040433</v>
      </c>
    </row>
    <row r="7777" spans="20:23" x14ac:dyDescent="0.2">
      <c r="T7777">
        <v>7776</v>
      </c>
      <c r="U7777">
        <v>187.26247593293553</v>
      </c>
      <c r="V7777">
        <v>7.26247593293553</v>
      </c>
      <c r="W7777">
        <v>0</v>
      </c>
    </row>
    <row r="7778" spans="20:23" x14ac:dyDescent="0.2">
      <c r="T7778">
        <v>7777</v>
      </c>
      <c r="U7778">
        <v>189.25007083058054</v>
      </c>
      <c r="V7778">
        <v>9.2500708305805404</v>
      </c>
      <c r="W7778">
        <v>0</v>
      </c>
    </row>
    <row r="7779" spans="20:23" x14ac:dyDescent="0.2">
      <c r="T7779">
        <v>7778</v>
      </c>
      <c r="U7779">
        <v>152.05666130246507</v>
      </c>
      <c r="V7779">
        <v>0</v>
      </c>
      <c r="W7779">
        <v>27.943338697534926</v>
      </c>
    </row>
    <row r="7780" spans="20:23" x14ac:dyDescent="0.2">
      <c r="T7780">
        <v>7779</v>
      </c>
      <c r="U7780">
        <v>188.72562105222568</v>
      </c>
      <c r="V7780">
        <v>8.7256210522256765</v>
      </c>
      <c r="W7780">
        <v>0</v>
      </c>
    </row>
    <row r="7781" spans="20:23" x14ac:dyDescent="0.2">
      <c r="T7781">
        <v>7780</v>
      </c>
      <c r="U7781">
        <v>158.08590955436364</v>
      </c>
      <c r="V7781">
        <v>0</v>
      </c>
      <c r="W7781">
        <v>21.914090445636361</v>
      </c>
    </row>
    <row r="7782" spans="20:23" x14ac:dyDescent="0.2">
      <c r="T7782">
        <v>7781</v>
      </c>
      <c r="U7782">
        <v>172.64771436762248</v>
      </c>
      <c r="V7782">
        <v>0</v>
      </c>
      <c r="W7782">
        <v>7.3522856323775159</v>
      </c>
    </row>
    <row r="7783" spans="20:23" x14ac:dyDescent="0.2">
      <c r="T7783">
        <v>7782</v>
      </c>
      <c r="U7783">
        <v>172.54446281887917</v>
      </c>
      <c r="V7783">
        <v>0</v>
      </c>
      <c r="W7783">
        <v>7.4555371811208317</v>
      </c>
    </row>
    <row r="7784" spans="20:23" x14ac:dyDescent="0.2">
      <c r="T7784">
        <v>7783</v>
      </c>
      <c r="U7784">
        <v>150.08131182486258</v>
      </c>
      <c r="V7784">
        <v>0</v>
      </c>
      <c r="W7784">
        <v>29.918688175137419</v>
      </c>
    </row>
    <row r="7785" spans="20:23" x14ac:dyDescent="0.2">
      <c r="T7785">
        <v>7784</v>
      </c>
      <c r="U7785">
        <v>122.88592956509569</v>
      </c>
      <c r="V7785">
        <v>0</v>
      </c>
      <c r="W7785">
        <v>57.114070434904306</v>
      </c>
    </row>
    <row r="7786" spans="20:23" x14ac:dyDescent="0.2">
      <c r="T7786">
        <v>7785</v>
      </c>
      <c r="U7786">
        <v>203.33250655550162</v>
      </c>
      <c r="V7786">
        <v>23.332506555501624</v>
      </c>
      <c r="W7786">
        <v>0</v>
      </c>
    </row>
    <row r="7787" spans="20:23" x14ac:dyDescent="0.2">
      <c r="T7787">
        <v>7786</v>
      </c>
      <c r="U7787">
        <v>219.87419156938651</v>
      </c>
      <c r="V7787">
        <v>39.874191569386511</v>
      </c>
      <c r="W7787">
        <v>0</v>
      </c>
    </row>
    <row r="7788" spans="20:23" x14ac:dyDescent="0.2">
      <c r="T7788">
        <v>7787</v>
      </c>
      <c r="U7788">
        <v>132.56747025172382</v>
      </c>
      <c r="V7788">
        <v>0</v>
      </c>
      <c r="W7788">
        <v>47.432529748276181</v>
      </c>
    </row>
    <row r="7789" spans="20:23" x14ac:dyDescent="0.2">
      <c r="T7789">
        <v>7788</v>
      </c>
      <c r="U7789">
        <v>145.61482191814025</v>
      </c>
      <c r="V7789">
        <v>0</v>
      </c>
      <c r="W7789">
        <v>34.385178081859749</v>
      </c>
    </row>
    <row r="7790" spans="20:23" x14ac:dyDescent="0.2">
      <c r="T7790">
        <v>7789</v>
      </c>
      <c r="U7790">
        <v>166.25209687078561</v>
      </c>
      <c r="V7790">
        <v>0</v>
      </c>
      <c r="W7790">
        <v>13.747903129214393</v>
      </c>
    </row>
    <row r="7791" spans="20:23" x14ac:dyDescent="0.2">
      <c r="T7791">
        <v>7790</v>
      </c>
      <c r="U7791">
        <v>167.54426986310983</v>
      </c>
      <c r="V7791">
        <v>0</v>
      </c>
      <c r="W7791">
        <v>12.455730136890168</v>
      </c>
    </row>
    <row r="7792" spans="20:23" x14ac:dyDescent="0.2">
      <c r="T7792">
        <v>7791</v>
      </c>
      <c r="U7792">
        <v>195.9082028672139</v>
      </c>
      <c r="V7792">
        <v>15.908202867213902</v>
      </c>
      <c r="W7792">
        <v>0</v>
      </c>
    </row>
    <row r="7793" spans="20:23" x14ac:dyDescent="0.2">
      <c r="T7793">
        <v>7792</v>
      </c>
      <c r="U7793">
        <v>145.86934085779993</v>
      </c>
      <c r="V7793">
        <v>0</v>
      </c>
      <c r="W7793">
        <v>34.130659142200074</v>
      </c>
    </row>
    <row r="7794" spans="20:23" x14ac:dyDescent="0.2">
      <c r="T7794">
        <v>7793</v>
      </c>
      <c r="U7794">
        <v>151.51449732791741</v>
      </c>
      <c r="V7794">
        <v>0</v>
      </c>
      <c r="W7794">
        <v>28.485502672082589</v>
      </c>
    </row>
    <row r="7795" spans="20:23" x14ac:dyDescent="0.2">
      <c r="T7795">
        <v>7794</v>
      </c>
      <c r="U7795">
        <v>179.43311250427911</v>
      </c>
      <c r="V7795">
        <v>0</v>
      </c>
      <c r="W7795">
        <v>0.56688749572089137</v>
      </c>
    </row>
    <row r="7796" spans="20:23" x14ac:dyDescent="0.2">
      <c r="T7796">
        <v>7795</v>
      </c>
      <c r="U7796">
        <v>176.88261764410433</v>
      </c>
      <c r="V7796">
        <v>0</v>
      </c>
      <c r="W7796">
        <v>3.1173823558956713</v>
      </c>
    </row>
    <row r="7797" spans="20:23" x14ac:dyDescent="0.2">
      <c r="T7797">
        <v>7796</v>
      </c>
      <c r="U7797">
        <v>170.31593878119369</v>
      </c>
      <c r="V7797">
        <v>0</v>
      </c>
      <c r="W7797">
        <v>9.6840612188063062</v>
      </c>
    </row>
    <row r="7798" spans="20:23" x14ac:dyDescent="0.2">
      <c r="T7798">
        <v>7797</v>
      </c>
      <c r="U7798">
        <v>209.80988764772454</v>
      </c>
      <c r="V7798">
        <v>29.809887647724537</v>
      </c>
      <c r="W7798">
        <v>0</v>
      </c>
    </row>
    <row r="7799" spans="20:23" x14ac:dyDescent="0.2">
      <c r="T7799">
        <v>7798</v>
      </c>
      <c r="U7799">
        <v>130.11410288553478</v>
      </c>
      <c r="V7799">
        <v>0</v>
      </c>
      <c r="W7799">
        <v>49.885897114465223</v>
      </c>
    </row>
    <row r="7800" spans="20:23" x14ac:dyDescent="0.2">
      <c r="T7800">
        <v>7799</v>
      </c>
      <c r="U7800">
        <v>138.31575143172697</v>
      </c>
      <c r="V7800">
        <v>0</v>
      </c>
      <c r="W7800">
        <v>41.684248568273034</v>
      </c>
    </row>
    <row r="7801" spans="20:23" x14ac:dyDescent="0.2">
      <c r="T7801">
        <v>7800</v>
      </c>
      <c r="U7801">
        <v>213.54398923535661</v>
      </c>
      <c r="V7801">
        <v>33.543989235356605</v>
      </c>
      <c r="W7801">
        <v>0</v>
      </c>
    </row>
    <row r="7802" spans="20:23" x14ac:dyDescent="0.2">
      <c r="T7802">
        <v>7801</v>
      </c>
      <c r="U7802">
        <v>225.34640224864066</v>
      </c>
      <c r="V7802">
        <v>45.346402248640658</v>
      </c>
      <c r="W7802">
        <v>0</v>
      </c>
    </row>
    <row r="7803" spans="20:23" x14ac:dyDescent="0.2">
      <c r="T7803">
        <v>7802</v>
      </c>
      <c r="U7803">
        <v>123.34141761942887</v>
      </c>
      <c r="V7803">
        <v>0</v>
      </c>
      <c r="W7803">
        <v>56.658582380571133</v>
      </c>
    </row>
    <row r="7804" spans="20:23" x14ac:dyDescent="0.2">
      <c r="T7804">
        <v>7803</v>
      </c>
      <c r="U7804">
        <v>194.8393380459749</v>
      </c>
      <c r="V7804">
        <v>14.839338045974898</v>
      </c>
      <c r="W7804">
        <v>0</v>
      </c>
    </row>
    <row r="7805" spans="20:23" x14ac:dyDescent="0.2">
      <c r="T7805">
        <v>7804</v>
      </c>
      <c r="U7805">
        <v>234.34940891130458</v>
      </c>
      <c r="V7805">
        <v>54.349408911304579</v>
      </c>
      <c r="W7805">
        <v>0</v>
      </c>
    </row>
    <row r="7806" spans="20:23" x14ac:dyDescent="0.2">
      <c r="T7806">
        <v>7805</v>
      </c>
      <c r="U7806">
        <v>177.63700571711948</v>
      </c>
      <c r="V7806">
        <v>0</v>
      </c>
      <c r="W7806">
        <v>2.3629942828805213</v>
      </c>
    </row>
    <row r="7807" spans="20:23" x14ac:dyDescent="0.2">
      <c r="T7807">
        <v>7806</v>
      </c>
      <c r="U7807">
        <v>203.60196538166818</v>
      </c>
      <c r="V7807">
        <v>23.60196538166818</v>
      </c>
      <c r="W7807">
        <v>0</v>
      </c>
    </row>
    <row r="7808" spans="20:23" x14ac:dyDescent="0.2">
      <c r="T7808">
        <v>7807</v>
      </c>
      <c r="U7808">
        <v>160.63546888930475</v>
      </c>
      <c r="V7808">
        <v>0</v>
      </c>
      <c r="W7808">
        <v>19.364531110695253</v>
      </c>
    </row>
    <row r="7809" spans="20:23" x14ac:dyDescent="0.2">
      <c r="T7809">
        <v>7808</v>
      </c>
      <c r="U7809">
        <v>135.36930922404846</v>
      </c>
      <c r="V7809">
        <v>0</v>
      </c>
      <c r="W7809">
        <v>44.630690775951535</v>
      </c>
    </row>
    <row r="7810" spans="20:23" x14ac:dyDescent="0.2">
      <c r="T7810">
        <v>7809</v>
      </c>
      <c r="U7810">
        <v>117.5718695703592</v>
      </c>
      <c r="V7810">
        <v>0</v>
      </c>
      <c r="W7810">
        <v>62.428130429640802</v>
      </c>
    </row>
    <row r="7811" spans="20:23" x14ac:dyDescent="0.2">
      <c r="T7811">
        <v>7810</v>
      </c>
      <c r="U7811">
        <v>148.15549224373396</v>
      </c>
      <c r="V7811">
        <v>0</v>
      </c>
      <c r="W7811">
        <v>31.84450775626604</v>
      </c>
    </row>
    <row r="7812" spans="20:23" x14ac:dyDescent="0.2">
      <c r="T7812">
        <v>7811</v>
      </c>
      <c r="U7812">
        <v>109.76372600689631</v>
      </c>
      <c r="V7812">
        <v>0</v>
      </c>
      <c r="W7812">
        <v>70.236273993103694</v>
      </c>
    </row>
    <row r="7813" spans="20:23" x14ac:dyDescent="0.2">
      <c r="T7813">
        <v>7812</v>
      </c>
      <c r="U7813">
        <v>132.62831846670585</v>
      </c>
      <c r="V7813">
        <v>0</v>
      </c>
      <c r="W7813">
        <v>47.371681533294151</v>
      </c>
    </row>
    <row r="7814" spans="20:23" x14ac:dyDescent="0.2">
      <c r="T7814">
        <v>7813</v>
      </c>
      <c r="U7814">
        <v>217.01639787962154</v>
      </c>
      <c r="V7814">
        <v>37.016397879621536</v>
      </c>
      <c r="W7814">
        <v>0</v>
      </c>
    </row>
    <row r="7815" spans="20:23" x14ac:dyDescent="0.2">
      <c r="T7815">
        <v>7814</v>
      </c>
      <c r="U7815">
        <v>199.777039469453</v>
      </c>
      <c r="V7815">
        <v>19.777039469453001</v>
      </c>
      <c r="W7815">
        <v>0</v>
      </c>
    </row>
    <row r="7816" spans="20:23" x14ac:dyDescent="0.2">
      <c r="T7816">
        <v>7815</v>
      </c>
      <c r="U7816">
        <v>213.53042862534502</v>
      </c>
      <c r="V7816">
        <v>33.530428625345024</v>
      </c>
      <c r="W7816">
        <v>0</v>
      </c>
    </row>
    <row r="7817" spans="20:23" x14ac:dyDescent="0.2">
      <c r="T7817">
        <v>7816</v>
      </c>
      <c r="U7817">
        <v>206.44506700906123</v>
      </c>
      <c r="V7817">
        <v>26.445067009061233</v>
      </c>
      <c r="W7817">
        <v>0</v>
      </c>
    </row>
    <row r="7818" spans="20:23" x14ac:dyDescent="0.2">
      <c r="T7818">
        <v>7817</v>
      </c>
      <c r="U7818">
        <v>212.36881429836913</v>
      </c>
      <c r="V7818">
        <v>32.368814298369131</v>
      </c>
      <c r="W7818">
        <v>0</v>
      </c>
    </row>
    <row r="7819" spans="20:23" x14ac:dyDescent="0.2">
      <c r="T7819">
        <v>7818</v>
      </c>
      <c r="U7819">
        <v>241.55927320303817</v>
      </c>
      <c r="V7819">
        <v>61.559273203038174</v>
      </c>
      <c r="W7819">
        <v>0</v>
      </c>
    </row>
    <row r="7820" spans="20:23" x14ac:dyDescent="0.2">
      <c r="T7820">
        <v>7819</v>
      </c>
      <c r="U7820">
        <v>239.62422844699915</v>
      </c>
      <c r="V7820">
        <v>59.624228446999155</v>
      </c>
      <c r="W7820">
        <v>0</v>
      </c>
    </row>
    <row r="7821" spans="20:23" x14ac:dyDescent="0.2">
      <c r="T7821">
        <v>7820</v>
      </c>
      <c r="U7821">
        <v>150.20058370371405</v>
      </c>
      <c r="V7821">
        <v>0</v>
      </c>
      <c r="W7821">
        <v>29.799416296285955</v>
      </c>
    </row>
    <row r="7822" spans="20:23" x14ac:dyDescent="0.2">
      <c r="T7822">
        <v>7821</v>
      </c>
      <c r="U7822">
        <v>168.86708724924989</v>
      </c>
      <c r="V7822">
        <v>0</v>
      </c>
      <c r="W7822">
        <v>11.132912750750108</v>
      </c>
    </row>
    <row r="7823" spans="20:23" x14ac:dyDescent="0.2">
      <c r="T7823">
        <v>7822</v>
      </c>
      <c r="U7823">
        <v>220.29034406387333</v>
      </c>
      <c r="V7823">
        <v>40.290344063873334</v>
      </c>
      <c r="W7823">
        <v>0</v>
      </c>
    </row>
    <row r="7824" spans="20:23" x14ac:dyDescent="0.2">
      <c r="T7824">
        <v>7823</v>
      </c>
      <c r="U7824">
        <v>179.33002757989397</v>
      </c>
      <c r="V7824">
        <v>0</v>
      </c>
      <c r="W7824">
        <v>0.66997242010603486</v>
      </c>
    </row>
    <row r="7825" spans="20:23" x14ac:dyDescent="0.2">
      <c r="T7825">
        <v>7824</v>
      </c>
      <c r="U7825">
        <v>214.96575422158625</v>
      </c>
      <c r="V7825">
        <v>34.965754221586252</v>
      </c>
      <c r="W7825">
        <v>0</v>
      </c>
    </row>
    <row r="7826" spans="20:23" x14ac:dyDescent="0.2">
      <c r="T7826">
        <v>7825</v>
      </c>
      <c r="U7826">
        <v>205.57874718209516</v>
      </c>
      <c r="V7826">
        <v>25.578747182095157</v>
      </c>
      <c r="W7826">
        <v>0</v>
      </c>
    </row>
    <row r="7827" spans="20:23" x14ac:dyDescent="0.2">
      <c r="T7827">
        <v>7826</v>
      </c>
      <c r="U7827">
        <v>151.07785832434539</v>
      </c>
      <c r="V7827">
        <v>0</v>
      </c>
      <c r="W7827">
        <v>28.922141675654615</v>
      </c>
    </row>
    <row r="7828" spans="20:23" x14ac:dyDescent="0.2">
      <c r="T7828">
        <v>7827</v>
      </c>
      <c r="U7828">
        <v>163.01926747059576</v>
      </c>
      <c r="V7828">
        <v>0</v>
      </c>
      <c r="W7828">
        <v>16.980732529404236</v>
      </c>
    </row>
    <row r="7829" spans="20:23" x14ac:dyDescent="0.2">
      <c r="T7829">
        <v>7828</v>
      </c>
      <c r="U7829">
        <v>124.89156710165308</v>
      </c>
      <c r="V7829">
        <v>0</v>
      </c>
      <c r="W7829">
        <v>55.108432898346919</v>
      </c>
    </row>
    <row r="7830" spans="20:23" x14ac:dyDescent="0.2">
      <c r="T7830">
        <v>7829</v>
      </c>
      <c r="U7830">
        <v>161.8041519631571</v>
      </c>
      <c r="V7830">
        <v>0</v>
      </c>
      <c r="W7830">
        <v>18.195848036842904</v>
      </c>
    </row>
    <row r="7831" spans="20:23" x14ac:dyDescent="0.2">
      <c r="T7831">
        <v>7830</v>
      </c>
      <c r="U7831">
        <v>144.07609443825865</v>
      </c>
      <c r="V7831">
        <v>0</v>
      </c>
      <c r="W7831">
        <v>35.92390556174135</v>
      </c>
    </row>
    <row r="7832" spans="20:23" x14ac:dyDescent="0.2">
      <c r="T7832">
        <v>7831</v>
      </c>
      <c r="U7832">
        <v>250.3288931410388</v>
      </c>
      <c r="V7832">
        <v>70.328893141038805</v>
      </c>
      <c r="W7832">
        <v>0</v>
      </c>
    </row>
    <row r="7833" spans="20:23" x14ac:dyDescent="0.2">
      <c r="T7833">
        <v>7832</v>
      </c>
      <c r="U7833">
        <v>247.18825096066448</v>
      </c>
      <c r="V7833">
        <v>67.188250960664476</v>
      </c>
      <c r="W7833">
        <v>0</v>
      </c>
    </row>
    <row r="7834" spans="20:23" x14ac:dyDescent="0.2">
      <c r="T7834">
        <v>7833</v>
      </c>
      <c r="U7834">
        <v>162.75420318394677</v>
      </c>
      <c r="V7834">
        <v>0</v>
      </c>
      <c r="W7834">
        <v>17.245796816053229</v>
      </c>
    </row>
    <row r="7835" spans="20:23" x14ac:dyDescent="0.2">
      <c r="T7835">
        <v>7834</v>
      </c>
      <c r="U7835">
        <v>144.60563985724588</v>
      </c>
      <c r="V7835">
        <v>0</v>
      </c>
      <c r="W7835">
        <v>35.394360142754124</v>
      </c>
    </row>
    <row r="7836" spans="20:23" x14ac:dyDescent="0.2">
      <c r="T7836">
        <v>7835</v>
      </c>
      <c r="U7836">
        <v>136.94466304127494</v>
      </c>
      <c r="V7836">
        <v>0</v>
      </c>
      <c r="W7836">
        <v>43.055336958725064</v>
      </c>
    </row>
    <row r="7837" spans="20:23" x14ac:dyDescent="0.2">
      <c r="T7837">
        <v>7836</v>
      </c>
      <c r="U7837">
        <v>166.74359140646825</v>
      </c>
      <c r="V7837">
        <v>0</v>
      </c>
      <c r="W7837">
        <v>13.256408593531745</v>
      </c>
    </row>
    <row r="7838" spans="20:23" x14ac:dyDescent="0.2">
      <c r="T7838">
        <v>7837</v>
      </c>
      <c r="U7838">
        <v>235.61267191454266</v>
      </c>
      <c r="V7838">
        <v>55.612671914542659</v>
      </c>
      <c r="W7838">
        <v>0</v>
      </c>
    </row>
    <row r="7839" spans="20:23" x14ac:dyDescent="0.2">
      <c r="T7839">
        <v>7838</v>
      </c>
      <c r="U7839">
        <v>140.67741127327167</v>
      </c>
      <c r="V7839">
        <v>0</v>
      </c>
      <c r="W7839">
        <v>39.322588726728327</v>
      </c>
    </row>
    <row r="7840" spans="20:23" x14ac:dyDescent="0.2">
      <c r="T7840">
        <v>7839</v>
      </c>
      <c r="U7840">
        <v>130.34564217387793</v>
      </c>
      <c r="V7840">
        <v>0</v>
      </c>
      <c r="W7840">
        <v>49.654357826122066</v>
      </c>
    </row>
    <row r="7841" spans="20:23" x14ac:dyDescent="0.2">
      <c r="T7841">
        <v>7840</v>
      </c>
      <c r="U7841">
        <v>126.7468891313188</v>
      </c>
      <c r="V7841">
        <v>0</v>
      </c>
      <c r="W7841">
        <v>53.253110868681205</v>
      </c>
    </row>
    <row r="7842" spans="20:23" x14ac:dyDescent="0.2">
      <c r="T7842">
        <v>7841</v>
      </c>
      <c r="U7842">
        <v>162.43089093153344</v>
      </c>
      <c r="V7842">
        <v>0</v>
      </c>
      <c r="W7842">
        <v>17.56910906846656</v>
      </c>
    </row>
    <row r="7843" spans="20:23" x14ac:dyDescent="0.2">
      <c r="T7843">
        <v>7842</v>
      </c>
      <c r="U7843">
        <v>211.6408545782881</v>
      </c>
      <c r="V7843">
        <v>31.640854578288099</v>
      </c>
      <c r="W7843">
        <v>0</v>
      </c>
    </row>
    <row r="7844" spans="20:23" x14ac:dyDescent="0.2">
      <c r="T7844">
        <v>7843</v>
      </c>
      <c r="U7844">
        <v>199.67231908502237</v>
      </c>
      <c r="V7844">
        <v>19.672319085022366</v>
      </c>
      <c r="W7844">
        <v>0</v>
      </c>
    </row>
    <row r="7845" spans="20:23" x14ac:dyDescent="0.2">
      <c r="T7845">
        <v>7844</v>
      </c>
      <c r="U7845">
        <v>162.75833522781409</v>
      </c>
      <c r="V7845">
        <v>0</v>
      </c>
      <c r="W7845">
        <v>17.241664772185914</v>
      </c>
    </row>
    <row r="7846" spans="20:23" x14ac:dyDescent="0.2">
      <c r="T7846">
        <v>7845</v>
      </c>
      <c r="U7846">
        <v>149.84363740477946</v>
      </c>
      <c r="V7846">
        <v>0</v>
      </c>
      <c r="W7846">
        <v>30.156362595220543</v>
      </c>
    </row>
    <row r="7847" spans="20:23" x14ac:dyDescent="0.2">
      <c r="T7847">
        <v>7846</v>
      </c>
      <c r="U7847">
        <v>170.71445149696601</v>
      </c>
      <c r="V7847">
        <v>0</v>
      </c>
      <c r="W7847">
        <v>9.2855485030339935</v>
      </c>
    </row>
    <row r="7848" spans="20:23" x14ac:dyDescent="0.2">
      <c r="T7848">
        <v>7847</v>
      </c>
      <c r="U7848">
        <v>174.30825725469228</v>
      </c>
      <c r="V7848">
        <v>0</v>
      </c>
      <c r="W7848">
        <v>5.691742745307721</v>
      </c>
    </row>
    <row r="7849" spans="20:23" x14ac:dyDescent="0.2">
      <c r="T7849">
        <v>7848</v>
      </c>
      <c r="U7849">
        <v>199.52677143058963</v>
      </c>
      <c r="V7849">
        <v>19.526771430589633</v>
      </c>
      <c r="W7849">
        <v>0</v>
      </c>
    </row>
    <row r="7850" spans="20:23" x14ac:dyDescent="0.2">
      <c r="T7850">
        <v>7849</v>
      </c>
      <c r="U7850">
        <v>175.91736247413559</v>
      </c>
      <c r="V7850">
        <v>0</v>
      </c>
      <c r="W7850">
        <v>4.0826375258644134</v>
      </c>
    </row>
    <row r="7851" spans="20:23" x14ac:dyDescent="0.2">
      <c r="T7851">
        <v>7850</v>
      </c>
      <c r="U7851">
        <v>180.02744516980297</v>
      </c>
      <c r="V7851">
        <v>2.7445169802973624E-2</v>
      </c>
      <c r="W7851">
        <v>0</v>
      </c>
    </row>
    <row r="7852" spans="20:23" x14ac:dyDescent="0.2">
      <c r="T7852">
        <v>7851</v>
      </c>
      <c r="U7852">
        <v>189.07917098175105</v>
      </c>
      <c r="V7852">
        <v>9.079170981751048</v>
      </c>
      <c r="W7852">
        <v>0</v>
      </c>
    </row>
    <row r="7853" spans="20:23" x14ac:dyDescent="0.2">
      <c r="T7853">
        <v>7852</v>
      </c>
      <c r="U7853">
        <v>125.76845779855738</v>
      </c>
      <c r="V7853">
        <v>0</v>
      </c>
      <c r="W7853">
        <v>54.231542201442622</v>
      </c>
    </row>
    <row r="7854" spans="20:23" x14ac:dyDescent="0.2">
      <c r="T7854">
        <v>7853</v>
      </c>
      <c r="U7854">
        <v>152.12294304968506</v>
      </c>
      <c r="V7854">
        <v>0</v>
      </c>
      <c r="W7854">
        <v>27.877056950314937</v>
      </c>
    </row>
    <row r="7855" spans="20:23" x14ac:dyDescent="0.2">
      <c r="T7855">
        <v>7854</v>
      </c>
      <c r="U7855">
        <v>150.74921206021401</v>
      </c>
      <c r="V7855">
        <v>0</v>
      </c>
      <c r="W7855">
        <v>29.250787939785994</v>
      </c>
    </row>
    <row r="7856" spans="20:23" x14ac:dyDescent="0.2">
      <c r="T7856">
        <v>7855</v>
      </c>
      <c r="U7856">
        <v>289.97890355274149</v>
      </c>
      <c r="V7856">
        <v>109.97890355274149</v>
      </c>
      <c r="W7856">
        <v>0</v>
      </c>
    </row>
    <row r="7857" spans="20:23" x14ac:dyDescent="0.2">
      <c r="T7857">
        <v>7856</v>
      </c>
      <c r="U7857">
        <v>200.68664600854595</v>
      </c>
      <c r="V7857">
        <v>20.686646008545949</v>
      </c>
      <c r="W7857">
        <v>0</v>
      </c>
    </row>
    <row r="7858" spans="20:23" x14ac:dyDescent="0.2">
      <c r="T7858">
        <v>7857</v>
      </c>
      <c r="U7858">
        <v>224.29032235144098</v>
      </c>
      <c r="V7858">
        <v>44.290322351440977</v>
      </c>
      <c r="W7858">
        <v>0</v>
      </c>
    </row>
    <row r="7859" spans="20:23" x14ac:dyDescent="0.2">
      <c r="T7859">
        <v>7858</v>
      </c>
      <c r="U7859">
        <v>174.62637715444822</v>
      </c>
      <c r="V7859">
        <v>0</v>
      </c>
      <c r="W7859">
        <v>5.3736228455517789</v>
      </c>
    </row>
    <row r="7860" spans="20:23" x14ac:dyDescent="0.2">
      <c r="T7860">
        <v>7859</v>
      </c>
      <c r="U7860">
        <v>206.6514328515417</v>
      </c>
      <c r="V7860">
        <v>26.651432851541699</v>
      </c>
      <c r="W7860">
        <v>0</v>
      </c>
    </row>
    <row r="7861" spans="20:23" x14ac:dyDescent="0.2">
      <c r="T7861">
        <v>7860</v>
      </c>
      <c r="U7861">
        <v>143.83628372176338</v>
      </c>
      <c r="V7861">
        <v>0</v>
      </c>
      <c r="W7861">
        <v>36.16371627823662</v>
      </c>
    </row>
    <row r="7862" spans="20:23" x14ac:dyDescent="0.2">
      <c r="T7862">
        <v>7861</v>
      </c>
      <c r="U7862">
        <v>201.55249021373493</v>
      </c>
      <c r="V7862">
        <v>21.552490213734927</v>
      </c>
      <c r="W7862">
        <v>0</v>
      </c>
    </row>
    <row r="7863" spans="20:23" x14ac:dyDescent="0.2">
      <c r="T7863">
        <v>7862</v>
      </c>
      <c r="U7863">
        <v>208.27763344951396</v>
      </c>
      <c r="V7863">
        <v>28.277633449513957</v>
      </c>
      <c r="W7863">
        <v>0</v>
      </c>
    </row>
    <row r="7864" spans="20:23" x14ac:dyDescent="0.2">
      <c r="T7864">
        <v>7863</v>
      </c>
      <c r="U7864">
        <v>170.95282412722244</v>
      </c>
      <c r="V7864">
        <v>0</v>
      </c>
      <c r="W7864">
        <v>9.047175872777558</v>
      </c>
    </row>
    <row r="7865" spans="20:23" x14ac:dyDescent="0.2">
      <c r="T7865">
        <v>7864</v>
      </c>
      <c r="U7865">
        <v>186.77896392731878</v>
      </c>
      <c r="V7865">
        <v>6.7789639273187845</v>
      </c>
      <c r="W7865">
        <v>0</v>
      </c>
    </row>
    <row r="7866" spans="20:23" x14ac:dyDescent="0.2">
      <c r="T7866">
        <v>7865</v>
      </c>
      <c r="U7866">
        <v>183.42787757880254</v>
      </c>
      <c r="V7866">
        <v>3.4278775788025371</v>
      </c>
      <c r="W7866">
        <v>0</v>
      </c>
    </row>
    <row r="7867" spans="20:23" x14ac:dyDescent="0.2">
      <c r="T7867">
        <v>7866</v>
      </c>
      <c r="U7867">
        <v>141.28631722081468</v>
      </c>
      <c r="V7867">
        <v>0</v>
      </c>
      <c r="W7867">
        <v>38.713682779185319</v>
      </c>
    </row>
    <row r="7868" spans="20:23" x14ac:dyDescent="0.2">
      <c r="T7868">
        <v>7867</v>
      </c>
      <c r="U7868">
        <v>147.45369508538511</v>
      </c>
      <c r="V7868">
        <v>0</v>
      </c>
      <c r="W7868">
        <v>32.546304914614893</v>
      </c>
    </row>
    <row r="7869" spans="20:23" x14ac:dyDescent="0.2">
      <c r="T7869">
        <v>7868</v>
      </c>
      <c r="U7869">
        <v>143.07914551161267</v>
      </c>
      <c r="V7869">
        <v>0</v>
      </c>
      <c r="W7869">
        <v>36.920854488387334</v>
      </c>
    </row>
    <row r="7870" spans="20:23" x14ac:dyDescent="0.2">
      <c r="T7870">
        <v>7869</v>
      </c>
      <c r="U7870">
        <v>189.60468496246085</v>
      </c>
      <c r="V7870">
        <v>9.6046849624608512</v>
      </c>
      <c r="W7870">
        <v>0</v>
      </c>
    </row>
    <row r="7871" spans="20:23" x14ac:dyDescent="0.2">
      <c r="T7871">
        <v>7870</v>
      </c>
      <c r="U7871">
        <v>279.25112444653809</v>
      </c>
      <c r="V7871">
        <v>99.251124446538086</v>
      </c>
      <c r="W7871">
        <v>0</v>
      </c>
    </row>
    <row r="7872" spans="20:23" x14ac:dyDescent="0.2">
      <c r="T7872">
        <v>7871</v>
      </c>
      <c r="U7872">
        <v>187.30386692482415</v>
      </c>
      <c r="V7872">
        <v>7.303866924824149</v>
      </c>
      <c r="W7872">
        <v>0</v>
      </c>
    </row>
    <row r="7873" spans="20:23" x14ac:dyDescent="0.2">
      <c r="T7873">
        <v>7872</v>
      </c>
      <c r="U7873">
        <v>304.11137772420437</v>
      </c>
      <c r="V7873">
        <v>124.11137772420437</v>
      </c>
      <c r="W7873">
        <v>0</v>
      </c>
    </row>
    <row r="7874" spans="20:23" x14ac:dyDescent="0.2">
      <c r="T7874">
        <v>7873</v>
      </c>
      <c r="U7874">
        <v>222.78156530824975</v>
      </c>
      <c r="V7874">
        <v>42.781565308249753</v>
      </c>
      <c r="W7874">
        <v>0</v>
      </c>
    </row>
    <row r="7875" spans="20:23" x14ac:dyDescent="0.2">
      <c r="T7875">
        <v>7874</v>
      </c>
      <c r="U7875">
        <v>222.70705197826268</v>
      </c>
      <c r="V7875">
        <v>42.707051978262683</v>
      </c>
      <c r="W7875">
        <v>0</v>
      </c>
    </row>
    <row r="7876" spans="20:23" x14ac:dyDescent="0.2">
      <c r="T7876">
        <v>7875</v>
      </c>
      <c r="U7876">
        <v>163.39880086311439</v>
      </c>
      <c r="V7876">
        <v>0</v>
      </c>
      <c r="W7876">
        <v>16.601199136885612</v>
      </c>
    </row>
    <row r="7877" spans="20:23" x14ac:dyDescent="0.2">
      <c r="T7877">
        <v>7876</v>
      </c>
      <c r="U7877">
        <v>114.85599906753004</v>
      </c>
      <c r="V7877">
        <v>0</v>
      </c>
      <c r="W7877">
        <v>65.144000932469964</v>
      </c>
    </row>
    <row r="7878" spans="20:23" x14ac:dyDescent="0.2">
      <c r="T7878">
        <v>7877</v>
      </c>
      <c r="U7878">
        <v>169.95445377624733</v>
      </c>
      <c r="V7878">
        <v>0</v>
      </c>
      <c r="W7878">
        <v>10.045546223752666</v>
      </c>
    </row>
    <row r="7879" spans="20:23" x14ac:dyDescent="0.2">
      <c r="T7879">
        <v>7878</v>
      </c>
      <c r="U7879">
        <v>210.87168715025857</v>
      </c>
      <c r="V7879">
        <v>30.871687150258566</v>
      </c>
      <c r="W7879">
        <v>0</v>
      </c>
    </row>
    <row r="7880" spans="20:23" x14ac:dyDescent="0.2">
      <c r="T7880">
        <v>7879</v>
      </c>
      <c r="U7880">
        <v>155.60779430882172</v>
      </c>
      <c r="V7880">
        <v>0</v>
      </c>
      <c r="W7880">
        <v>24.392205691178276</v>
      </c>
    </row>
    <row r="7881" spans="20:23" x14ac:dyDescent="0.2">
      <c r="T7881">
        <v>7880</v>
      </c>
      <c r="U7881">
        <v>170.32520517013884</v>
      </c>
      <c r="V7881">
        <v>0</v>
      </c>
      <c r="W7881">
        <v>9.6747948298611561</v>
      </c>
    </row>
    <row r="7882" spans="20:23" x14ac:dyDescent="0.2">
      <c r="T7882">
        <v>7881</v>
      </c>
      <c r="U7882">
        <v>140.26833140843948</v>
      </c>
      <c r="V7882">
        <v>0</v>
      </c>
      <c r="W7882">
        <v>39.731668591560521</v>
      </c>
    </row>
    <row r="7883" spans="20:23" x14ac:dyDescent="0.2">
      <c r="T7883">
        <v>7882</v>
      </c>
      <c r="U7883">
        <v>164.79613901703402</v>
      </c>
      <c r="V7883">
        <v>0</v>
      </c>
      <c r="W7883">
        <v>15.203860982965978</v>
      </c>
    </row>
    <row r="7884" spans="20:23" x14ac:dyDescent="0.2">
      <c r="T7884">
        <v>7883</v>
      </c>
      <c r="U7884">
        <v>204.07775102310495</v>
      </c>
      <c r="V7884">
        <v>24.077751023104952</v>
      </c>
      <c r="W7884">
        <v>0</v>
      </c>
    </row>
    <row r="7885" spans="20:23" x14ac:dyDescent="0.2">
      <c r="T7885">
        <v>7884</v>
      </c>
      <c r="U7885">
        <v>205.10736467045896</v>
      </c>
      <c r="V7885">
        <v>25.107364670458963</v>
      </c>
      <c r="W7885">
        <v>0</v>
      </c>
    </row>
    <row r="7886" spans="20:23" x14ac:dyDescent="0.2">
      <c r="T7886">
        <v>7885</v>
      </c>
      <c r="U7886">
        <v>203.48747498827709</v>
      </c>
      <c r="V7886">
        <v>23.487474988277086</v>
      </c>
      <c r="W7886">
        <v>0</v>
      </c>
    </row>
    <row r="7887" spans="20:23" x14ac:dyDescent="0.2">
      <c r="T7887">
        <v>7886</v>
      </c>
      <c r="U7887">
        <v>196.77211721027581</v>
      </c>
      <c r="V7887">
        <v>16.772117210275809</v>
      </c>
      <c r="W7887">
        <v>0</v>
      </c>
    </row>
    <row r="7888" spans="20:23" x14ac:dyDescent="0.2">
      <c r="T7888">
        <v>7887</v>
      </c>
      <c r="U7888">
        <v>164.58083459589659</v>
      </c>
      <c r="V7888">
        <v>0</v>
      </c>
      <c r="W7888">
        <v>15.41916540410341</v>
      </c>
    </row>
    <row r="7889" spans="20:23" x14ac:dyDescent="0.2">
      <c r="T7889">
        <v>7888</v>
      </c>
      <c r="U7889">
        <v>167.50249490069038</v>
      </c>
      <c r="V7889">
        <v>0</v>
      </c>
      <c r="W7889">
        <v>12.49750509930962</v>
      </c>
    </row>
    <row r="7890" spans="20:23" x14ac:dyDescent="0.2">
      <c r="T7890">
        <v>7889</v>
      </c>
      <c r="U7890">
        <v>252.43166481233251</v>
      </c>
      <c r="V7890">
        <v>72.431664812332514</v>
      </c>
      <c r="W7890">
        <v>0</v>
      </c>
    </row>
    <row r="7891" spans="20:23" x14ac:dyDescent="0.2">
      <c r="T7891">
        <v>7890</v>
      </c>
      <c r="U7891">
        <v>117.1692354148789</v>
      </c>
      <c r="V7891">
        <v>0</v>
      </c>
      <c r="W7891">
        <v>62.830764585121102</v>
      </c>
    </row>
    <row r="7892" spans="20:23" x14ac:dyDescent="0.2">
      <c r="T7892">
        <v>7891</v>
      </c>
      <c r="U7892">
        <v>176.16131886530781</v>
      </c>
      <c r="V7892">
        <v>0</v>
      </c>
      <c r="W7892">
        <v>3.8386811346921945</v>
      </c>
    </row>
    <row r="7893" spans="20:23" x14ac:dyDescent="0.2">
      <c r="T7893">
        <v>7892</v>
      </c>
      <c r="U7893">
        <v>201.05967616867775</v>
      </c>
      <c r="V7893">
        <v>21.059676168677754</v>
      </c>
      <c r="W7893">
        <v>0</v>
      </c>
    </row>
    <row r="7894" spans="20:23" x14ac:dyDescent="0.2">
      <c r="T7894">
        <v>7893</v>
      </c>
      <c r="U7894">
        <v>243.35778322708151</v>
      </c>
      <c r="V7894">
        <v>63.357783227081512</v>
      </c>
      <c r="W7894">
        <v>0</v>
      </c>
    </row>
    <row r="7895" spans="20:23" x14ac:dyDescent="0.2">
      <c r="T7895">
        <v>7894</v>
      </c>
      <c r="U7895">
        <v>155.87043724200944</v>
      </c>
      <c r="V7895">
        <v>0</v>
      </c>
      <c r="W7895">
        <v>24.129562757990556</v>
      </c>
    </row>
    <row r="7896" spans="20:23" x14ac:dyDescent="0.2">
      <c r="T7896">
        <v>7895</v>
      </c>
      <c r="U7896">
        <v>188.18062380971591</v>
      </c>
      <c r="V7896">
        <v>8.180623809715911</v>
      </c>
      <c r="W7896">
        <v>0</v>
      </c>
    </row>
    <row r="7897" spans="20:23" x14ac:dyDescent="0.2">
      <c r="T7897">
        <v>7896</v>
      </c>
      <c r="U7897">
        <v>153.86563166810441</v>
      </c>
      <c r="V7897">
        <v>0</v>
      </c>
      <c r="W7897">
        <v>26.134368331895587</v>
      </c>
    </row>
    <row r="7898" spans="20:23" x14ac:dyDescent="0.2">
      <c r="T7898">
        <v>7897</v>
      </c>
      <c r="U7898">
        <v>257.95379942781125</v>
      </c>
      <c r="V7898">
        <v>77.953799427811248</v>
      </c>
      <c r="W7898">
        <v>0</v>
      </c>
    </row>
    <row r="7899" spans="20:23" x14ac:dyDescent="0.2">
      <c r="T7899">
        <v>7898</v>
      </c>
      <c r="U7899">
        <v>204.99751147113111</v>
      </c>
      <c r="V7899">
        <v>24.997511471131105</v>
      </c>
      <c r="W7899">
        <v>0</v>
      </c>
    </row>
    <row r="7900" spans="20:23" x14ac:dyDescent="0.2">
      <c r="T7900">
        <v>7899</v>
      </c>
      <c r="U7900">
        <v>182.60583492445252</v>
      </c>
      <c r="V7900">
        <v>2.6058349244525232</v>
      </c>
      <c r="W7900">
        <v>0</v>
      </c>
    </row>
    <row r="7901" spans="20:23" x14ac:dyDescent="0.2">
      <c r="T7901">
        <v>7900</v>
      </c>
      <c r="U7901">
        <v>158.96085589075983</v>
      </c>
      <c r="V7901">
        <v>0</v>
      </c>
      <c r="W7901">
        <v>21.039144109240169</v>
      </c>
    </row>
    <row r="7902" spans="20:23" x14ac:dyDescent="0.2">
      <c r="T7902">
        <v>7901</v>
      </c>
      <c r="U7902">
        <v>175.42012926483301</v>
      </c>
      <c r="V7902">
        <v>0</v>
      </c>
      <c r="W7902">
        <v>4.5798707351669918</v>
      </c>
    </row>
    <row r="7903" spans="20:23" x14ac:dyDescent="0.2">
      <c r="T7903">
        <v>7902</v>
      </c>
      <c r="U7903">
        <v>194.20550260885042</v>
      </c>
      <c r="V7903">
        <v>14.205502608850423</v>
      </c>
      <c r="W7903">
        <v>0</v>
      </c>
    </row>
    <row r="7904" spans="20:23" x14ac:dyDescent="0.2">
      <c r="T7904">
        <v>7903</v>
      </c>
      <c r="U7904">
        <v>109.88721242582703</v>
      </c>
      <c r="V7904">
        <v>0</v>
      </c>
      <c r="W7904">
        <v>70.11278757417297</v>
      </c>
    </row>
    <row r="7905" spans="20:23" x14ac:dyDescent="0.2">
      <c r="T7905">
        <v>7904</v>
      </c>
      <c r="U7905">
        <v>178.23700545019611</v>
      </c>
      <c r="V7905">
        <v>0</v>
      </c>
      <c r="W7905">
        <v>1.7629945498038921</v>
      </c>
    </row>
    <row r="7906" spans="20:23" x14ac:dyDescent="0.2">
      <c r="T7906">
        <v>7905</v>
      </c>
      <c r="U7906">
        <v>137.03651175794531</v>
      </c>
      <c r="V7906">
        <v>0</v>
      </c>
      <c r="W7906">
        <v>42.963488242054694</v>
      </c>
    </row>
    <row r="7907" spans="20:23" x14ac:dyDescent="0.2">
      <c r="T7907">
        <v>7906</v>
      </c>
      <c r="U7907">
        <v>145.59593807628656</v>
      </c>
      <c r="V7907">
        <v>0</v>
      </c>
      <c r="W7907">
        <v>34.404061923713442</v>
      </c>
    </row>
    <row r="7908" spans="20:23" x14ac:dyDescent="0.2">
      <c r="T7908">
        <v>7907</v>
      </c>
      <c r="U7908">
        <v>181.37091994895729</v>
      </c>
      <c r="V7908">
        <v>1.3709199489572939</v>
      </c>
      <c r="W7908">
        <v>0</v>
      </c>
    </row>
    <row r="7909" spans="20:23" x14ac:dyDescent="0.2">
      <c r="T7909">
        <v>7908</v>
      </c>
      <c r="U7909">
        <v>154.24089057570964</v>
      </c>
      <c r="V7909">
        <v>0</v>
      </c>
      <c r="W7909">
        <v>25.759109424290358</v>
      </c>
    </row>
    <row r="7910" spans="20:23" x14ac:dyDescent="0.2">
      <c r="T7910">
        <v>7909</v>
      </c>
      <c r="U7910">
        <v>166.76009009635604</v>
      </c>
      <c r="V7910">
        <v>0</v>
      </c>
      <c r="W7910">
        <v>13.239909903643962</v>
      </c>
    </row>
    <row r="7911" spans="20:23" x14ac:dyDescent="0.2">
      <c r="T7911">
        <v>7910</v>
      </c>
      <c r="U7911">
        <v>146.53782695690336</v>
      </c>
      <c r="V7911">
        <v>0</v>
      </c>
      <c r="W7911">
        <v>33.462173043096641</v>
      </c>
    </row>
    <row r="7912" spans="20:23" x14ac:dyDescent="0.2">
      <c r="T7912">
        <v>7911</v>
      </c>
      <c r="U7912">
        <v>167.03624562768007</v>
      </c>
      <c r="V7912">
        <v>0</v>
      </c>
      <c r="W7912">
        <v>12.963754372319926</v>
      </c>
    </row>
    <row r="7913" spans="20:23" x14ac:dyDescent="0.2">
      <c r="T7913">
        <v>7912</v>
      </c>
      <c r="U7913">
        <v>168.24092855963747</v>
      </c>
      <c r="V7913">
        <v>0</v>
      </c>
      <c r="W7913">
        <v>11.759071440362533</v>
      </c>
    </row>
    <row r="7914" spans="20:23" x14ac:dyDescent="0.2">
      <c r="T7914">
        <v>7913</v>
      </c>
      <c r="U7914">
        <v>147.91886641781289</v>
      </c>
      <c r="V7914">
        <v>0</v>
      </c>
      <c r="W7914">
        <v>32.081133582187107</v>
      </c>
    </row>
    <row r="7915" spans="20:23" x14ac:dyDescent="0.2">
      <c r="T7915">
        <v>7914</v>
      </c>
      <c r="U7915">
        <v>152.1761864095194</v>
      </c>
      <c r="V7915">
        <v>0</v>
      </c>
      <c r="W7915">
        <v>27.823813590480597</v>
      </c>
    </row>
    <row r="7916" spans="20:23" x14ac:dyDescent="0.2">
      <c r="T7916">
        <v>7915</v>
      </c>
      <c r="U7916">
        <v>296.22778155214922</v>
      </c>
      <c r="V7916">
        <v>116.22778155214922</v>
      </c>
      <c r="W7916">
        <v>0</v>
      </c>
    </row>
    <row r="7917" spans="20:23" x14ac:dyDescent="0.2">
      <c r="T7917">
        <v>7916</v>
      </c>
      <c r="U7917">
        <v>164.64699723168641</v>
      </c>
      <c r="V7917">
        <v>0</v>
      </c>
      <c r="W7917">
        <v>15.353002768313587</v>
      </c>
    </row>
    <row r="7918" spans="20:23" x14ac:dyDescent="0.2">
      <c r="T7918">
        <v>7917</v>
      </c>
      <c r="U7918">
        <v>225.11433117540071</v>
      </c>
      <c r="V7918">
        <v>45.114331175400707</v>
      </c>
      <c r="W7918">
        <v>0</v>
      </c>
    </row>
    <row r="7919" spans="20:23" x14ac:dyDescent="0.2">
      <c r="T7919">
        <v>7918</v>
      </c>
      <c r="U7919">
        <v>187.12389830562572</v>
      </c>
      <c r="V7919">
        <v>7.1238983056257155</v>
      </c>
      <c r="W7919">
        <v>0</v>
      </c>
    </row>
    <row r="7920" spans="20:23" x14ac:dyDescent="0.2">
      <c r="T7920">
        <v>7919</v>
      </c>
      <c r="U7920">
        <v>194.05129621338719</v>
      </c>
      <c r="V7920">
        <v>14.051296213387189</v>
      </c>
      <c r="W7920">
        <v>0</v>
      </c>
    </row>
    <row r="7921" spans="20:23" x14ac:dyDescent="0.2">
      <c r="T7921">
        <v>7920</v>
      </c>
      <c r="U7921">
        <v>162.26738103401726</v>
      </c>
      <c r="V7921">
        <v>0</v>
      </c>
      <c r="W7921">
        <v>17.732618965982738</v>
      </c>
    </row>
    <row r="7922" spans="20:23" x14ac:dyDescent="0.2">
      <c r="T7922">
        <v>7921</v>
      </c>
      <c r="U7922">
        <v>173.56735186308904</v>
      </c>
      <c r="V7922">
        <v>0</v>
      </c>
      <c r="W7922">
        <v>6.4326481369109558</v>
      </c>
    </row>
    <row r="7923" spans="20:23" x14ac:dyDescent="0.2">
      <c r="T7923">
        <v>7922</v>
      </c>
      <c r="U7923">
        <v>201.13790919922062</v>
      </c>
      <c r="V7923">
        <v>21.137909199220616</v>
      </c>
      <c r="W7923">
        <v>0</v>
      </c>
    </row>
    <row r="7924" spans="20:23" x14ac:dyDescent="0.2">
      <c r="T7924">
        <v>7923</v>
      </c>
      <c r="U7924">
        <v>133.65797388595234</v>
      </c>
      <c r="V7924">
        <v>0</v>
      </c>
      <c r="W7924">
        <v>46.342026114047655</v>
      </c>
    </row>
    <row r="7925" spans="20:23" x14ac:dyDescent="0.2">
      <c r="T7925">
        <v>7924</v>
      </c>
      <c r="U7925">
        <v>212.9977246914595</v>
      </c>
      <c r="V7925">
        <v>32.997724691459496</v>
      </c>
      <c r="W7925">
        <v>0</v>
      </c>
    </row>
    <row r="7926" spans="20:23" x14ac:dyDescent="0.2">
      <c r="T7926">
        <v>7925</v>
      </c>
      <c r="U7926">
        <v>225.09890540826271</v>
      </c>
      <c r="V7926">
        <v>45.098905408262709</v>
      </c>
      <c r="W7926">
        <v>0</v>
      </c>
    </row>
    <row r="7927" spans="20:23" x14ac:dyDescent="0.2">
      <c r="T7927">
        <v>7926</v>
      </c>
      <c r="U7927">
        <v>216.26324010189526</v>
      </c>
      <c r="V7927">
        <v>36.263240101895263</v>
      </c>
      <c r="W7927">
        <v>0</v>
      </c>
    </row>
    <row r="7928" spans="20:23" x14ac:dyDescent="0.2">
      <c r="T7928">
        <v>7927</v>
      </c>
      <c r="U7928">
        <v>197.42027545575507</v>
      </c>
      <c r="V7928">
        <v>17.420275455755075</v>
      </c>
      <c r="W7928">
        <v>0</v>
      </c>
    </row>
    <row r="7929" spans="20:23" x14ac:dyDescent="0.2">
      <c r="T7929">
        <v>7928</v>
      </c>
      <c r="U7929">
        <v>171.93704970445373</v>
      </c>
      <c r="V7929">
        <v>0</v>
      </c>
      <c r="W7929">
        <v>8.0629502955462726</v>
      </c>
    </row>
    <row r="7930" spans="20:23" x14ac:dyDescent="0.2">
      <c r="T7930">
        <v>7929</v>
      </c>
      <c r="U7930">
        <v>324.12538043994238</v>
      </c>
      <c r="V7930">
        <v>144.12538043994238</v>
      </c>
      <c r="W7930">
        <v>0</v>
      </c>
    </row>
    <row r="7931" spans="20:23" x14ac:dyDescent="0.2">
      <c r="T7931">
        <v>7930</v>
      </c>
      <c r="U7931">
        <v>213.40931233401298</v>
      </c>
      <c r="V7931">
        <v>33.409312334012981</v>
      </c>
      <c r="W7931">
        <v>0</v>
      </c>
    </row>
    <row r="7932" spans="20:23" x14ac:dyDescent="0.2">
      <c r="T7932">
        <v>7931</v>
      </c>
      <c r="U7932">
        <v>220.79789830056441</v>
      </c>
      <c r="V7932">
        <v>40.797898300564412</v>
      </c>
      <c r="W7932">
        <v>0</v>
      </c>
    </row>
    <row r="7933" spans="20:23" x14ac:dyDescent="0.2">
      <c r="T7933">
        <v>7932</v>
      </c>
      <c r="U7933">
        <v>213.44549221637337</v>
      </c>
      <c r="V7933">
        <v>33.445492216373367</v>
      </c>
      <c r="W7933">
        <v>0</v>
      </c>
    </row>
    <row r="7934" spans="20:23" x14ac:dyDescent="0.2">
      <c r="T7934">
        <v>7933</v>
      </c>
      <c r="U7934">
        <v>167.31209156486378</v>
      </c>
      <c r="V7934">
        <v>0</v>
      </c>
      <c r="W7934">
        <v>12.687908435136222</v>
      </c>
    </row>
    <row r="7935" spans="20:23" x14ac:dyDescent="0.2">
      <c r="T7935">
        <v>7934</v>
      </c>
      <c r="U7935">
        <v>168.32521786802573</v>
      </c>
      <c r="V7935">
        <v>0</v>
      </c>
      <c r="W7935">
        <v>11.674782131974268</v>
      </c>
    </row>
    <row r="7936" spans="20:23" x14ac:dyDescent="0.2">
      <c r="T7936">
        <v>7935</v>
      </c>
      <c r="U7936">
        <v>180.57551960818722</v>
      </c>
      <c r="V7936">
        <v>0.57551960818722137</v>
      </c>
      <c r="W7936">
        <v>0</v>
      </c>
    </row>
    <row r="7937" spans="20:23" x14ac:dyDescent="0.2">
      <c r="T7937">
        <v>7936</v>
      </c>
      <c r="U7937">
        <v>116.10889377495417</v>
      </c>
      <c r="V7937">
        <v>0</v>
      </c>
      <c r="W7937">
        <v>63.891106225045831</v>
      </c>
    </row>
    <row r="7938" spans="20:23" x14ac:dyDescent="0.2">
      <c r="T7938">
        <v>7937</v>
      </c>
      <c r="U7938">
        <v>171.18676245067186</v>
      </c>
      <c r="V7938">
        <v>0</v>
      </c>
      <c r="W7938">
        <v>8.8132375493281359</v>
      </c>
    </row>
    <row r="7939" spans="20:23" x14ac:dyDescent="0.2">
      <c r="T7939">
        <v>7938</v>
      </c>
      <c r="U7939">
        <v>174.3927283222294</v>
      </c>
      <c r="V7939">
        <v>0</v>
      </c>
      <c r="W7939">
        <v>5.6072716777705978</v>
      </c>
    </row>
    <row r="7940" spans="20:23" x14ac:dyDescent="0.2">
      <c r="T7940">
        <v>7939</v>
      </c>
      <c r="U7940">
        <v>251.78045945770145</v>
      </c>
      <c r="V7940">
        <v>71.780459457701454</v>
      </c>
      <c r="W7940">
        <v>0</v>
      </c>
    </row>
    <row r="7941" spans="20:23" x14ac:dyDescent="0.2">
      <c r="T7941">
        <v>7940</v>
      </c>
      <c r="U7941">
        <v>251.11946294279824</v>
      </c>
      <c r="V7941">
        <v>71.119462942798236</v>
      </c>
      <c r="W7941">
        <v>0</v>
      </c>
    </row>
    <row r="7942" spans="20:23" x14ac:dyDescent="0.2">
      <c r="T7942">
        <v>7941</v>
      </c>
      <c r="U7942">
        <v>268.26919565197983</v>
      </c>
      <c r="V7942">
        <v>88.269195651979828</v>
      </c>
      <c r="W7942">
        <v>0</v>
      </c>
    </row>
    <row r="7943" spans="20:23" x14ac:dyDescent="0.2">
      <c r="T7943">
        <v>7942</v>
      </c>
      <c r="U7943">
        <v>209.54342145670518</v>
      </c>
      <c r="V7943">
        <v>29.543421456705175</v>
      </c>
      <c r="W7943">
        <v>0</v>
      </c>
    </row>
    <row r="7944" spans="20:23" x14ac:dyDescent="0.2">
      <c r="T7944">
        <v>7943</v>
      </c>
      <c r="U7944">
        <v>250.61465480378467</v>
      </c>
      <c r="V7944">
        <v>70.614654803784674</v>
      </c>
      <c r="W7944">
        <v>0</v>
      </c>
    </row>
    <row r="7945" spans="20:23" x14ac:dyDescent="0.2">
      <c r="T7945">
        <v>7944</v>
      </c>
      <c r="U7945">
        <v>147.15272736481506</v>
      </c>
      <c r="V7945">
        <v>0</v>
      </c>
      <c r="W7945">
        <v>32.847272635184936</v>
      </c>
    </row>
    <row r="7946" spans="20:23" x14ac:dyDescent="0.2">
      <c r="T7946">
        <v>7945</v>
      </c>
      <c r="U7946">
        <v>122.33457927103584</v>
      </c>
      <c r="V7946">
        <v>0</v>
      </c>
      <c r="W7946">
        <v>57.665420728964165</v>
      </c>
    </row>
    <row r="7947" spans="20:23" x14ac:dyDescent="0.2">
      <c r="T7947">
        <v>7946</v>
      </c>
      <c r="U7947">
        <v>231.28210623563902</v>
      </c>
      <c r="V7947">
        <v>51.28210623563902</v>
      </c>
      <c r="W7947">
        <v>0</v>
      </c>
    </row>
    <row r="7948" spans="20:23" x14ac:dyDescent="0.2">
      <c r="T7948">
        <v>7947</v>
      </c>
      <c r="U7948">
        <v>125.3699661847193</v>
      </c>
      <c r="V7948">
        <v>0</v>
      </c>
      <c r="W7948">
        <v>54.630033815280697</v>
      </c>
    </row>
    <row r="7949" spans="20:23" x14ac:dyDescent="0.2">
      <c r="T7949">
        <v>7948</v>
      </c>
      <c r="U7949">
        <v>216.62799043707506</v>
      </c>
      <c r="V7949">
        <v>36.627990437075056</v>
      </c>
      <c r="W7949">
        <v>0</v>
      </c>
    </row>
    <row r="7950" spans="20:23" x14ac:dyDescent="0.2">
      <c r="T7950">
        <v>7949</v>
      </c>
      <c r="U7950">
        <v>182.27356771685666</v>
      </c>
      <c r="V7950">
        <v>2.273567716856661</v>
      </c>
      <c r="W7950">
        <v>0</v>
      </c>
    </row>
    <row r="7951" spans="20:23" x14ac:dyDescent="0.2">
      <c r="T7951">
        <v>7950</v>
      </c>
      <c r="U7951">
        <v>150.2090478270255</v>
      </c>
      <c r="V7951">
        <v>0</v>
      </c>
      <c r="W7951">
        <v>29.790952172974499</v>
      </c>
    </row>
    <row r="7952" spans="20:23" x14ac:dyDescent="0.2">
      <c r="T7952">
        <v>7951</v>
      </c>
      <c r="U7952">
        <v>140.35651115475454</v>
      </c>
      <c r="V7952">
        <v>0</v>
      </c>
      <c r="W7952">
        <v>39.643488845245457</v>
      </c>
    </row>
    <row r="7953" spans="20:23" x14ac:dyDescent="0.2">
      <c r="T7953">
        <v>7952</v>
      </c>
      <c r="U7953">
        <v>132.82312921789259</v>
      </c>
      <c r="V7953">
        <v>0</v>
      </c>
      <c r="W7953">
        <v>47.176870782107414</v>
      </c>
    </row>
    <row r="7954" spans="20:23" x14ac:dyDescent="0.2">
      <c r="T7954">
        <v>7953</v>
      </c>
      <c r="U7954">
        <v>198.02857735769663</v>
      </c>
      <c r="V7954">
        <v>18.028577357696633</v>
      </c>
      <c r="W7954">
        <v>0</v>
      </c>
    </row>
    <row r="7955" spans="20:23" x14ac:dyDescent="0.2">
      <c r="T7955">
        <v>7954</v>
      </c>
      <c r="U7955">
        <v>161.7374842295402</v>
      </c>
      <c r="V7955">
        <v>0</v>
      </c>
      <c r="W7955">
        <v>18.2625157704598</v>
      </c>
    </row>
    <row r="7956" spans="20:23" x14ac:dyDescent="0.2">
      <c r="T7956">
        <v>7955</v>
      </c>
      <c r="U7956">
        <v>157.51395230018991</v>
      </c>
      <c r="V7956">
        <v>0</v>
      </c>
      <c r="W7956">
        <v>22.486047699810086</v>
      </c>
    </row>
    <row r="7957" spans="20:23" x14ac:dyDescent="0.2">
      <c r="T7957">
        <v>7956</v>
      </c>
      <c r="U7957">
        <v>174.27821697969574</v>
      </c>
      <c r="V7957">
        <v>0</v>
      </c>
      <c r="W7957">
        <v>5.7217830203042581</v>
      </c>
    </row>
    <row r="7958" spans="20:23" x14ac:dyDescent="0.2">
      <c r="T7958">
        <v>7957</v>
      </c>
      <c r="U7958">
        <v>172.91605538751861</v>
      </c>
      <c r="V7958">
        <v>0</v>
      </c>
      <c r="W7958">
        <v>7.083944612481389</v>
      </c>
    </row>
    <row r="7959" spans="20:23" x14ac:dyDescent="0.2">
      <c r="T7959">
        <v>7958</v>
      </c>
      <c r="U7959">
        <v>213.54915202218396</v>
      </c>
      <c r="V7959">
        <v>33.549152022183961</v>
      </c>
      <c r="W7959">
        <v>0</v>
      </c>
    </row>
    <row r="7960" spans="20:23" x14ac:dyDescent="0.2">
      <c r="T7960">
        <v>7959</v>
      </c>
      <c r="U7960">
        <v>216.85364994079359</v>
      </c>
      <c r="V7960">
        <v>36.853649940793588</v>
      </c>
      <c r="W7960">
        <v>0</v>
      </c>
    </row>
    <row r="7961" spans="20:23" x14ac:dyDescent="0.2">
      <c r="T7961">
        <v>7960</v>
      </c>
      <c r="U7961">
        <v>197.71000535583249</v>
      </c>
      <c r="V7961">
        <v>17.710005355832493</v>
      </c>
      <c r="W7961">
        <v>0</v>
      </c>
    </row>
    <row r="7962" spans="20:23" x14ac:dyDescent="0.2">
      <c r="T7962">
        <v>7961</v>
      </c>
      <c r="U7962">
        <v>128.55825592154258</v>
      </c>
      <c r="V7962">
        <v>0</v>
      </c>
      <c r="W7962">
        <v>51.441744078457418</v>
      </c>
    </row>
    <row r="7963" spans="20:23" x14ac:dyDescent="0.2">
      <c r="T7963">
        <v>7962</v>
      </c>
      <c r="U7963">
        <v>135.24322415047871</v>
      </c>
      <c r="V7963">
        <v>0</v>
      </c>
      <c r="W7963">
        <v>44.75677584952129</v>
      </c>
    </row>
    <row r="7964" spans="20:23" x14ac:dyDescent="0.2">
      <c r="T7964">
        <v>7963</v>
      </c>
      <c r="U7964">
        <v>209.22150320301245</v>
      </c>
      <c r="V7964">
        <v>29.221503203012446</v>
      </c>
      <c r="W7964">
        <v>0</v>
      </c>
    </row>
    <row r="7965" spans="20:23" x14ac:dyDescent="0.2">
      <c r="T7965">
        <v>7964</v>
      </c>
      <c r="U7965">
        <v>208.17665862186249</v>
      </c>
      <c r="V7965">
        <v>28.176658621862487</v>
      </c>
      <c r="W7965">
        <v>0</v>
      </c>
    </row>
    <row r="7966" spans="20:23" x14ac:dyDescent="0.2">
      <c r="T7966">
        <v>7965</v>
      </c>
      <c r="U7966">
        <v>155.74357041907331</v>
      </c>
      <c r="V7966">
        <v>0</v>
      </c>
      <c r="W7966">
        <v>24.256429580926692</v>
      </c>
    </row>
    <row r="7967" spans="20:23" x14ac:dyDescent="0.2">
      <c r="T7967">
        <v>7966</v>
      </c>
      <c r="U7967">
        <v>173.98894650304572</v>
      </c>
      <c r="V7967">
        <v>0</v>
      </c>
      <c r="W7967">
        <v>6.0110534969542755</v>
      </c>
    </row>
    <row r="7968" spans="20:23" x14ac:dyDescent="0.2">
      <c r="T7968">
        <v>7967</v>
      </c>
      <c r="U7968">
        <v>154.49802335014931</v>
      </c>
      <c r="V7968">
        <v>0</v>
      </c>
      <c r="W7968">
        <v>25.50197664985069</v>
      </c>
    </row>
    <row r="7969" spans="20:23" x14ac:dyDescent="0.2">
      <c r="T7969">
        <v>7968</v>
      </c>
      <c r="U7969">
        <v>145.04521288233718</v>
      </c>
      <c r="V7969">
        <v>0</v>
      </c>
      <c r="W7969">
        <v>34.954787117662818</v>
      </c>
    </row>
    <row r="7970" spans="20:23" x14ac:dyDescent="0.2">
      <c r="T7970">
        <v>7969</v>
      </c>
      <c r="U7970">
        <v>152.21247568910516</v>
      </c>
      <c r="V7970">
        <v>0</v>
      </c>
      <c r="W7970">
        <v>27.787524310894838</v>
      </c>
    </row>
    <row r="7971" spans="20:23" x14ac:dyDescent="0.2">
      <c r="T7971">
        <v>7970</v>
      </c>
      <c r="U7971">
        <v>181.15681888842292</v>
      </c>
      <c r="V7971">
        <v>1.1568188884229187</v>
      </c>
      <c r="W7971">
        <v>0</v>
      </c>
    </row>
    <row r="7972" spans="20:23" x14ac:dyDescent="0.2">
      <c r="T7972">
        <v>7971</v>
      </c>
      <c r="U7972">
        <v>161.44532973588696</v>
      </c>
      <c r="V7972">
        <v>0</v>
      </c>
      <c r="W7972">
        <v>18.554670264113042</v>
      </c>
    </row>
    <row r="7973" spans="20:23" x14ac:dyDescent="0.2">
      <c r="T7973">
        <v>7972</v>
      </c>
      <c r="U7973">
        <v>157.0488308940821</v>
      </c>
      <c r="V7973">
        <v>0</v>
      </c>
      <c r="W7973">
        <v>22.951169105917899</v>
      </c>
    </row>
    <row r="7974" spans="20:23" x14ac:dyDescent="0.2">
      <c r="T7974">
        <v>7973</v>
      </c>
      <c r="U7974">
        <v>149.66462861736611</v>
      </c>
      <c r="V7974">
        <v>0</v>
      </c>
      <c r="W7974">
        <v>30.335371382633895</v>
      </c>
    </row>
    <row r="7975" spans="20:23" x14ac:dyDescent="0.2">
      <c r="T7975">
        <v>7974</v>
      </c>
      <c r="U7975">
        <v>244.40233545098275</v>
      </c>
      <c r="V7975">
        <v>64.402335450982747</v>
      </c>
      <c r="W7975">
        <v>0</v>
      </c>
    </row>
    <row r="7976" spans="20:23" x14ac:dyDescent="0.2">
      <c r="T7976">
        <v>7975</v>
      </c>
      <c r="U7976">
        <v>150.64748436889204</v>
      </c>
      <c r="V7976">
        <v>0</v>
      </c>
      <c r="W7976">
        <v>29.352515631107963</v>
      </c>
    </row>
    <row r="7977" spans="20:23" x14ac:dyDescent="0.2">
      <c r="T7977">
        <v>7976</v>
      </c>
      <c r="U7977">
        <v>161.43698138515057</v>
      </c>
      <c r="V7977">
        <v>0</v>
      </c>
      <c r="W7977">
        <v>18.563018614849426</v>
      </c>
    </row>
    <row r="7978" spans="20:23" x14ac:dyDescent="0.2">
      <c r="T7978">
        <v>7977</v>
      </c>
      <c r="U7978">
        <v>140.57331459847532</v>
      </c>
      <c r="V7978">
        <v>0</v>
      </c>
      <c r="W7978">
        <v>39.426685401524679</v>
      </c>
    </row>
    <row r="7979" spans="20:23" x14ac:dyDescent="0.2">
      <c r="T7979">
        <v>7978</v>
      </c>
      <c r="U7979">
        <v>151.65974777567425</v>
      </c>
      <c r="V7979">
        <v>0</v>
      </c>
      <c r="W7979">
        <v>28.340252224325752</v>
      </c>
    </row>
    <row r="7980" spans="20:23" x14ac:dyDescent="0.2">
      <c r="T7980">
        <v>7979</v>
      </c>
      <c r="U7980">
        <v>181.36836085527634</v>
      </c>
      <c r="V7980">
        <v>1.368360855276336</v>
      </c>
      <c r="W7980">
        <v>0</v>
      </c>
    </row>
    <row r="7981" spans="20:23" x14ac:dyDescent="0.2">
      <c r="T7981">
        <v>7980</v>
      </c>
      <c r="U7981">
        <v>158.44845138528126</v>
      </c>
      <c r="V7981">
        <v>0</v>
      </c>
      <c r="W7981">
        <v>21.55154861471874</v>
      </c>
    </row>
    <row r="7982" spans="20:23" x14ac:dyDescent="0.2">
      <c r="T7982">
        <v>7981</v>
      </c>
      <c r="U7982">
        <v>189.56157129651717</v>
      </c>
      <c r="V7982">
        <v>9.5615712965171724</v>
      </c>
      <c r="W7982">
        <v>0</v>
      </c>
    </row>
    <row r="7983" spans="20:23" x14ac:dyDescent="0.2">
      <c r="T7983">
        <v>7982</v>
      </c>
      <c r="U7983">
        <v>209.19983069190604</v>
      </c>
      <c r="V7983">
        <v>29.199830691906044</v>
      </c>
      <c r="W7983">
        <v>0</v>
      </c>
    </row>
    <row r="7984" spans="20:23" x14ac:dyDescent="0.2">
      <c r="T7984">
        <v>7983</v>
      </c>
      <c r="U7984">
        <v>225.09266242726673</v>
      </c>
      <c r="V7984">
        <v>45.092662427266731</v>
      </c>
      <c r="W7984">
        <v>0</v>
      </c>
    </row>
    <row r="7985" spans="20:23" x14ac:dyDescent="0.2">
      <c r="T7985">
        <v>7984</v>
      </c>
      <c r="U7985">
        <v>150.18861380768482</v>
      </c>
      <c r="V7985">
        <v>0</v>
      </c>
      <c r="W7985">
        <v>29.811386192315183</v>
      </c>
    </row>
    <row r="7986" spans="20:23" x14ac:dyDescent="0.2">
      <c r="T7986">
        <v>7985</v>
      </c>
      <c r="U7986">
        <v>143.64597697413436</v>
      </c>
      <c r="V7986">
        <v>0</v>
      </c>
      <c r="W7986">
        <v>36.354023025865644</v>
      </c>
    </row>
    <row r="7987" spans="20:23" x14ac:dyDescent="0.2">
      <c r="T7987">
        <v>7986</v>
      </c>
      <c r="U7987">
        <v>185.29116744102433</v>
      </c>
      <c r="V7987">
        <v>5.2911674410243279</v>
      </c>
      <c r="W7987">
        <v>0</v>
      </c>
    </row>
    <row r="7988" spans="20:23" x14ac:dyDescent="0.2">
      <c r="T7988">
        <v>7987</v>
      </c>
      <c r="U7988">
        <v>195.46692263842564</v>
      </c>
      <c r="V7988">
        <v>15.466922638425643</v>
      </c>
      <c r="W7988">
        <v>0</v>
      </c>
    </row>
    <row r="7989" spans="20:23" x14ac:dyDescent="0.2">
      <c r="T7989">
        <v>7988</v>
      </c>
      <c r="U7989">
        <v>193.99140739712115</v>
      </c>
      <c r="V7989">
        <v>13.991407397121151</v>
      </c>
      <c r="W7989">
        <v>0</v>
      </c>
    </row>
    <row r="7990" spans="20:23" x14ac:dyDescent="0.2">
      <c r="T7990">
        <v>7989</v>
      </c>
      <c r="U7990">
        <v>179.535068763347</v>
      </c>
      <c r="V7990">
        <v>0</v>
      </c>
      <c r="W7990">
        <v>0.46493123665300118</v>
      </c>
    </row>
    <row r="7991" spans="20:23" x14ac:dyDescent="0.2">
      <c r="T7991">
        <v>7990</v>
      </c>
      <c r="U7991">
        <v>176.9985741409842</v>
      </c>
      <c r="V7991">
        <v>0</v>
      </c>
      <c r="W7991">
        <v>3.0014258590157965</v>
      </c>
    </row>
    <row r="7992" spans="20:23" x14ac:dyDescent="0.2">
      <c r="T7992">
        <v>7991</v>
      </c>
      <c r="U7992">
        <v>150.39780875938743</v>
      </c>
      <c r="V7992">
        <v>0</v>
      </c>
      <c r="W7992">
        <v>29.602191240612569</v>
      </c>
    </row>
    <row r="7993" spans="20:23" x14ac:dyDescent="0.2">
      <c r="T7993">
        <v>7992</v>
      </c>
      <c r="U7993">
        <v>185.79200358174316</v>
      </c>
      <c r="V7993">
        <v>5.7920035817431597</v>
      </c>
      <c r="W7993">
        <v>0</v>
      </c>
    </row>
    <row r="7994" spans="20:23" x14ac:dyDescent="0.2">
      <c r="T7994">
        <v>7993</v>
      </c>
      <c r="U7994">
        <v>181.28509349605525</v>
      </c>
      <c r="V7994">
        <v>1.2850934960552536</v>
      </c>
      <c r="W7994">
        <v>0</v>
      </c>
    </row>
    <row r="7995" spans="20:23" x14ac:dyDescent="0.2">
      <c r="T7995">
        <v>7994</v>
      </c>
      <c r="U7995">
        <v>166.54803671412495</v>
      </c>
      <c r="V7995">
        <v>0</v>
      </c>
      <c r="W7995">
        <v>13.451963285875053</v>
      </c>
    </row>
    <row r="7996" spans="20:23" x14ac:dyDescent="0.2">
      <c r="T7996">
        <v>7995</v>
      </c>
      <c r="U7996">
        <v>257.24566226278193</v>
      </c>
      <c r="V7996">
        <v>77.245662262781934</v>
      </c>
      <c r="W7996">
        <v>0</v>
      </c>
    </row>
    <row r="7997" spans="20:23" x14ac:dyDescent="0.2">
      <c r="T7997">
        <v>7996</v>
      </c>
      <c r="U7997">
        <v>150.7435462332266</v>
      </c>
      <c r="V7997">
        <v>0</v>
      </c>
      <c r="W7997">
        <v>29.256453766773404</v>
      </c>
    </row>
    <row r="7998" spans="20:23" x14ac:dyDescent="0.2">
      <c r="T7998">
        <v>7997</v>
      </c>
      <c r="U7998">
        <v>278.19566615354472</v>
      </c>
      <c r="V7998">
        <v>98.195666153544721</v>
      </c>
      <c r="W7998">
        <v>0</v>
      </c>
    </row>
    <row r="7999" spans="20:23" x14ac:dyDescent="0.2">
      <c r="T7999">
        <v>7998</v>
      </c>
      <c r="U7999">
        <v>142.12859619154466</v>
      </c>
      <c r="V7999">
        <v>0</v>
      </c>
      <c r="W7999">
        <v>37.871403808455341</v>
      </c>
    </row>
    <row r="8000" spans="20:23" x14ac:dyDescent="0.2">
      <c r="T8000">
        <v>7999</v>
      </c>
      <c r="U8000">
        <v>163.67287921416207</v>
      </c>
      <c r="V8000">
        <v>0</v>
      </c>
      <c r="W8000">
        <v>16.327120785837934</v>
      </c>
    </row>
    <row r="8001" spans="20:23" x14ac:dyDescent="0.2">
      <c r="T8001">
        <v>8000</v>
      </c>
      <c r="U8001">
        <v>169.71635631718306</v>
      </c>
      <c r="V8001">
        <v>0</v>
      </c>
      <c r="W8001">
        <v>10.283643682816944</v>
      </c>
    </row>
    <row r="8002" spans="20:23" x14ac:dyDescent="0.2">
      <c r="T8002">
        <v>8001</v>
      </c>
      <c r="U8002">
        <v>231.48322328973273</v>
      </c>
      <c r="V8002">
        <v>51.483223289732734</v>
      </c>
      <c r="W8002">
        <v>0</v>
      </c>
    </row>
    <row r="8003" spans="20:23" x14ac:dyDescent="0.2">
      <c r="T8003">
        <v>8002</v>
      </c>
      <c r="U8003">
        <v>146.61930824996773</v>
      </c>
      <c r="V8003">
        <v>0</v>
      </c>
      <c r="W8003">
        <v>33.38069175003227</v>
      </c>
    </row>
    <row r="8004" spans="20:23" x14ac:dyDescent="0.2">
      <c r="T8004">
        <v>8003</v>
      </c>
      <c r="U8004">
        <v>150.24729235204862</v>
      </c>
      <c r="V8004">
        <v>0</v>
      </c>
      <c r="W8004">
        <v>29.752707647951382</v>
      </c>
    </row>
    <row r="8005" spans="20:23" x14ac:dyDescent="0.2">
      <c r="T8005">
        <v>8004</v>
      </c>
      <c r="U8005">
        <v>143.87808080157936</v>
      </c>
      <c r="V8005">
        <v>0</v>
      </c>
      <c r="W8005">
        <v>36.121919198420642</v>
      </c>
    </row>
    <row r="8006" spans="20:23" x14ac:dyDescent="0.2">
      <c r="T8006">
        <v>8005</v>
      </c>
      <c r="U8006">
        <v>222.18827532012611</v>
      </c>
      <c r="V8006">
        <v>42.18827532012611</v>
      </c>
      <c r="W8006">
        <v>0</v>
      </c>
    </row>
    <row r="8007" spans="20:23" x14ac:dyDescent="0.2">
      <c r="T8007">
        <v>8006</v>
      </c>
      <c r="U8007">
        <v>238.05376856543518</v>
      </c>
      <c r="V8007">
        <v>58.053768565435178</v>
      </c>
      <c r="W8007">
        <v>0</v>
      </c>
    </row>
    <row r="8008" spans="20:23" x14ac:dyDescent="0.2">
      <c r="T8008">
        <v>8007</v>
      </c>
      <c r="U8008">
        <v>153.43906240934731</v>
      </c>
      <c r="V8008">
        <v>0</v>
      </c>
      <c r="W8008">
        <v>26.560937590652685</v>
      </c>
    </row>
    <row r="8009" spans="20:23" x14ac:dyDescent="0.2">
      <c r="T8009">
        <v>8008</v>
      </c>
      <c r="U8009">
        <v>162.52043758188017</v>
      </c>
      <c r="V8009">
        <v>0</v>
      </c>
      <c r="W8009">
        <v>17.479562418119826</v>
      </c>
    </row>
    <row r="8010" spans="20:23" x14ac:dyDescent="0.2">
      <c r="T8010">
        <v>8009</v>
      </c>
      <c r="U8010">
        <v>214.65460796352988</v>
      </c>
      <c r="V8010">
        <v>34.654607963529884</v>
      </c>
      <c r="W8010">
        <v>0</v>
      </c>
    </row>
    <row r="8011" spans="20:23" x14ac:dyDescent="0.2">
      <c r="T8011">
        <v>8010</v>
      </c>
      <c r="U8011">
        <v>227.94624510796061</v>
      </c>
      <c r="V8011">
        <v>47.946245107960607</v>
      </c>
      <c r="W8011">
        <v>0</v>
      </c>
    </row>
    <row r="8012" spans="20:23" x14ac:dyDescent="0.2">
      <c r="T8012">
        <v>8011</v>
      </c>
      <c r="U8012">
        <v>136.22325108271801</v>
      </c>
      <c r="V8012">
        <v>0</v>
      </c>
      <c r="W8012">
        <v>43.776748917281992</v>
      </c>
    </row>
    <row r="8013" spans="20:23" x14ac:dyDescent="0.2">
      <c r="T8013">
        <v>8012</v>
      </c>
      <c r="U8013">
        <v>197.04779793520837</v>
      </c>
      <c r="V8013">
        <v>17.047797935208365</v>
      </c>
      <c r="W8013">
        <v>0</v>
      </c>
    </row>
    <row r="8014" spans="20:23" x14ac:dyDescent="0.2">
      <c r="T8014">
        <v>8013</v>
      </c>
      <c r="U8014">
        <v>106.3192568597411</v>
      </c>
      <c r="V8014">
        <v>0</v>
      </c>
      <c r="W8014">
        <v>73.680743140258897</v>
      </c>
    </row>
    <row r="8015" spans="20:23" x14ac:dyDescent="0.2">
      <c r="T8015">
        <v>8014</v>
      </c>
      <c r="U8015">
        <v>192.36883593174051</v>
      </c>
      <c r="V8015">
        <v>12.368835931740506</v>
      </c>
      <c r="W8015">
        <v>0</v>
      </c>
    </row>
    <row r="8016" spans="20:23" x14ac:dyDescent="0.2">
      <c r="T8016">
        <v>8015</v>
      </c>
      <c r="U8016">
        <v>136.62869530003991</v>
      </c>
      <c r="V8016">
        <v>0</v>
      </c>
      <c r="W8016">
        <v>43.371304699960092</v>
      </c>
    </row>
    <row r="8017" spans="20:23" x14ac:dyDescent="0.2">
      <c r="T8017">
        <v>8016</v>
      </c>
      <c r="U8017">
        <v>150.31604526848039</v>
      </c>
      <c r="V8017">
        <v>0</v>
      </c>
      <c r="W8017">
        <v>29.683954731519606</v>
      </c>
    </row>
    <row r="8018" spans="20:23" x14ac:dyDescent="0.2">
      <c r="T8018">
        <v>8017</v>
      </c>
      <c r="U8018">
        <v>149.37770075761347</v>
      </c>
      <c r="V8018">
        <v>0</v>
      </c>
      <c r="W8018">
        <v>30.622299242386532</v>
      </c>
    </row>
    <row r="8019" spans="20:23" x14ac:dyDescent="0.2">
      <c r="T8019">
        <v>8018</v>
      </c>
      <c r="U8019">
        <v>159.62979655662042</v>
      </c>
      <c r="V8019">
        <v>0</v>
      </c>
      <c r="W8019">
        <v>20.37020344337958</v>
      </c>
    </row>
    <row r="8020" spans="20:23" x14ac:dyDescent="0.2">
      <c r="T8020">
        <v>8019</v>
      </c>
      <c r="U8020">
        <v>248.14385381790677</v>
      </c>
      <c r="V8020">
        <v>68.143853817906773</v>
      </c>
      <c r="W8020">
        <v>0</v>
      </c>
    </row>
    <row r="8021" spans="20:23" x14ac:dyDescent="0.2">
      <c r="T8021">
        <v>8020</v>
      </c>
      <c r="U8021">
        <v>176.69345234294181</v>
      </c>
      <c r="V8021">
        <v>0</v>
      </c>
      <c r="W8021">
        <v>3.3065476570581893</v>
      </c>
    </row>
    <row r="8022" spans="20:23" x14ac:dyDescent="0.2">
      <c r="T8022">
        <v>8021</v>
      </c>
      <c r="U8022">
        <v>303.79750056494134</v>
      </c>
      <c r="V8022">
        <v>123.79750056494134</v>
      </c>
      <c r="W8022">
        <v>0</v>
      </c>
    </row>
    <row r="8023" spans="20:23" x14ac:dyDescent="0.2">
      <c r="T8023">
        <v>8022</v>
      </c>
      <c r="U8023">
        <v>137.02788540769888</v>
      </c>
      <c r="V8023">
        <v>0</v>
      </c>
      <c r="W8023">
        <v>42.972114592301125</v>
      </c>
    </row>
    <row r="8024" spans="20:23" x14ac:dyDescent="0.2">
      <c r="T8024">
        <v>8023</v>
      </c>
      <c r="U8024">
        <v>236.29783439828233</v>
      </c>
      <c r="V8024">
        <v>56.297834398282333</v>
      </c>
      <c r="W8024">
        <v>0</v>
      </c>
    </row>
    <row r="8025" spans="20:23" x14ac:dyDescent="0.2">
      <c r="T8025">
        <v>8024</v>
      </c>
      <c r="U8025">
        <v>188.06674944702334</v>
      </c>
      <c r="V8025">
        <v>8.0667494470233407</v>
      </c>
      <c r="W8025">
        <v>0</v>
      </c>
    </row>
    <row r="8026" spans="20:23" x14ac:dyDescent="0.2">
      <c r="T8026">
        <v>8025</v>
      </c>
      <c r="U8026">
        <v>213.42161427233998</v>
      </c>
      <c r="V8026">
        <v>33.42161427233998</v>
      </c>
      <c r="W8026">
        <v>0</v>
      </c>
    </row>
    <row r="8027" spans="20:23" x14ac:dyDescent="0.2">
      <c r="T8027">
        <v>8026</v>
      </c>
      <c r="U8027">
        <v>170.75082476894332</v>
      </c>
      <c r="V8027">
        <v>0</v>
      </c>
      <c r="W8027">
        <v>9.2491752310566824</v>
      </c>
    </row>
    <row r="8028" spans="20:23" x14ac:dyDescent="0.2">
      <c r="T8028">
        <v>8027</v>
      </c>
      <c r="U8028">
        <v>134.87021408215898</v>
      </c>
      <c r="V8028">
        <v>0</v>
      </c>
      <c r="W8028">
        <v>45.129785917841019</v>
      </c>
    </row>
    <row r="8029" spans="20:23" x14ac:dyDescent="0.2">
      <c r="T8029">
        <v>8028</v>
      </c>
      <c r="U8029">
        <v>138.93203315296245</v>
      </c>
      <c r="V8029">
        <v>0</v>
      </c>
      <c r="W8029">
        <v>41.067966847037553</v>
      </c>
    </row>
    <row r="8030" spans="20:23" x14ac:dyDescent="0.2">
      <c r="T8030">
        <v>8029</v>
      </c>
      <c r="U8030">
        <v>182.1013109603376</v>
      </c>
      <c r="V8030">
        <v>2.1013109603375995</v>
      </c>
      <c r="W8030">
        <v>0</v>
      </c>
    </row>
    <row r="8031" spans="20:23" x14ac:dyDescent="0.2">
      <c r="T8031">
        <v>8030</v>
      </c>
      <c r="U8031">
        <v>201.49053727370142</v>
      </c>
      <c r="V8031">
        <v>21.49053727370142</v>
      </c>
      <c r="W8031">
        <v>0</v>
      </c>
    </row>
    <row r="8032" spans="20:23" x14ac:dyDescent="0.2">
      <c r="T8032">
        <v>8031</v>
      </c>
      <c r="U8032">
        <v>246.79792727655717</v>
      </c>
      <c r="V8032">
        <v>66.797927276557175</v>
      </c>
      <c r="W8032">
        <v>0</v>
      </c>
    </row>
    <row r="8033" spans="20:23" x14ac:dyDescent="0.2">
      <c r="T8033">
        <v>8032</v>
      </c>
      <c r="U8033">
        <v>159.83552028527507</v>
      </c>
      <c r="V8033">
        <v>0</v>
      </c>
      <c r="W8033">
        <v>20.164479714724934</v>
      </c>
    </row>
    <row r="8034" spans="20:23" x14ac:dyDescent="0.2">
      <c r="T8034">
        <v>8033</v>
      </c>
      <c r="U8034">
        <v>230.67732808171732</v>
      </c>
      <c r="V8034">
        <v>50.67732808171732</v>
      </c>
      <c r="W8034">
        <v>0</v>
      </c>
    </row>
    <row r="8035" spans="20:23" x14ac:dyDescent="0.2">
      <c r="T8035">
        <v>8034</v>
      </c>
      <c r="U8035">
        <v>145.10381459371496</v>
      </c>
      <c r="V8035">
        <v>0</v>
      </c>
      <c r="W8035">
        <v>34.896185406285042</v>
      </c>
    </row>
    <row r="8036" spans="20:23" x14ac:dyDescent="0.2">
      <c r="T8036">
        <v>8035</v>
      </c>
      <c r="U8036">
        <v>160.54748466972487</v>
      </c>
      <c r="V8036">
        <v>0</v>
      </c>
      <c r="W8036">
        <v>19.452515330275133</v>
      </c>
    </row>
    <row r="8037" spans="20:23" x14ac:dyDescent="0.2">
      <c r="T8037">
        <v>8036</v>
      </c>
      <c r="U8037">
        <v>193.36401795388156</v>
      </c>
      <c r="V8037">
        <v>13.364017953881557</v>
      </c>
      <c r="W8037">
        <v>0</v>
      </c>
    </row>
    <row r="8038" spans="20:23" x14ac:dyDescent="0.2">
      <c r="T8038">
        <v>8037</v>
      </c>
      <c r="U8038">
        <v>236.00689201140707</v>
      </c>
      <c r="V8038">
        <v>56.006892011407075</v>
      </c>
      <c r="W8038">
        <v>0</v>
      </c>
    </row>
    <row r="8039" spans="20:23" x14ac:dyDescent="0.2">
      <c r="T8039">
        <v>8038</v>
      </c>
      <c r="U8039">
        <v>85.62855321046186</v>
      </c>
      <c r="V8039">
        <v>0</v>
      </c>
      <c r="W8039">
        <v>94.37144678953814</v>
      </c>
    </row>
    <row r="8040" spans="20:23" x14ac:dyDescent="0.2">
      <c r="T8040">
        <v>8039</v>
      </c>
      <c r="U8040">
        <v>150.46624385776138</v>
      </c>
      <c r="V8040">
        <v>0</v>
      </c>
      <c r="W8040">
        <v>29.533756142238616</v>
      </c>
    </row>
    <row r="8041" spans="20:23" x14ac:dyDescent="0.2">
      <c r="T8041">
        <v>8040</v>
      </c>
      <c r="U8041">
        <v>202.6950827230491</v>
      </c>
      <c r="V8041">
        <v>22.695082723049097</v>
      </c>
      <c r="W8041">
        <v>0</v>
      </c>
    </row>
    <row r="8042" spans="20:23" x14ac:dyDescent="0.2">
      <c r="T8042">
        <v>8041</v>
      </c>
      <c r="U8042">
        <v>183.75139411686317</v>
      </c>
      <c r="V8042">
        <v>3.7513941168631675</v>
      </c>
      <c r="W8042">
        <v>0</v>
      </c>
    </row>
    <row r="8043" spans="20:23" x14ac:dyDescent="0.2">
      <c r="T8043">
        <v>8042</v>
      </c>
      <c r="U8043">
        <v>204.16031935732414</v>
      </c>
      <c r="V8043">
        <v>24.160319357324141</v>
      </c>
      <c r="W8043">
        <v>0</v>
      </c>
    </row>
    <row r="8044" spans="20:23" x14ac:dyDescent="0.2">
      <c r="T8044">
        <v>8043</v>
      </c>
      <c r="U8044">
        <v>171.20823435975518</v>
      </c>
      <c r="V8044">
        <v>0</v>
      </c>
      <c r="W8044">
        <v>8.7917656402448188</v>
      </c>
    </row>
    <row r="8045" spans="20:23" x14ac:dyDescent="0.2">
      <c r="T8045">
        <v>8044</v>
      </c>
      <c r="U8045">
        <v>137.69167908619536</v>
      </c>
      <c r="V8045">
        <v>0</v>
      </c>
      <c r="W8045">
        <v>42.308320913804636</v>
      </c>
    </row>
    <row r="8046" spans="20:23" x14ac:dyDescent="0.2">
      <c r="T8046">
        <v>8045</v>
      </c>
      <c r="U8046">
        <v>194.17930821604182</v>
      </c>
      <c r="V8046">
        <v>14.179308216041818</v>
      </c>
      <c r="W8046">
        <v>0</v>
      </c>
    </row>
    <row r="8047" spans="20:23" x14ac:dyDescent="0.2">
      <c r="T8047">
        <v>8046</v>
      </c>
      <c r="U8047">
        <v>123.21676248948668</v>
      </c>
      <c r="V8047">
        <v>0</v>
      </c>
      <c r="W8047">
        <v>56.783237510513317</v>
      </c>
    </row>
    <row r="8048" spans="20:23" x14ac:dyDescent="0.2">
      <c r="T8048">
        <v>8047</v>
      </c>
      <c r="U8048">
        <v>235.97166308707315</v>
      </c>
      <c r="V8048">
        <v>55.971663087073154</v>
      </c>
      <c r="W8048">
        <v>0</v>
      </c>
    </row>
    <row r="8049" spans="20:23" x14ac:dyDescent="0.2">
      <c r="T8049">
        <v>8048</v>
      </c>
      <c r="U8049">
        <v>189.48148723444618</v>
      </c>
      <c r="V8049">
        <v>9.4814872344461776</v>
      </c>
      <c r="W8049">
        <v>0</v>
      </c>
    </row>
    <row r="8050" spans="20:23" x14ac:dyDescent="0.2">
      <c r="T8050">
        <v>8049</v>
      </c>
      <c r="U8050">
        <v>154.81984148125875</v>
      </c>
      <c r="V8050">
        <v>0</v>
      </c>
      <c r="W8050">
        <v>25.180158518741251</v>
      </c>
    </row>
    <row r="8051" spans="20:23" x14ac:dyDescent="0.2">
      <c r="T8051">
        <v>8050</v>
      </c>
      <c r="U8051">
        <v>155.11244855929965</v>
      </c>
      <c r="V8051">
        <v>0</v>
      </c>
      <c r="W8051">
        <v>24.887551440700349</v>
      </c>
    </row>
    <row r="8052" spans="20:23" x14ac:dyDescent="0.2">
      <c r="T8052">
        <v>8051</v>
      </c>
      <c r="U8052">
        <v>209.0950606105425</v>
      </c>
      <c r="V8052">
        <v>29.095060610542504</v>
      </c>
      <c r="W8052">
        <v>0</v>
      </c>
    </row>
    <row r="8053" spans="20:23" x14ac:dyDescent="0.2">
      <c r="T8053">
        <v>8052</v>
      </c>
      <c r="U8053">
        <v>237.07004613949599</v>
      </c>
      <c r="V8053">
        <v>57.070046139495986</v>
      </c>
      <c r="W8053">
        <v>0</v>
      </c>
    </row>
    <row r="8054" spans="20:23" x14ac:dyDescent="0.2">
      <c r="T8054">
        <v>8053</v>
      </c>
      <c r="U8054">
        <v>219.27293653293145</v>
      </c>
      <c r="V8054">
        <v>39.272936532931453</v>
      </c>
      <c r="W8054">
        <v>0</v>
      </c>
    </row>
    <row r="8055" spans="20:23" x14ac:dyDescent="0.2">
      <c r="T8055">
        <v>8054</v>
      </c>
      <c r="U8055">
        <v>249.7803024450568</v>
      </c>
      <c r="V8055">
        <v>69.780302445056805</v>
      </c>
      <c r="W8055">
        <v>0</v>
      </c>
    </row>
    <row r="8056" spans="20:23" x14ac:dyDescent="0.2">
      <c r="T8056">
        <v>8055</v>
      </c>
      <c r="U8056">
        <v>148.65112838548933</v>
      </c>
      <c r="V8056">
        <v>0</v>
      </c>
      <c r="W8056">
        <v>31.348871614510671</v>
      </c>
    </row>
    <row r="8057" spans="20:23" x14ac:dyDescent="0.2">
      <c r="T8057">
        <v>8056</v>
      </c>
      <c r="U8057">
        <v>160.50350927757913</v>
      </c>
      <c r="V8057">
        <v>0</v>
      </c>
      <c r="W8057">
        <v>19.496490722420873</v>
      </c>
    </row>
    <row r="8058" spans="20:23" x14ac:dyDescent="0.2">
      <c r="T8058">
        <v>8057</v>
      </c>
      <c r="U8058">
        <v>164.28321955714102</v>
      </c>
      <c r="V8058">
        <v>0</v>
      </c>
      <c r="W8058">
        <v>15.716780442858976</v>
      </c>
    </row>
    <row r="8059" spans="20:23" x14ac:dyDescent="0.2">
      <c r="T8059">
        <v>8058</v>
      </c>
      <c r="U8059">
        <v>314.52456304584541</v>
      </c>
      <c r="V8059">
        <v>134.52456304584541</v>
      </c>
      <c r="W8059">
        <v>0</v>
      </c>
    </row>
    <row r="8060" spans="20:23" x14ac:dyDescent="0.2">
      <c r="T8060">
        <v>8059</v>
      </c>
      <c r="U8060">
        <v>207.77876193597828</v>
      </c>
      <c r="V8060">
        <v>27.778761935978281</v>
      </c>
      <c r="W8060">
        <v>0</v>
      </c>
    </row>
    <row r="8061" spans="20:23" x14ac:dyDescent="0.2">
      <c r="T8061">
        <v>8060</v>
      </c>
      <c r="U8061">
        <v>182.86841994134389</v>
      </c>
      <c r="V8061">
        <v>2.8684199413438876</v>
      </c>
      <c r="W8061">
        <v>0</v>
      </c>
    </row>
    <row r="8062" spans="20:23" x14ac:dyDescent="0.2">
      <c r="T8062">
        <v>8061</v>
      </c>
      <c r="U8062">
        <v>205.32260078575536</v>
      </c>
      <c r="V8062">
        <v>25.322600785755355</v>
      </c>
      <c r="W8062">
        <v>0</v>
      </c>
    </row>
    <row r="8063" spans="20:23" x14ac:dyDescent="0.2">
      <c r="T8063">
        <v>8062</v>
      </c>
      <c r="U8063">
        <v>179.4954872457308</v>
      </c>
      <c r="V8063">
        <v>0</v>
      </c>
      <c r="W8063">
        <v>0.50451275426920006</v>
      </c>
    </row>
    <row r="8064" spans="20:23" x14ac:dyDescent="0.2">
      <c r="T8064">
        <v>8063</v>
      </c>
      <c r="U8064">
        <v>158.46388634087347</v>
      </c>
      <c r="V8064">
        <v>0</v>
      </c>
      <c r="W8064">
        <v>21.536113659126528</v>
      </c>
    </row>
    <row r="8065" spans="20:23" x14ac:dyDescent="0.2">
      <c r="T8065">
        <v>8064</v>
      </c>
      <c r="U8065">
        <v>166.63391881733813</v>
      </c>
      <c r="V8065">
        <v>0</v>
      </c>
      <c r="W8065">
        <v>13.366081182661873</v>
      </c>
    </row>
    <row r="8066" spans="20:23" x14ac:dyDescent="0.2">
      <c r="T8066">
        <v>8065</v>
      </c>
      <c r="U8066">
        <v>189.20480884947904</v>
      </c>
      <c r="V8066">
        <v>9.2048088494790363</v>
      </c>
      <c r="W8066">
        <v>0</v>
      </c>
    </row>
    <row r="8067" spans="20:23" x14ac:dyDescent="0.2">
      <c r="T8067">
        <v>8066</v>
      </c>
      <c r="U8067">
        <v>158.0623809441598</v>
      </c>
      <c r="V8067">
        <v>0</v>
      </c>
      <c r="W8067">
        <v>21.937619055840202</v>
      </c>
    </row>
    <row r="8068" spans="20:23" x14ac:dyDescent="0.2">
      <c r="T8068">
        <v>8067</v>
      </c>
      <c r="U8068">
        <v>157.17332736014615</v>
      </c>
      <c r="V8068">
        <v>0</v>
      </c>
      <c r="W8068">
        <v>22.826672639853854</v>
      </c>
    </row>
    <row r="8069" spans="20:23" x14ac:dyDescent="0.2">
      <c r="T8069">
        <v>8068</v>
      </c>
      <c r="U8069">
        <v>212.93340392537797</v>
      </c>
      <c r="V8069">
        <v>32.933403925377974</v>
      </c>
      <c r="W8069">
        <v>0</v>
      </c>
    </row>
    <row r="8070" spans="20:23" x14ac:dyDescent="0.2">
      <c r="T8070">
        <v>8069</v>
      </c>
      <c r="U8070">
        <v>158.47092286671619</v>
      </c>
      <c r="V8070">
        <v>0</v>
      </c>
      <c r="W8070">
        <v>21.529077133283806</v>
      </c>
    </row>
    <row r="8071" spans="20:23" x14ac:dyDescent="0.2">
      <c r="T8071">
        <v>8070</v>
      </c>
      <c r="U8071">
        <v>177.1676665047392</v>
      </c>
      <c r="V8071">
        <v>0</v>
      </c>
      <c r="W8071">
        <v>2.8323334952607979</v>
      </c>
    </row>
    <row r="8072" spans="20:23" x14ac:dyDescent="0.2">
      <c r="T8072">
        <v>8071</v>
      </c>
      <c r="U8072">
        <v>158.49734737814035</v>
      </c>
      <c r="V8072">
        <v>0</v>
      </c>
      <c r="W8072">
        <v>21.502652621859653</v>
      </c>
    </row>
    <row r="8073" spans="20:23" x14ac:dyDescent="0.2">
      <c r="T8073">
        <v>8072</v>
      </c>
      <c r="U8073">
        <v>135.84408002047414</v>
      </c>
      <c r="V8073">
        <v>0</v>
      </c>
      <c r="W8073">
        <v>44.155919979525862</v>
      </c>
    </row>
    <row r="8074" spans="20:23" x14ac:dyDescent="0.2">
      <c r="T8074">
        <v>8073</v>
      </c>
      <c r="U8074">
        <v>200.33175495354934</v>
      </c>
      <c r="V8074">
        <v>20.331754953549336</v>
      </c>
      <c r="W8074">
        <v>0</v>
      </c>
    </row>
    <row r="8075" spans="20:23" x14ac:dyDescent="0.2">
      <c r="T8075">
        <v>8074</v>
      </c>
      <c r="U8075">
        <v>183.4608382349665</v>
      </c>
      <c r="V8075">
        <v>3.4608382349665021</v>
      </c>
      <c r="W8075">
        <v>0</v>
      </c>
    </row>
    <row r="8076" spans="20:23" x14ac:dyDescent="0.2">
      <c r="T8076">
        <v>8075</v>
      </c>
      <c r="U8076">
        <v>142.47512546688222</v>
      </c>
      <c r="V8076">
        <v>0</v>
      </c>
      <c r="W8076">
        <v>37.524874533117782</v>
      </c>
    </row>
    <row r="8077" spans="20:23" x14ac:dyDescent="0.2">
      <c r="T8077">
        <v>8076</v>
      </c>
      <c r="U8077">
        <v>184.22386182771601</v>
      </c>
      <c r="V8077">
        <v>4.2238618277160072</v>
      </c>
      <c r="W8077">
        <v>0</v>
      </c>
    </row>
    <row r="8078" spans="20:23" x14ac:dyDescent="0.2">
      <c r="T8078">
        <v>8077</v>
      </c>
      <c r="U8078">
        <v>173.66697175158012</v>
      </c>
      <c r="V8078">
        <v>0</v>
      </c>
      <c r="W8078">
        <v>6.333028248419879</v>
      </c>
    </row>
    <row r="8079" spans="20:23" x14ac:dyDescent="0.2">
      <c r="T8079">
        <v>8078</v>
      </c>
      <c r="U8079">
        <v>158.31943637607986</v>
      </c>
      <c r="V8079">
        <v>0</v>
      </c>
      <c r="W8079">
        <v>21.680563623920136</v>
      </c>
    </row>
    <row r="8080" spans="20:23" x14ac:dyDescent="0.2">
      <c r="T8080">
        <v>8079</v>
      </c>
      <c r="U8080">
        <v>180.91333599792816</v>
      </c>
      <c r="V8080">
        <v>0.91333599792815789</v>
      </c>
      <c r="W8080">
        <v>0</v>
      </c>
    </row>
    <row r="8081" spans="20:23" x14ac:dyDescent="0.2">
      <c r="T8081">
        <v>8080</v>
      </c>
      <c r="U8081">
        <v>256.34313592661078</v>
      </c>
      <c r="V8081">
        <v>76.343135926610785</v>
      </c>
      <c r="W8081">
        <v>0</v>
      </c>
    </row>
    <row r="8082" spans="20:23" x14ac:dyDescent="0.2">
      <c r="T8082">
        <v>8081</v>
      </c>
      <c r="U8082">
        <v>198.33106216281166</v>
      </c>
      <c r="V8082">
        <v>18.331062162811662</v>
      </c>
      <c r="W8082">
        <v>0</v>
      </c>
    </row>
    <row r="8083" spans="20:23" x14ac:dyDescent="0.2">
      <c r="T8083">
        <v>8082</v>
      </c>
      <c r="U8083">
        <v>152.29395122866427</v>
      </c>
      <c r="V8083">
        <v>0</v>
      </c>
      <c r="W8083">
        <v>27.70604877133573</v>
      </c>
    </row>
    <row r="8084" spans="20:23" x14ac:dyDescent="0.2">
      <c r="T8084">
        <v>8083</v>
      </c>
      <c r="U8084">
        <v>211.82368605597978</v>
      </c>
      <c r="V8084">
        <v>31.823686055979778</v>
      </c>
      <c r="W8084">
        <v>0</v>
      </c>
    </row>
    <row r="8085" spans="20:23" x14ac:dyDescent="0.2">
      <c r="T8085">
        <v>8084</v>
      </c>
      <c r="U8085">
        <v>126.57723327507532</v>
      </c>
      <c r="V8085">
        <v>0</v>
      </c>
      <c r="W8085">
        <v>53.422766724924685</v>
      </c>
    </row>
    <row r="8086" spans="20:23" x14ac:dyDescent="0.2">
      <c r="T8086">
        <v>8085</v>
      </c>
      <c r="U8086">
        <v>238.44022743483072</v>
      </c>
      <c r="V8086">
        <v>58.440227434830717</v>
      </c>
      <c r="W8086">
        <v>0</v>
      </c>
    </row>
    <row r="8087" spans="20:23" x14ac:dyDescent="0.2">
      <c r="T8087">
        <v>8086</v>
      </c>
      <c r="U8087">
        <v>165.55255871631121</v>
      </c>
      <c r="V8087">
        <v>0</v>
      </c>
      <c r="W8087">
        <v>14.447441283688789</v>
      </c>
    </row>
    <row r="8088" spans="20:23" x14ac:dyDescent="0.2">
      <c r="T8088">
        <v>8087</v>
      </c>
      <c r="U8088">
        <v>140.22177502357812</v>
      </c>
      <c r="V8088">
        <v>0</v>
      </c>
      <c r="W8088">
        <v>39.778224976421882</v>
      </c>
    </row>
    <row r="8089" spans="20:23" x14ac:dyDescent="0.2">
      <c r="T8089">
        <v>8088</v>
      </c>
      <c r="U8089">
        <v>150.33175696279574</v>
      </c>
      <c r="V8089">
        <v>0</v>
      </c>
      <c r="W8089">
        <v>29.668243037204263</v>
      </c>
    </row>
    <row r="8090" spans="20:23" x14ac:dyDescent="0.2">
      <c r="T8090">
        <v>8089</v>
      </c>
      <c r="U8090">
        <v>178.34848457887924</v>
      </c>
      <c r="V8090">
        <v>0</v>
      </c>
      <c r="W8090">
        <v>1.651515421120763</v>
      </c>
    </row>
    <row r="8091" spans="20:23" x14ac:dyDescent="0.2">
      <c r="T8091">
        <v>8090</v>
      </c>
      <c r="U8091">
        <v>246.61554183377248</v>
      </c>
      <c r="V8091">
        <v>66.615541833772483</v>
      </c>
      <c r="W8091">
        <v>0</v>
      </c>
    </row>
    <row r="8092" spans="20:23" x14ac:dyDescent="0.2">
      <c r="T8092">
        <v>8091</v>
      </c>
      <c r="U8092">
        <v>198.09957128875504</v>
      </c>
      <c r="V8092">
        <v>18.099571288755044</v>
      </c>
      <c r="W8092">
        <v>0</v>
      </c>
    </row>
    <row r="8093" spans="20:23" x14ac:dyDescent="0.2">
      <c r="T8093">
        <v>8092</v>
      </c>
      <c r="U8093">
        <v>181.38292980708809</v>
      </c>
      <c r="V8093">
        <v>1.3829298070880895</v>
      </c>
      <c r="W8093">
        <v>0</v>
      </c>
    </row>
    <row r="8094" spans="20:23" x14ac:dyDescent="0.2">
      <c r="T8094">
        <v>8093</v>
      </c>
      <c r="U8094">
        <v>185.68314466683401</v>
      </c>
      <c r="V8094">
        <v>5.6831446668340106</v>
      </c>
      <c r="W8094">
        <v>0</v>
      </c>
    </row>
    <row r="8095" spans="20:23" x14ac:dyDescent="0.2">
      <c r="T8095">
        <v>8094</v>
      </c>
      <c r="U8095">
        <v>204.97082743119805</v>
      </c>
      <c r="V8095">
        <v>24.970827431198046</v>
      </c>
      <c r="W8095">
        <v>0</v>
      </c>
    </row>
    <row r="8096" spans="20:23" x14ac:dyDescent="0.2">
      <c r="T8096">
        <v>8095</v>
      </c>
      <c r="U8096">
        <v>173.4029683748366</v>
      </c>
      <c r="V8096">
        <v>0</v>
      </c>
      <c r="W8096">
        <v>6.597031625163396</v>
      </c>
    </row>
    <row r="8097" spans="20:23" x14ac:dyDescent="0.2">
      <c r="T8097">
        <v>8096</v>
      </c>
      <c r="U8097">
        <v>144.20861615956818</v>
      </c>
      <c r="V8097">
        <v>0</v>
      </c>
      <c r="W8097">
        <v>35.79138384043182</v>
      </c>
    </row>
    <row r="8098" spans="20:23" x14ac:dyDescent="0.2">
      <c r="T8098">
        <v>8097</v>
      </c>
      <c r="U8098">
        <v>172.52809098271669</v>
      </c>
      <c r="V8098">
        <v>0</v>
      </c>
      <c r="W8098">
        <v>7.4719090172833091</v>
      </c>
    </row>
    <row r="8099" spans="20:23" x14ac:dyDescent="0.2">
      <c r="T8099">
        <v>8098</v>
      </c>
      <c r="U8099">
        <v>160.55859843990015</v>
      </c>
      <c r="V8099">
        <v>0</v>
      </c>
      <c r="W8099">
        <v>19.441401560099848</v>
      </c>
    </row>
    <row r="8100" spans="20:23" x14ac:dyDescent="0.2">
      <c r="T8100">
        <v>8099</v>
      </c>
      <c r="U8100">
        <v>204.22250780534469</v>
      </c>
      <c r="V8100">
        <v>24.222507805344691</v>
      </c>
      <c r="W8100">
        <v>0</v>
      </c>
    </row>
    <row r="8101" spans="20:23" x14ac:dyDescent="0.2">
      <c r="T8101">
        <v>8100</v>
      </c>
      <c r="U8101">
        <v>193.98020535814524</v>
      </c>
      <c r="V8101">
        <v>13.980205358145241</v>
      </c>
      <c r="W8101">
        <v>0</v>
      </c>
    </row>
    <row r="8102" spans="20:23" x14ac:dyDescent="0.2">
      <c r="T8102">
        <v>8101</v>
      </c>
      <c r="U8102">
        <v>213.85365998788322</v>
      </c>
      <c r="V8102">
        <v>33.853659987883219</v>
      </c>
      <c r="W8102">
        <v>0</v>
      </c>
    </row>
    <row r="8103" spans="20:23" x14ac:dyDescent="0.2">
      <c r="T8103">
        <v>8102</v>
      </c>
      <c r="U8103">
        <v>188.99349932782357</v>
      </c>
      <c r="V8103">
        <v>8.9934993278235709</v>
      </c>
      <c r="W8103">
        <v>0</v>
      </c>
    </row>
    <row r="8104" spans="20:23" x14ac:dyDescent="0.2">
      <c r="T8104">
        <v>8103</v>
      </c>
      <c r="U8104">
        <v>189.32112026363214</v>
      </c>
      <c r="V8104">
        <v>9.3211202636321389</v>
      </c>
      <c r="W8104">
        <v>0</v>
      </c>
    </row>
    <row r="8105" spans="20:23" x14ac:dyDescent="0.2">
      <c r="T8105">
        <v>8104</v>
      </c>
      <c r="U8105">
        <v>234.6614680267775</v>
      </c>
      <c r="V8105">
        <v>54.661468026777499</v>
      </c>
      <c r="W8105">
        <v>0</v>
      </c>
    </row>
    <row r="8106" spans="20:23" x14ac:dyDescent="0.2">
      <c r="T8106">
        <v>8105</v>
      </c>
      <c r="U8106">
        <v>200.70011834967329</v>
      </c>
      <c r="V8106">
        <v>20.700118349673289</v>
      </c>
      <c r="W8106">
        <v>0</v>
      </c>
    </row>
    <row r="8107" spans="20:23" x14ac:dyDescent="0.2">
      <c r="T8107">
        <v>8106</v>
      </c>
      <c r="U8107">
        <v>133.37478740017681</v>
      </c>
      <c r="V8107">
        <v>0</v>
      </c>
      <c r="W8107">
        <v>46.625212599823186</v>
      </c>
    </row>
    <row r="8108" spans="20:23" x14ac:dyDescent="0.2">
      <c r="T8108">
        <v>8107</v>
      </c>
      <c r="U8108">
        <v>233.53192067641945</v>
      </c>
      <c r="V8108">
        <v>53.531920676419446</v>
      </c>
      <c r="W8108">
        <v>0</v>
      </c>
    </row>
    <row r="8109" spans="20:23" x14ac:dyDescent="0.2">
      <c r="T8109">
        <v>8108</v>
      </c>
      <c r="U8109">
        <v>133.00573584737961</v>
      </c>
      <c r="V8109">
        <v>0</v>
      </c>
      <c r="W8109">
        <v>46.994264152620389</v>
      </c>
    </row>
    <row r="8110" spans="20:23" x14ac:dyDescent="0.2">
      <c r="T8110">
        <v>8109</v>
      </c>
      <c r="U8110">
        <v>157.92029290072952</v>
      </c>
      <c r="V8110">
        <v>0</v>
      </c>
      <c r="W8110">
        <v>22.079707099270479</v>
      </c>
    </row>
    <row r="8111" spans="20:23" x14ac:dyDescent="0.2">
      <c r="T8111">
        <v>8110</v>
      </c>
      <c r="U8111">
        <v>189.24580321778765</v>
      </c>
      <c r="V8111">
        <v>9.2458032177876532</v>
      </c>
      <c r="W8111">
        <v>0</v>
      </c>
    </row>
    <row r="8112" spans="20:23" x14ac:dyDescent="0.2">
      <c r="T8112">
        <v>8111</v>
      </c>
      <c r="U8112">
        <v>122.39757314032062</v>
      </c>
      <c r="V8112">
        <v>0</v>
      </c>
      <c r="W8112">
        <v>57.602426859679383</v>
      </c>
    </row>
    <row r="8113" spans="20:23" x14ac:dyDescent="0.2">
      <c r="T8113">
        <v>8112</v>
      </c>
      <c r="U8113">
        <v>213.60116289543137</v>
      </c>
      <c r="V8113">
        <v>33.601162895431372</v>
      </c>
      <c r="W8113">
        <v>0</v>
      </c>
    </row>
    <row r="8114" spans="20:23" x14ac:dyDescent="0.2">
      <c r="T8114">
        <v>8113</v>
      </c>
      <c r="U8114">
        <v>255.67406748099322</v>
      </c>
      <c r="V8114">
        <v>75.674067480993216</v>
      </c>
      <c r="W8114">
        <v>0</v>
      </c>
    </row>
    <row r="8115" spans="20:23" x14ac:dyDescent="0.2">
      <c r="T8115">
        <v>8114</v>
      </c>
      <c r="U8115">
        <v>264.74277297552675</v>
      </c>
      <c r="V8115">
        <v>84.742772975526748</v>
      </c>
      <c r="W8115">
        <v>0</v>
      </c>
    </row>
    <row r="8116" spans="20:23" x14ac:dyDescent="0.2">
      <c r="T8116">
        <v>8115</v>
      </c>
      <c r="U8116">
        <v>195.6854170897175</v>
      </c>
      <c r="V8116">
        <v>15.685417089717504</v>
      </c>
      <c r="W8116">
        <v>0</v>
      </c>
    </row>
    <row r="8117" spans="20:23" x14ac:dyDescent="0.2">
      <c r="T8117">
        <v>8116</v>
      </c>
      <c r="U8117">
        <v>224.4102903716867</v>
      </c>
      <c r="V8117">
        <v>44.410290371686699</v>
      </c>
      <c r="W8117">
        <v>0</v>
      </c>
    </row>
    <row r="8118" spans="20:23" x14ac:dyDescent="0.2">
      <c r="T8118">
        <v>8117</v>
      </c>
      <c r="U8118">
        <v>146.60575364863666</v>
      </c>
      <c r="V8118">
        <v>0</v>
      </c>
      <c r="W8118">
        <v>33.394246351363336</v>
      </c>
    </row>
    <row r="8119" spans="20:23" x14ac:dyDescent="0.2">
      <c r="T8119">
        <v>8118</v>
      </c>
      <c r="U8119">
        <v>182.57225366293878</v>
      </c>
      <c r="V8119">
        <v>2.5722536629387776</v>
      </c>
      <c r="W8119">
        <v>0</v>
      </c>
    </row>
    <row r="8120" spans="20:23" x14ac:dyDescent="0.2">
      <c r="T8120">
        <v>8119</v>
      </c>
      <c r="U8120">
        <v>227.99855395970764</v>
      </c>
      <c r="V8120">
        <v>47.998553959707635</v>
      </c>
      <c r="W8120">
        <v>0</v>
      </c>
    </row>
    <row r="8121" spans="20:23" x14ac:dyDescent="0.2">
      <c r="T8121">
        <v>8120</v>
      </c>
      <c r="U8121">
        <v>216.29615887821524</v>
      </c>
      <c r="V8121">
        <v>36.296158878215238</v>
      </c>
      <c r="W8121">
        <v>0</v>
      </c>
    </row>
    <row r="8122" spans="20:23" x14ac:dyDescent="0.2">
      <c r="T8122">
        <v>8121</v>
      </c>
      <c r="U8122">
        <v>197.85099580635665</v>
      </c>
      <c r="V8122">
        <v>17.85099580635665</v>
      </c>
      <c r="W8122">
        <v>0</v>
      </c>
    </row>
    <row r="8123" spans="20:23" x14ac:dyDescent="0.2">
      <c r="T8123">
        <v>8122</v>
      </c>
      <c r="U8123">
        <v>108.4963895572326</v>
      </c>
      <c r="V8123">
        <v>0</v>
      </c>
      <c r="W8123">
        <v>71.503610442767396</v>
      </c>
    </row>
    <row r="8124" spans="20:23" x14ac:dyDescent="0.2">
      <c r="T8124">
        <v>8123</v>
      </c>
      <c r="U8124">
        <v>179.41322074355119</v>
      </c>
      <c r="V8124">
        <v>0</v>
      </c>
      <c r="W8124">
        <v>0.58677925644880702</v>
      </c>
    </row>
    <row r="8125" spans="20:23" x14ac:dyDescent="0.2">
      <c r="T8125">
        <v>8124</v>
      </c>
      <c r="U8125">
        <v>135.897718101278</v>
      </c>
      <c r="V8125">
        <v>0</v>
      </c>
      <c r="W8125">
        <v>44.102281898721998</v>
      </c>
    </row>
    <row r="8126" spans="20:23" x14ac:dyDescent="0.2">
      <c r="T8126">
        <v>8125</v>
      </c>
      <c r="U8126">
        <v>226.91641811777001</v>
      </c>
      <c r="V8126">
        <v>46.916418117770007</v>
      </c>
      <c r="W8126">
        <v>0</v>
      </c>
    </row>
    <row r="8127" spans="20:23" x14ac:dyDescent="0.2">
      <c r="T8127">
        <v>8126</v>
      </c>
      <c r="U8127">
        <v>204.66406177832206</v>
      </c>
      <c r="V8127">
        <v>24.664061778322065</v>
      </c>
      <c r="W8127">
        <v>0</v>
      </c>
    </row>
    <row r="8128" spans="20:23" x14ac:dyDescent="0.2">
      <c r="T8128">
        <v>8127</v>
      </c>
      <c r="U8128">
        <v>188.52110361767825</v>
      </c>
      <c r="V8128">
        <v>8.52110361767825</v>
      </c>
      <c r="W8128">
        <v>0</v>
      </c>
    </row>
    <row r="8129" spans="20:23" x14ac:dyDescent="0.2">
      <c r="T8129">
        <v>8128</v>
      </c>
      <c r="U8129">
        <v>147.88874141064076</v>
      </c>
      <c r="V8129">
        <v>0</v>
      </c>
      <c r="W8129">
        <v>32.111258589359238</v>
      </c>
    </row>
    <row r="8130" spans="20:23" x14ac:dyDescent="0.2">
      <c r="T8130">
        <v>8129</v>
      </c>
      <c r="U8130">
        <v>206.35281898510485</v>
      </c>
      <c r="V8130">
        <v>26.352818985104847</v>
      </c>
      <c r="W8130">
        <v>0</v>
      </c>
    </row>
    <row r="8131" spans="20:23" x14ac:dyDescent="0.2">
      <c r="T8131">
        <v>8130</v>
      </c>
      <c r="U8131">
        <v>313.87625997472526</v>
      </c>
      <c r="V8131">
        <v>133.87625997472526</v>
      </c>
      <c r="W8131">
        <v>0</v>
      </c>
    </row>
    <row r="8132" spans="20:23" x14ac:dyDescent="0.2">
      <c r="T8132">
        <v>8131</v>
      </c>
      <c r="U8132">
        <v>171.25424441736195</v>
      </c>
      <c r="V8132">
        <v>0</v>
      </c>
      <c r="W8132">
        <v>8.7457555826380542</v>
      </c>
    </row>
    <row r="8133" spans="20:23" x14ac:dyDescent="0.2">
      <c r="T8133">
        <v>8132</v>
      </c>
      <c r="U8133">
        <v>152.80882910666261</v>
      </c>
      <c r="V8133">
        <v>0</v>
      </c>
      <c r="W8133">
        <v>27.191170893337386</v>
      </c>
    </row>
    <row r="8134" spans="20:23" x14ac:dyDescent="0.2">
      <c r="T8134">
        <v>8133</v>
      </c>
      <c r="U8134">
        <v>175.7447290617678</v>
      </c>
      <c r="V8134">
        <v>0</v>
      </c>
      <c r="W8134">
        <v>4.2552709382322007</v>
      </c>
    </row>
    <row r="8135" spans="20:23" x14ac:dyDescent="0.2">
      <c r="T8135">
        <v>8134</v>
      </c>
      <c r="U8135">
        <v>196.40808789824749</v>
      </c>
      <c r="V8135">
        <v>16.408087898247487</v>
      </c>
      <c r="W8135">
        <v>0</v>
      </c>
    </row>
    <row r="8136" spans="20:23" x14ac:dyDescent="0.2">
      <c r="T8136">
        <v>8135</v>
      </c>
      <c r="U8136">
        <v>166.87307006051924</v>
      </c>
      <c r="V8136">
        <v>0</v>
      </c>
      <c r="W8136">
        <v>13.12692993948076</v>
      </c>
    </row>
    <row r="8137" spans="20:23" x14ac:dyDescent="0.2">
      <c r="T8137">
        <v>8136</v>
      </c>
      <c r="U8137">
        <v>204.46066548450256</v>
      </c>
      <c r="V8137">
        <v>24.460665484502556</v>
      </c>
      <c r="W8137">
        <v>0</v>
      </c>
    </row>
    <row r="8138" spans="20:23" x14ac:dyDescent="0.2">
      <c r="T8138">
        <v>8137</v>
      </c>
      <c r="U8138">
        <v>252.19714894548048</v>
      </c>
      <c r="V8138">
        <v>72.197148945480478</v>
      </c>
      <c r="W8138">
        <v>0</v>
      </c>
    </row>
    <row r="8139" spans="20:23" x14ac:dyDescent="0.2">
      <c r="T8139">
        <v>8138</v>
      </c>
      <c r="U8139">
        <v>140.83233420597412</v>
      </c>
      <c r="V8139">
        <v>0</v>
      </c>
      <c r="W8139">
        <v>39.167665794025879</v>
      </c>
    </row>
    <row r="8140" spans="20:23" x14ac:dyDescent="0.2">
      <c r="T8140">
        <v>8139</v>
      </c>
      <c r="U8140">
        <v>171.55608156403241</v>
      </c>
      <c r="V8140">
        <v>0</v>
      </c>
      <c r="W8140">
        <v>8.4439184359675892</v>
      </c>
    </row>
    <row r="8141" spans="20:23" x14ac:dyDescent="0.2">
      <c r="T8141">
        <v>8140</v>
      </c>
      <c r="U8141">
        <v>198.49604612668733</v>
      </c>
      <c r="V8141">
        <v>18.496046126687332</v>
      </c>
      <c r="W8141">
        <v>0</v>
      </c>
    </row>
    <row r="8142" spans="20:23" x14ac:dyDescent="0.2">
      <c r="T8142">
        <v>8141</v>
      </c>
      <c r="U8142">
        <v>125.52741450770507</v>
      </c>
      <c r="V8142">
        <v>0</v>
      </c>
      <c r="W8142">
        <v>54.472585492294925</v>
      </c>
    </row>
    <row r="8143" spans="20:23" x14ac:dyDescent="0.2">
      <c r="T8143">
        <v>8142</v>
      </c>
      <c r="U8143">
        <v>164.50196564826192</v>
      </c>
      <c r="V8143">
        <v>0</v>
      </c>
      <c r="W8143">
        <v>15.498034351738085</v>
      </c>
    </row>
    <row r="8144" spans="20:23" x14ac:dyDescent="0.2">
      <c r="T8144">
        <v>8143</v>
      </c>
      <c r="U8144">
        <v>192.35320620381921</v>
      </c>
      <c r="V8144">
        <v>12.353206203819212</v>
      </c>
      <c r="W8144">
        <v>0</v>
      </c>
    </row>
    <row r="8145" spans="20:23" x14ac:dyDescent="0.2">
      <c r="T8145">
        <v>8144</v>
      </c>
      <c r="U8145">
        <v>194.89660640700617</v>
      </c>
      <c r="V8145">
        <v>14.896606407006175</v>
      </c>
      <c r="W8145">
        <v>0</v>
      </c>
    </row>
    <row r="8146" spans="20:23" x14ac:dyDescent="0.2">
      <c r="T8146">
        <v>8145</v>
      </c>
      <c r="U8146">
        <v>176.66695400727096</v>
      </c>
      <c r="V8146">
        <v>0</v>
      </c>
      <c r="W8146">
        <v>3.3330459927290406</v>
      </c>
    </row>
    <row r="8147" spans="20:23" x14ac:dyDescent="0.2">
      <c r="T8147">
        <v>8146</v>
      </c>
      <c r="U8147">
        <v>164.89799248973273</v>
      </c>
      <c r="V8147">
        <v>0</v>
      </c>
      <c r="W8147">
        <v>15.102007510267271</v>
      </c>
    </row>
    <row r="8148" spans="20:23" x14ac:dyDescent="0.2">
      <c r="T8148">
        <v>8147</v>
      </c>
      <c r="U8148">
        <v>125.09568140962266</v>
      </c>
      <c r="V8148">
        <v>0</v>
      </c>
      <c r="W8148">
        <v>54.904318590377343</v>
      </c>
    </row>
    <row r="8149" spans="20:23" x14ac:dyDescent="0.2">
      <c r="T8149">
        <v>8148</v>
      </c>
      <c r="U8149">
        <v>173.11354135522777</v>
      </c>
      <c r="V8149">
        <v>0</v>
      </c>
      <c r="W8149">
        <v>6.8864586447722331</v>
      </c>
    </row>
    <row r="8150" spans="20:23" x14ac:dyDescent="0.2">
      <c r="T8150">
        <v>8149</v>
      </c>
      <c r="U8150">
        <v>174.67930618758152</v>
      </c>
      <c r="V8150">
        <v>0</v>
      </c>
      <c r="W8150">
        <v>5.320693812418483</v>
      </c>
    </row>
    <row r="8151" spans="20:23" x14ac:dyDescent="0.2">
      <c r="T8151">
        <v>8150</v>
      </c>
      <c r="U8151">
        <v>213.38310234559879</v>
      </c>
      <c r="V8151">
        <v>33.383102345598786</v>
      </c>
      <c r="W8151">
        <v>0</v>
      </c>
    </row>
    <row r="8152" spans="20:23" x14ac:dyDescent="0.2">
      <c r="T8152">
        <v>8151</v>
      </c>
      <c r="U8152">
        <v>194.69860854707946</v>
      </c>
      <c r="V8152">
        <v>14.698608547079459</v>
      </c>
      <c r="W8152">
        <v>0</v>
      </c>
    </row>
    <row r="8153" spans="20:23" x14ac:dyDescent="0.2">
      <c r="T8153">
        <v>8152</v>
      </c>
      <c r="U8153">
        <v>202.88662699405324</v>
      </c>
      <c r="V8153">
        <v>22.886626994053245</v>
      </c>
      <c r="W8153">
        <v>0</v>
      </c>
    </row>
    <row r="8154" spans="20:23" x14ac:dyDescent="0.2">
      <c r="T8154">
        <v>8153</v>
      </c>
      <c r="U8154">
        <v>165.01218008623906</v>
      </c>
      <c r="V8154">
        <v>0</v>
      </c>
      <c r="W8154">
        <v>14.987819913760944</v>
      </c>
    </row>
    <row r="8155" spans="20:23" x14ac:dyDescent="0.2">
      <c r="T8155">
        <v>8154</v>
      </c>
      <c r="U8155">
        <v>263.82809015488129</v>
      </c>
      <c r="V8155">
        <v>83.828090154881295</v>
      </c>
      <c r="W8155">
        <v>0</v>
      </c>
    </row>
    <row r="8156" spans="20:23" x14ac:dyDescent="0.2">
      <c r="T8156">
        <v>8155</v>
      </c>
      <c r="U8156">
        <v>220.75105545224366</v>
      </c>
      <c r="V8156">
        <v>40.751055452243662</v>
      </c>
      <c r="W8156">
        <v>0</v>
      </c>
    </row>
    <row r="8157" spans="20:23" x14ac:dyDescent="0.2">
      <c r="T8157">
        <v>8156</v>
      </c>
      <c r="U8157">
        <v>158.56964678608614</v>
      </c>
      <c r="V8157">
        <v>0</v>
      </c>
      <c r="W8157">
        <v>21.430353213913861</v>
      </c>
    </row>
    <row r="8158" spans="20:23" x14ac:dyDescent="0.2">
      <c r="T8158">
        <v>8157</v>
      </c>
      <c r="U8158">
        <v>189.48447055467105</v>
      </c>
      <c r="V8158">
        <v>9.4844705546710486</v>
      </c>
      <c r="W8158">
        <v>0</v>
      </c>
    </row>
    <row r="8159" spans="20:23" x14ac:dyDescent="0.2">
      <c r="T8159">
        <v>8158</v>
      </c>
      <c r="U8159">
        <v>208.32031523398527</v>
      </c>
      <c r="V8159">
        <v>28.320315233985269</v>
      </c>
      <c r="W8159">
        <v>0</v>
      </c>
    </row>
    <row r="8160" spans="20:23" x14ac:dyDescent="0.2">
      <c r="T8160">
        <v>8159</v>
      </c>
      <c r="U8160">
        <v>236.33347752909324</v>
      </c>
      <c r="V8160">
        <v>56.333477529093244</v>
      </c>
      <c r="W8160">
        <v>0</v>
      </c>
    </row>
    <row r="8161" spans="20:23" x14ac:dyDescent="0.2">
      <c r="T8161">
        <v>8160</v>
      </c>
      <c r="U8161">
        <v>258.5395861356879</v>
      </c>
      <c r="V8161">
        <v>78.539586135687898</v>
      </c>
      <c r="W8161">
        <v>0</v>
      </c>
    </row>
    <row r="8162" spans="20:23" x14ac:dyDescent="0.2">
      <c r="T8162">
        <v>8161</v>
      </c>
      <c r="U8162">
        <v>115.68435756152368</v>
      </c>
      <c r="V8162">
        <v>0</v>
      </c>
      <c r="W8162">
        <v>64.315642438476317</v>
      </c>
    </row>
    <row r="8163" spans="20:23" x14ac:dyDescent="0.2">
      <c r="T8163">
        <v>8162</v>
      </c>
      <c r="U8163">
        <v>150.7971199254755</v>
      </c>
      <c r="V8163">
        <v>0</v>
      </c>
      <c r="W8163">
        <v>29.202880074524501</v>
      </c>
    </row>
    <row r="8164" spans="20:23" x14ac:dyDescent="0.2">
      <c r="T8164">
        <v>8163</v>
      </c>
      <c r="U8164">
        <v>232.33700564773096</v>
      </c>
      <c r="V8164">
        <v>52.337005647730962</v>
      </c>
      <c r="W8164">
        <v>0</v>
      </c>
    </row>
    <row r="8165" spans="20:23" x14ac:dyDescent="0.2">
      <c r="T8165">
        <v>8164</v>
      </c>
      <c r="U8165">
        <v>181.47253103408855</v>
      </c>
      <c r="V8165">
        <v>1.4725310340885471</v>
      </c>
      <c r="W8165">
        <v>0</v>
      </c>
    </row>
    <row r="8166" spans="20:23" x14ac:dyDescent="0.2">
      <c r="T8166">
        <v>8165</v>
      </c>
      <c r="U8166">
        <v>139.9611123418241</v>
      </c>
      <c r="V8166">
        <v>0</v>
      </c>
      <c r="W8166">
        <v>40.038887658175895</v>
      </c>
    </row>
    <row r="8167" spans="20:23" x14ac:dyDescent="0.2">
      <c r="T8167">
        <v>8166</v>
      </c>
      <c r="U8167">
        <v>258.24938815331029</v>
      </c>
      <c r="V8167">
        <v>78.249388153310292</v>
      </c>
      <c r="W8167">
        <v>0</v>
      </c>
    </row>
    <row r="8168" spans="20:23" x14ac:dyDescent="0.2">
      <c r="T8168">
        <v>8167</v>
      </c>
      <c r="U8168">
        <v>197.4155698269069</v>
      </c>
      <c r="V8168">
        <v>17.415569826906903</v>
      </c>
      <c r="W8168">
        <v>0</v>
      </c>
    </row>
    <row r="8169" spans="20:23" x14ac:dyDescent="0.2">
      <c r="T8169">
        <v>8168</v>
      </c>
      <c r="U8169">
        <v>138.97625619472757</v>
      </c>
      <c r="V8169">
        <v>0</v>
      </c>
      <c r="W8169">
        <v>41.023743805272431</v>
      </c>
    </row>
    <row r="8170" spans="20:23" x14ac:dyDescent="0.2">
      <c r="T8170">
        <v>8169</v>
      </c>
      <c r="U8170">
        <v>222.89879664967197</v>
      </c>
      <c r="V8170">
        <v>42.898796649671965</v>
      </c>
      <c r="W8170">
        <v>0</v>
      </c>
    </row>
    <row r="8171" spans="20:23" x14ac:dyDescent="0.2">
      <c r="T8171">
        <v>8170</v>
      </c>
      <c r="U8171">
        <v>175.22365650238606</v>
      </c>
      <c r="V8171">
        <v>0</v>
      </c>
      <c r="W8171">
        <v>4.7763434976139365</v>
      </c>
    </row>
    <row r="8172" spans="20:23" x14ac:dyDescent="0.2">
      <c r="T8172">
        <v>8171</v>
      </c>
      <c r="U8172">
        <v>159.95421227417737</v>
      </c>
      <c r="V8172">
        <v>0</v>
      </c>
      <c r="W8172">
        <v>20.045787725822635</v>
      </c>
    </row>
    <row r="8173" spans="20:23" x14ac:dyDescent="0.2">
      <c r="T8173">
        <v>8172</v>
      </c>
      <c r="U8173">
        <v>174.50765360414925</v>
      </c>
      <c r="V8173">
        <v>0</v>
      </c>
      <c r="W8173">
        <v>5.4923463958507455</v>
      </c>
    </row>
    <row r="8174" spans="20:23" x14ac:dyDescent="0.2">
      <c r="T8174">
        <v>8173</v>
      </c>
      <c r="U8174">
        <v>197.59226927899081</v>
      </c>
      <c r="V8174">
        <v>17.592269278990813</v>
      </c>
      <c r="W8174">
        <v>0</v>
      </c>
    </row>
    <row r="8175" spans="20:23" x14ac:dyDescent="0.2">
      <c r="T8175">
        <v>8174</v>
      </c>
      <c r="U8175">
        <v>202.84266608282681</v>
      </c>
      <c r="V8175">
        <v>22.84266608282681</v>
      </c>
      <c r="W8175">
        <v>0</v>
      </c>
    </row>
    <row r="8176" spans="20:23" x14ac:dyDescent="0.2">
      <c r="T8176">
        <v>8175</v>
      </c>
      <c r="U8176">
        <v>177.04091868983764</v>
      </c>
      <c r="V8176">
        <v>0</v>
      </c>
      <c r="W8176">
        <v>2.959081310162361</v>
      </c>
    </row>
    <row r="8177" spans="20:23" x14ac:dyDescent="0.2">
      <c r="T8177">
        <v>8176</v>
      </c>
      <c r="U8177">
        <v>127.40233638348079</v>
      </c>
      <c r="V8177">
        <v>0</v>
      </c>
      <c r="W8177">
        <v>52.597663616519213</v>
      </c>
    </row>
    <row r="8178" spans="20:23" x14ac:dyDescent="0.2">
      <c r="T8178">
        <v>8177</v>
      </c>
      <c r="U8178">
        <v>188.51954466321223</v>
      </c>
      <c r="V8178">
        <v>8.5195446632122298</v>
      </c>
      <c r="W8178">
        <v>0</v>
      </c>
    </row>
    <row r="8179" spans="20:23" x14ac:dyDescent="0.2">
      <c r="T8179">
        <v>8178</v>
      </c>
      <c r="U8179">
        <v>128.37593996636954</v>
      </c>
      <c r="V8179">
        <v>0</v>
      </c>
      <c r="W8179">
        <v>51.624060033630457</v>
      </c>
    </row>
    <row r="8180" spans="20:23" x14ac:dyDescent="0.2">
      <c r="T8180">
        <v>8179</v>
      </c>
      <c r="U8180">
        <v>186.92170239019404</v>
      </c>
      <c r="V8180">
        <v>6.9217023901940422</v>
      </c>
      <c r="W8180">
        <v>0</v>
      </c>
    </row>
    <row r="8181" spans="20:23" x14ac:dyDescent="0.2">
      <c r="T8181">
        <v>8180</v>
      </c>
      <c r="U8181">
        <v>204.86938384231979</v>
      </c>
      <c r="V8181">
        <v>24.869383842319792</v>
      </c>
      <c r="W8181">
        <v>0</v>
      </c>
    </row>
    <row r="8182" spans="20:23" x14ac:dyDescent="0.2">
      <c r="T8182">
        <v>8181</v>
      </c>
      <c r="U8182">
        <v>198.50389320718173</v>
      </c>
      <c r="V8182">
        <v>18.503893207181733</v>
      </c>
      <c r="W8182">
        <v>0</v>
      </c>
    </row>
    <row r="8183" spans="20:23" x14ac:dyDescent="0.2">
      <c r="T8183">
        <v>8182</v>
      </c>
      <c r="U8183">
        <v>175.12198718970126</v>
      </c>
      <c r="V8183">
        <v>0</v>
      </c>
      <c r="W8183">
        <v>4.8780128102987419</v>
      </c>
    </row>
    <row r="8184" spans="20:23" x14ac:dyDescent="0.2">
      <c r="T8184">
        <v>8183</v>
      </c>
      <c r="U8184">
        <v>186.76681810106348</v>
      </c>
      <c r="V8184">
        <v>6.7668181010634783</v>
      </c>
      <c r="W8184">
        <v>0</v>
      </c>
    </row>
    <row r="8185" spans="20:23" x14ac:dyDescent="0.2">
      <c r="T8185">
        <v>8184</v>
      </c>
      <c r="U8185">
        <v>173.55047591569618</v>
      </c>
      <c r="V8185">
        <v>0</v>
      </c>
      <c r="W8185">
        <v>6.4495240843038175</v>
      </c>
    </row>
    <row r="8186" spans="20:23" x14ac:dyDescent="0.2">
      <c r="T8186">
        <v>8185</v>
      </c>
      <c r="U8186">
        <v>218.99925292215971</v>
      </c>
      <c r="V8186">
        <v>38.999252922159712</v>
      </c>
      <c r="W8186">
        <v>0</v>
      </c>
    </row>
    <row r="8187" spans="20:23" x14ac:dyDescent="0.2">
      <c r="T8187">
        <v>8186</v>
      </c>
      <c r="U8187">
        <v>191.71326936718907</v>
      </c>
      <c r="V8187">
        <v>11.713269367189071</v>
      </c>
      <c r="W8187">
        <v>0</v>
      </c>
    </row>
    <row r="8188" spans="20:23" x14ac:dyDescent="0.2">
      <c r="T8188">
        <v>8187</v>
      </c>
      <c r="U8188">
        <v>171.39149165874053</v>
      </c>
      <c r="V8188">
        <v>0</v>
      </c>
      <c r="W8188">
        <v>8.6085083412594656</v>
      </c>
    </row>
    <row r="8189" spans="20:23" x14ac:dyDescent="0.2">
      <c r="T8189">
        <v>8188</v>
      </c>
      <c r="U8189">
        <v>137.46581100112016</v>
      </c>
      <c r="V8189">
        <v>0</v>
      </c>
      <c r="W8189">
        <v>42.534188998879841</v>
      </c>
    </row>
    <row r="8190" spans="20:23" x14ac:dyDescent="0.2">
      <c r="T8190">
        <v>8189</v>
      </c>
      <c r="U8190">
        <v>193.07131525018679</v>
      </c>
      <c r="V8190">
        <v>13.071315250186785</v>
      </c>
      <c r="W8190">
        <v>0</v>
      </c>
    </row>
    <row r="8191" spans="20:23" x14ac:dyDescent="0.2">
      <c r="T8191">
        <v>8190</v>
      </c>
      <c r="U8191">
        <v>140.2681376696853</v>
      </c>
      <c r="V8191">
        <v>0</v>
      </c>
      <c r="W8191">
        <v>39.731862330314698</v>
      </c>
    </row>
    <row r="8192" spans="20:23" x14ac:dyDescent="0.2">
      <c r="T8192">
        <v>8191</v>
      </c>
      <c r="U8192">
        <v>184.96811004532586</v>
      </c>
      <c r="V8192">
        <v>4.968110045325858</v>
      </c>
      <c r="W8192">
        <v>0</v>
      </c>
    </row>
    <row r="8193" spans="20:23" x14ac:dyDescent="0.2">
      <c r="T8193">
        <v>8192</v>
      </c>
      <c r="U8193">
        <v>134.94103743785126</v>
      </c>
      <c r="V8193">
        <v>0</v>
      </c>
      <c r="W8193">
        <v>45.058962562148736</v>
      </c>
    </row>
    <row r="8194" spans="20:23" x14ac:dyDescent="0.2">
      <c r="T8194">
        <v>8193</v>
      </c>
      <c r="U8194">
        <v>190.57833783703012</v>
      </c>
      <c r="V8194">
        <v>10.578337837030119</v>
      </c>
      <c r="W8194">
        <v>0</v>
      </c>
    </row>
    <row r="8195" spans="20:23" x14ac:dyDescent="0.2">
      <c r="T8195">
        <v>8194</v>
      </c>
      <c r="U8195">
        <v>192.41432093191295</v>
      </c>
      <c r="V8195">
        <v>12.414320931912954</v>
      </c>
      <c r="W8195">
        <v>0</v>
      </c>
    </row>
    <row r="8196" spans="20:23" x14ac:dyDescent="0.2">
      <c r="T8196">
        <v>8195</v>
      </c>
      <c r="U8196">
        <v>229.78311887289101</v>
      </c>
      <c r="V8196">
        <v>49.783118872891009</v>
      </c>
      <c r="W8196">
        <v>0</v>
      </c>
    </row>
    <row r="8197" spans="20:23" x14ac:dyDescent="0.2">
      <c r="T8197">
        <v>8196</v>
      </c>
      <c r="U8197">
        <v>189.69522196078029</v>
      </c>
      <c r="V8197">
        <v>9.6952219607802874</v>
      </c>
      <c r="W8197">
        <v>0</v>
      </c>
    </row>
    <row r="8198" spans="20:23" x14ac:dyDescent="0.2">
      <c r="T8198">
        <v>8197</v>
      </c>
      <c r="U8198">
        <v>196.98533195424449</v>
      </c>
      <c r="V8198">
        <v>16.985331954244486</v>
      </c>
      <c r="W8198">
        <v>0</v>
      </c>
    </row>
    <row r="8199" spans="20:23" x14ac:dyDescent="0.2">
      <c r="T8199">
        <v>8198</v>
      </c>
      <c r="U8199">
        <v>208.93779750780911</v>
      </c>
      <c r="V8199">
        <v>28.937797507809108</v>
      </c>
      <c r="W8199">
        <v>0</v>
      </c>
    </row>
    <row r="8200" spans="20:23" x14ac:dyDescent="0.2">
      <c r="T8200">
        <v>8199</v>
      </c>
      <c r="U8200">
        <v>203.70050291219692</v>
      </c>
      <c r="V8200">
        <v>23.700502912196924</v>
      </c>
      <c r="W8200">
        <v>0</v>
      </c>
    </row>
    <row r="8201" spans="20:23" x14ac:dyDescent="0.2">
      <c r="T8201">
        <v>8200</v>
      </c>
      <c r="U8201">
        <v>182.28600976814965</v>
      </c>
      <c r="V8201">
        <v>2.2860097681496541</v>
      </c>
      <c r="W8201">
        <v>0</v>
      </c>
    </row>
    <row r="8202" spans="20:23" x14ac:dyDescent="0.2">
      <c r="T8202">
        <v>8201</v>
      </c>
      <c r="U8202">
        <v>215.95169338782532</v>
      </c>
      <c r="V8202">
        <v>35.951693387825316</v>
      </c>
      <c r="W8202">
        <v>0</v>
      </c>
    </row>
    <row r="8203" spans="20:23" x14ac:dyDescent="0.2">
      <c r="T8203">
        <v>8202</v>
      </c>
      <c r="U8203">
        <v>222.07138386291851</v>
      </c>
      <c r="V8203">
        <v>42.071383862918509</v>
      </c>
      <c r="W8203">
        <v>0</v>
      </c>
    </row>
    <row r="8204" spans="20:23" x14ac:dyDescent="0.2">
      <c r="T8204">
        <v>8203</v>
      </c>
      <c r="U8204">
        <v>149.79988034881603</v>
      </c>
      <c r="V8204">
        <v>0</v>
      </c>
      <c r="W8204">
        <v>30.200119651183968</v>
      </c>
    </row>
    <row r="8205" spans="20:23" x14ac:dyDescent="0.2">
      <c r="T8205">
        <v>8204</v>
      </c>
      <c r="U8205">
        <v>166.65534221259361</v>
      </c>
      <c r="V8205">
        <v>0</v>
      </c>
      <c r="W8205">
        <v>13.344657787406391</v>
      </c>
    </row>
    <row r="8206" spans="20:23" x14ac:dyDescent="0.2">
      <c r="T8206">
        <v>8205</v>
      </c>
      <c r="U8206">
        <v>136.73466131261227</v>
      </c>
      <c r="V8206">
        <v>0</v>
      </c>
      <c r="W8206">
        <v>43.265338687387725</v>
      </c>
    </row>
    <row r="8207" spans="20:23" x14ac:dyDescent="0.2">
      <c r="T8207">
        <v>8206</v>
      </c>
      <c r="U8207">
        <v>134.83270399936987</v>
      </c>
      <c r="V8207">
        <v>0</v>
      </c>
      <c r="W8207">
        <v>45.167296000630131</v>
      </c>
    </row>
    <row r="8208" spans="20:23" x14ac:dyDescent="0.2">
      <c r="T8208">
        <v>8207</v>
      </c>
      <c r="U8208">
        <v>199.46333854156242</v>
      </c>
      <c r="V8208">
        <v>19.463338541562422</v>
      </c>
      <c r="W8208">
        <v>0</v>
      </c>
    </row>
    <row r="8209" spans="20:23" x14ac:dyDescent="0.2">
      <c r="T8209">
        <v>8208</v>
      </c>
      <c r="U8209">
        <v>180.57767261085107</v>
      </c>
      <c r="V8209">
        <v>0.57767261085106725</v>
      </c>
      <c r="W8209">
        <v>0</v>
      </c>
    </row>
    <row r="8210" spans="20:23" x14ac:dyDescent="0.2">
      <c r="T8210">
        <v>8209</v>
      </c>
      <c r="U8210">
        <v>206.63410047757313</v>
      </c>
      <c r="V8210">
        <v>26.634100477573128</v>
      </c>
      <c r="W8210">
        <v>0</v>
      </c>
    </row>
    <row r="8211" spans="20:23" x14ac:dyDescent="0.2">
      <c r="T8211">
        <v>8210</v>
      </c>
      <c r="U8211">
        <v>234.58310814539016</v>
      </c>
      <c r="V8211">
        <v>54.583108145390156</v>
      </c>
      <c r="W8211">
        <v>0</v>
      </c>
    </row>
    <row r="8212" spans="20:23" x14ac:dyDescent="0.2">
      <c r="T8212">
        <v>8211</v>
      </c>
      <c r="U8212">
        <v>241.29902406068823</v>
      </c>
      <c r="V8212">
        <v>61.299024060688225</v>
      </c>
      <c r="W8212">
        <v>0</v>
      </c>
    </row>
    <row r="8213" spans="20:23" x14ac:dyDescent="0.2">
      <c r="T8213">
        <v>8212</v>
      </c>
      <c r="U8213">
        <v>222.16590508122934</v>
      </c>
      <c r="V8213">
        <v>42.16590508122934</v>
      </c>
      <c r="W8213">
        <v>0</v>
      </c>
    </row>
    <row r="8214" spans="20:23" x14ac:dyDescent="0.2">
      <c r="T8214">
        <v>8213</v>
      </c>
      <c r="U8214">
        <v>213.31419483211971</v>
      </c>
      <c r="V8214">
        <v>33.314194832119711</v>
      </c>
      <c r="W8214">
        <v>0</v>
      </c>
    </row>
    <row r="8215" spans="20:23" x14ac:dyDescent="0.2">
      <c r="T8215">
        <v>8214</v>
      </c>
      <c r="U8215">
        <v>203.99689675704033</v>
      </c>
      <c r="V8215">
        <v>23.996896757040332</v>
      </c>
      <c r="W8215">
        <v>0</v>
      </c>
    </row>
    <row r="8216" spans="20:23" x14ac:dyDescent="0.2">
      <c r="T8216">
        <v>8215</v>
      </c>
      <c r="U8216">
        <v>212.90800719512197</v>
      </c>
      <c r="V8216">
        <v>32.908007195121968</v>
      </c>
      <c r="W8216">
        <v>0</v>
      </c>
    </row>
    <row r="8217" spans="20:23" x14ac:dyDescent="0.2">
      <c r="T8217">
        <v>8216</v>
      </c>
      <c r="U8217">
        <v>176.31968778151364</v>
      </c>
      <c r="V8217">
        <v>0</v>
      </c>
      <c r="W8217">
        <v>3.6803122184863639</v>
      </c>
    </row>
    <row r="8218" spans="20:23" x14ac:dyDescent="0.2">
      <c r="T8218">
        <v>8217</v>
      </c>
      <c r="U8218">
        <v>189.90257389938836</v>
      </c>
      <c r="V8218">
        <v>9.9025738993883579</v>
      </c>
      <c r="W8218">
        <v>0</v>
      </c>
    </row>
    <row r="8219" spans="20:23" x14ac:dyDescent="0.2">
      <c r="T8219">
        <v>8218</v>
      </c>
      <c r="U8219">
        <v>204.2279362417629</v>
      </c>
      <c r="V8219">
        <v>24.227936241762905</v>
      </c>
      <c r="W8219">
        <v>0</v>
      </c>
    </row>
    <row r="8220" spans="20:23" x14ac:dyDescent="0.2">
      <c r="T8220">
        <v>8219</v>
      </c>
      <c r="U8220">
        <v>215.41510959367434</v>
      </c>
      <c r="V8220">
        <v>35.415109593674345</v>
      </c>
      <c r="W8220">
        <v>0</v>
      </c>
    </row>
    <row r="8221" spans="20:23" x14ac:dyDescent="0.2">
      <c r="T8221">
        <v>8220</v>
      </c>
      <c r="U8221">
        <v>188.88525708391461</v>
      </c>
      <c r="V8221">
        <v>8.8852570839146097</v>
      </c>
      <c r="W8221">
        <v>0</v>
      </c>
    </row>
    <row r="8222" spans="20:23" x14ac:dyDescent="0.2">
      <c r="T8222">
        <v>8221</v>
      </c>
      <c r="U8222">
        <v>230.0704485494737</v>
      </c>
      <c r="V8222">
        <v>50.070448549473696</v>
      </c>
      <c r="W8222">
        <v>0</v>
      </c>
    </row>
    <row r="8223" spans="20:23" x14ac:dyDescent="0.2">
      <c r="T8223">
        <v>8222</v>
      </c>
      <c r="U8223">
        <v>126.27137152312817</v>
      </c>
      <c r="V8223">
        <v>0</v>
      </c>
      <c r="W8223">
        <v>53.728628476871833</v>
      </c>
    </row>
    <row r="8224" spans="20:23" x14ac:dyDescent="0.2">
      <c r="T8224">
        <v>8223</v>
      </c>
      <c r="U8224">
        <v>195.85097426839656</v>
      </c>
      <c r="V8224">
        <v>15.850974268396556</v>
      </c>
      <c r="W8224">
        <v>0</v>
      </c>
    </row>
    <row r="8225" spans="20:23" x14ac:dyDescent="0.2">
      <c r="T8225">
        <v>8224</v>
      </c>
      <c r="U8225">
        <v>119.64315087250819</v>
      </c>
      <c r="V8225">
        <v>0</v>
      </c>
      <c r="W8225">
        <v>60.356849127491813</v>
      </c>
    </row>
    <row r="8226" spans="20:23" x14ac:dyDescent="0.2">
      <c r="T8226">
        <v>8225</v>
      </c>
      <c r="U8226">
        <v>247.39083607193308</v>
      </c>
      <c r="V8226">
        <v>67.39083607193308</v>
      </c>
      <c r="W8226">
        <v>0</v>
      </c>
    </row>
    <row r="8227" spans="20:23" x14ac:dyDescent="0.2">
      <c r="T8227">
        <v>8226</v>
      </c>
      <c r="U8227">
        <v>140.05178114554434</v>
      </c>
      <c r="V8227">
        <v>0</v>
      </c>
      <c r="W8227">
        <v>39.948218854455661</v>
      </c>
    </row>
    <row r="8228" spans="20:23" x14ac:dyDescent="0.2">
      <c r="T8228">
        <v>8227</v>
      </c>
      <c r="U8228">
        <v>121.29522097133705</v>
      </c>
      <c r="V8228">
        <v>0</v>
      </c>
      <c r="W8228">
        <v>58.704779028662955</v>
      </c>
    </row>
    <row r="8229" spans="20:23" x14ac:dyDescent="0.2">
      <c r="T8229">
        <v>8228</v>
      </c>
      <c r="U8229">
        <v>180.06498812361372</v>
      </c>
      <c r="V8229">
        <v>6.4988123613716198E-2</v>
      </c>
      <c r="W8229">
        <v>0</v>
      </c>
    </row>
    <row r="8230" spans="20:23" x14ac:dyDescent="0.2">
      <c r="T8230">
        <v>8229</v>
      </c>
      <c r="U8230">
        <v>131.9808532809588</v>
      </c>
      <c r="V8230">
        <v>0</v>
      </c>
      <c r="W8230">
        <v>48.019146719041203</v>
      </c>
    </row>
    <row r="8231" spans="20:23" x14ac:dyDescent="0.2">
      <c r="T8231">
        <v>8230</v>
      </c>
      <c r="U8231">
        <v>168.12517894894123</v>
      </c>
      <c r="V8231">
        <v>0</v>
      </c>
      <c r="W8231">
        <v>11.874821051058774</v>
      </c>
    </row>
    <row r="8232" spans="20:23" x14ac:dyDescent="0.2">
      <c r="T8232">
        <v>8231</v>
      </c>
      <c r="U8232">
        <v>196.7090513142702</v>
      </c>
      <c r="V8232">
        <v>16.709051314270198</v>
      </c>
      <c r="W8232">
        <v>0</v>
      </c>
    </row>
    <row r="8233" spans="20:23" x14ac:dyDescent="0.2">
      <c r="T8233">
        <v>8232</v>
      </c>
      <c r="U8233">
        <v>184.1379460947058</v>
      </c>
      <c r="V8233">
        <v>4.1379460947057964</v>
      </c>
      <c r="W8233">
        <v>0</v>
      </c>
    </row>
    <row r="8234" spans="20:23" x14ac:dyDescent="0.2">
      <c r="T8234">
        <v>8233</v>
      </c>
      <c r="U8234">
        <v>156.80796560402769</v>
      </c>
      <c r="V8234">
        <v>0</v>
      </c>
      <c r="W8234">
        <v>23.192034395972314</v>
      </c>
    </row>
    <row r="8235" spans="20:23" x14ac:dyDescent="0.2">
      <c r="T8235">
        <v>8234</v>
      </c>
      <c r="U8235">
        <v>141.69377515318453</v>
      </c>
      <c r="V8235">
        <v>0</v>
      </c>
      <c r="W8235">
        <v>38.306224846815468</v>
      </c>
    </row>
    <row r="8236" spans="20:23" x14ac:dyDescent="0.2">
      <c r="T8236">
        <v>8235</v>
      </c>
      <c r="U8236">
        <v>208.37285912375319</v>
      </c>
      <c r="V8236">
        <v>28.372859123753187</v>
      </c>
      <c r="W8236">
        <v>0</v>
      </c>
    </row>
    <row r="8237" spans="20:23" x14ac:dyDescent="0.2">
      <c r="T8237">
        <v>8236</v>
      </c>
      <c r="U8237">
        <v>175.9572038530157</v>
      </c>
      <c r="V8237">
        <v>0</v>
      </c>
      <c r="W8237">
        <v>4.0427961469843012</v>
      </c>
    </row>
    <row r="8238" spans="20:23" x14ac:dyDescent="0.2">
      <c r="T8238">
        <v>8237</v>
      </c>
      <c r="U8238">
        <v>148.09119142407343</v>
      </c>
      <c r="V8238">
        <v>0</v>
      </c>
      <c r="W8238">
        <v>31.908808575926571</v>
      </c>
    </row>
    <row r="8239" spans="20:23" x14ac:dyDescent="0.2">
      <c r="T8239">
        <v>8238</v>
      </c>
      <c r="U8239">
        <v>195.60655017759575</v>
      </c>
      <c r="V8239">
        <v>15.60655017759575</v>
      </c>
      <c r="W8239">
        <v>0</v>
      </c>
    </row>
    <row r="8240" spans="20:23" x14ac:dyDescent="0.2">
      <c r="T8240">
        <v>8239</v>
      </c>
      <c r="U8240">
        <v>177.78064807510754</v>
      </c>
      <c r="V8240">
        <v>0</v>
      </c>
      <c r="W8240">
        <v>2.2193519248924645</v>
      </c>
    </row>
    <row r="8241" spans="20:23" x14ac:dyDescent="0.2">
      <c r="T8241">
        <v>8240</v>
      </c>
      <c r="U8241">
        <v>186.52784615932856</v>
      </c>
      <c r="V8241">
        <v>6.5278461593285613</v>
      </c>
      <c r="W8241">
        <v>0</v>
      </c>
    </row>
    <row r="8242" spans="20:23" x14ac:dyDescent="0.2">
      <c r="T8242">
        <v>8241</v>
      </c>
      <c r="U8242">
        <v>167.65555410071244</v>
      </c>
      <c r="V8242">
        <v>0</v>
      </c>
      <c r="W8242">
        <v>12.344445899287564</v>
      </c>
    </row>
    <row r="8243" spans="20:23" x14ac:dyDescent="0.2">
      <c r="T8243">
        <v>8242</v>
      </c>
      <c r="U8243">
        <v>199.34797082956675</v>
      </c>
      <c r="V8243">
        <v>19.347970829566748</v>
      </c>
      <c r="W8243">
        <v>0</v>
      </c>
    </row>
    <row r="8244" spans="20:23" x14ac:dyDescent="0.2">
      <c r="T8244">
        <v>8243</v>
      </c>
      <c r="U8244">
        <v>207.46290030822931</v>
      </c>
      <c r="V8244">
        <v>27.462900308229308</v>
      </c>
      <c r="W8244">
        <v>0</v>
      </c>
    </row>
    <row r="8245" spans="20:23" x14ac:dyDescent="0.2">
      <c r="T8245">
        <v>8244</v>
      </c>
      <c r="U8245">
        <v>211.9404665035525</v>
      </c>
      <c r="V8245">
        <v>31.9404665035525</v>
      </c>
      <c r="W8245">
        <v>0</v>
      </c>
    </row>
    <row r="8246" spans="20:23" x14ac:dyDescent="0.2">
      <c r="T8246">
        <v>8245</v>
      </c>
      <c r="U8246">
        <v>198.93703550682736</v>
      </c>
      <c r="V8246">
        <v>18.937035506827357</v>
      </c>
      <c r="W8246">
        <v>0</v>
      </c>
    </row>
    <row r="8247" spans="20:23" x14ac:dyDescent="0.2">
      <c r="T8247">
        <v>8246</v>
      </c>
      <c r="U8247">
        <v>250.42703013968125</v>
      </c>
      <c r="V8247">
        <v>70.42703013968125</v>
      </c>
      <c r="W8247">
        <v>0</v>
      </c>
    </row>
    <row r="8248" spans="20:23" x14ac:dyDescent="0.2">
      <c r="T8248">
        <v>8247</v>
      </c>
      <c r="U8248">
        <v>179.17573927412039</v>
      </c>
      <c r="V8248">
        <v>0</v>
      </c>
      <c r="W8248">
        <v>0.8242607258796113</v>
      </c>
    </row>
    <row r="8249" spans="20:23" x14ac:dyDescent="0.2">
      <c r="T8249">
        <v>8248</v>
      </c>
      <c r="U8249">
        <v>166.68761220980196</v>
      </c>
      <c r="V8249">
        <v>0</v>
      </c>
      <c r="W8249">
        <v>13.312387790198045</v>
      </c>
    </row>
    <row r="8250" spans="20:23" x14ac:dyDescent="0.2">
      <c r="T8250">
        <v>8249</v>
      </c>
      <c r="U8250">
        <v>126.44589008680066</v>
      </c>
      <c r="V8250">
        <v>0</v>
      </c>
      <c r="W8250">
        <v>53.554109913199341</v>
      </c>
    </row>
    <row r="8251" spans="20:23" x14ac:dyDescent="0.2">
      <c r="T8251">
        <v>8250</v>
      </c>
      <c r="U8251">
        <v>138.1445890380983</v>
      </c>
      <c r="V8251">
        <v>0</v>
      </c>
      <c r="W8251">
        <v>41.855410961901697</v>
      </c>
    </row>
    <row r="8252" spans="20:23" x14ac:dyDescent="0.2">
      <c r="T8252">
        <v>8251</v>
      </c>
      <c r="U8252">
        <v>205.11436976182088</v>
      </c>
      <c r="V8252">
        <v>25.114369761820882</v>
      </c>
      <c r="W8252">
        <v>0</v>
      </c>
    </row>
    <row r="8253" spans="20:23" x14ac:dyDescent="0.2">
      <c r="T8253">
        <v>8252</v>
      </c>
      <c r="U8253">
        <v>214.02552790682995</v>
      </c>
      <c r="V8253">
        <v>34.02552790682995</v>
      </c>
      <c r="W8253">
        <v>0</v>
      </c>
    </row>
    <row r="8254" spans="20:23" x14ac:dyDescent="0.2">
      <c r="T8254">
        <v>8253</v>
      </c>
      <c r="U8254">
        <v>159.37722583374682</v>
      </c>
      <c r="V8254">
        <v>0</v>
      </c>
      <c r="W8254">
        <v>20.62277416625318</v>
      </c>
    </row>
    <row r="8255" spans="20:23" x14ac:dyDescent="0.2">
      <c r="T8255">
        <v>8254</v>
      </c>
      <c r="U8255">
        <v>220.83854936317877</v>
      </c>
      <c r="V8255">
        <v>40.838549363178771</v>
      </c>
      <c r="W8255">
        <v>0</v>
      </c>
    </row>
    <row r="8256" spans="20:23" x14ac:dyDescent="0.2">
      <c r="T8256">
        <v>8255</v>
      </c>
      <c r="U8256">
        <v>171.14916084268285</v>
      </c>
      <c r="V8256">
        <v>0</v>
      </c>
      <c r="W8256">
        <v>8.8508391573171536</v>
      </c>
    </row>
    <row r="8257" spans="20:23" x14ac:dyDescent="0.2">
      <c r="T8257">
        <v>8256</v>
      </c>
      <c r="U8257">
        <v>165.60364094075351</v>
      </c>
      <c r="V8257">
        <v>0</v>
      </c>
      <c r="W8257">
        <v>14.396359059246493</v>
      </c>
    </row>
    <row r="8258" spans="20:23" x14ac:dyDescent="0.2">
      <c r="T8258">
        <v>8257</v>
      </c>
      <c r="U8258">
        <v>173.37069642400198</v>
      </c>
      <c r="V8258">
        <v>0</v>
      </c>
      <c r="W8258">
        <v>6.6293035759980228</v>
      </c>
    </row>
    <row r="8259" spans="20:23" x14ac:dyDescent="0.2">
      <c r="T8259">
        <v>8258</v>
      </c>
      <c r="U8259">
        <v>170.95808069868852</v>
      </c>
      <c r="V8259">
        <v>0</v>
      </c>
      <c r="W8259">
        <v>9.0419193013114807</v>
      </c>
    </row>
    <row r="8260" spans="20:23" x14ac:dyDescent="0.2">
      <c r="T8260">
        <v>8259</v>
      </c>
      <c r="U8260">
        <v>257.89121420539345</v>
      </c>
      <c r="V8260">
        <v>77.891214205393453</v>
      </c>
      <c r="W8260">
        <v>0</v>
      </c>
    </row>
    <row r="8261" spans="20:23" x14ac:dyDescent="0.2">
      <c r="T8261">
        <v>8260</v>
      </c>
      <c r="U8261">
        <v>156.09601110222707</v>
      </c>
      <c r="V8261">
        <v>0</v>
      </c>
      <c r="W8261">
        <v>23.903988897772933</v>
      </c>
    </row>
    <row r="8262" spans="20:23" x14ac:dyDescent="0.2">
      <c r="T8262">
        <v>8261</v>
      </c>
      <c r="U8262">
        <v>149.55777686586319</v>
      </c>
      <c r="V8262">
        <v>0</v>
      </c>
      <c r="W8262">
        <v>30.44222313413681</v>
      </c>
    </row>
    <row r="8263" spans="20:23" x14ac:dyDescent="0.2">
      <c r="T8263">
        <v>8262</v>
      </c>
      <c r="U8263">
        <v>122.42920318117933</v>
      </c>
      <c r="V8263">
        <v>0</v>
      </c>
      <c r="W8263">
        <v>57.570796818820668</v>
      </c>
    </row>
    <row r="8264" spans="20:23" x14ac:dyDescent="0.2">
      <c r="T8264">
        <v>8263</v>
      </c>
      <c r="U8264">
        <v>194.63242075873652</v>
      </c>
      <c r="V8264">
        <v>14.632420758736515</v>
      </c>
      <c r="W8264">
        <v>0</v>
      </c>
    </row>
    <row r="8265" spans="20:23" x14ac:dyDescent="0.2">
      <c r="T8265">
        <v>8264</v>
      </c>
      <c r="U8265">
        <v>198.89649814797656</v>
      </c>
      <c r="V8265">
        <v>18.896498147976558</v>
      </c>
      <c r="W8265">
        <v>0</v>
      </c>
    </row>
    <row r="8266" spans="20:23" x14ac:dyDescent="0.2">
      <c r="T8266">
        <v>8265</v>
      </c>
      <c r="U8266">
        <v>183.96105431499146</v>
      </c>
      <c r="V8266">
        <v>3.9610543149914577</v>
      </c>
      <c r="W8266">
        <v>0</v>
      </c>
    </row>
    <row r="8267" spans="20:23" x14ac:dyDescent="0.2">
      <c r="T8267">
        <v>8266</v>
      </c>
      <c r="U8267">
        <v>115.45203768172398</v>
      </c>
      <c r="V8267">
        <v>0</v>
      </c>
      <c r="W8267">
        <v>64.547962318276021</v>
      </c>
    </row>
    <row r="8268" spans="20:23" x14ac:dyDescent="0.2">
      <c r="T8268">
        <v>8267</v>
      </c>
      <c r="U8268">
        <v>199.73501500048002</v>
      </c>
      <c r="V8268">
        <v>19.735015000480018</v>
      </c>
      <c r="W8268">
        <v>0</v>
      </c>
    </row>
    <row r="8269" spans="20:23" x14ac:dyDescent="0.2">
      <c r="T8269">
        <v>8268</v>
      </c>
      <c r="U8269">
        <v>210.37658222645385</v>
      </c>
      <c r="V8269">
        <v>30.376582226453849</v>
      </c>
      <c r="W8269">
        <v>0</v>
      </c>
    </row>
    <row r="8270" spans="20:23" x14ac:dyDescent="0.2">
      <c r="T8270">
        <v>8269</v>
      </c>
      <c r="U8270">
        <v>216.5374501241206</v>
      </c>
      <c r="V8270">
        <v>36.537450124120596</v>
      </c>
      <c r="W8270">
        <v>0</v>
      </c>
    </row>
    <row r="8271" spans="20:23" x14ac:dyDescent="0.2">
      <c r="T8271">
        <v>8270</v>
      </c>
      <c r="U8271">
        <v>207.36790691592111</v>
      </c>
      <c r="V8271">
        <v>27.367906915921111</v>
      </c>
      <c r="W8271">
        <v>0</v>
      </c>
    </row>
    <row r="8272" spans="20:23" x14ac:dyDescent="0.2">
      <c r="T8272">
        <v>8271</v>
      </c>
      <c r="U8272">
        <v>253.45978700921412</v>
      </c>
      <c r="V8272">
        <v>73.459787009214125</v>
      </c>
      <c r="W8272">
        <v>0</v>
      </c>
    </row>
    <row r="8273" spans="20:23" x14ac:dyDescent="0.2">
      <c r="T8273">
        <v>8272</v>
      </c>
      <c r="U8273">
        <v>208.42711543405309</v>
      </c>
      <c r="V8273">
        <v>28.427115434053093</v>
      </c>
      <c r="W8273">
        <v>0</v>
      </c>
    </row>
    <row r="8274" spans="20:23" x14ac:dyDescent="0.2">
      <c r="T8274">
        <v>8273</v>
      </c>
      <c r="U8274">
        <v>215.17555160676744</v>
      </c>
      <c r="V8274">
        <v>35.175551606767442</v>
      </c>
      <c r="W8274">
        <v>0</v>
      </c>
    </row>
    <row r="8275" spans="20:23" x14ac:dyDescent="0.2">
      <c r="T8275">
        <v>8274</v>
      </c>
      <c r="U8275">
        <v>150.6617329950549</v>
      </c>
      <c r="V8275">
        <v>0</v>
      </c>
      <c r="W8275">
        <v>29.338267004945095</v>
      </c>
    </row>
    <row r="8276" spans="20:23" x14ac:dyDescent="0.2">
      <c r="T8276">
        <v>8275</v>
      </c>
      <c r="U8276">
        <v>202.66747661239179</v>
      </c>
      <c r="V8276">
        <v>22.667476612391795</v>
      </c>
      <c r="W8276">
        <v>0</v>
      </c>
    </row>
    <row r="8277" spans="20:23" x14ac:dyDescent="0.2">
      <c r="T8277">
        <v>8276</v>
      </c>
      <c r="U8277">
        <v>188.31856851448617</v>
      </c>
      <c r="V8277">
        <v>8.3185685144861736</v>
      </c>
      <c r="W8277">
        <v>0</v>
      </c>
    </row>
    <row r="8278" spans="20:23" x14ac:dyDescent="0.2">
      <c r="T8278">
        <v>8277</v>
      </c>
      <c r="U8278">
        <v>158.26310289037261</v>
      </c>
      <c r="V8278">
        <v>0</v>
      </c>
      <c r="W8278">
        <v>21.736897109627392</v>
      </c>
    </row>
    <row r="8279" spans="20:23" x14ac:dyDescent="0.2">
      <c r="T8279">
        <v>8278</v>
      </c>
      <c r="U8279">
        <v>169.49460707527754</v>
      </c>
      <c r="V8279">
        <v>0</v>
      </c>
      <c r="W8279">
        <v>10.505392924722457</v>
      </c>
    </row>
    <row r="8280" spans="20:23" x14ac:dyDescent="0.2">
      <c r="T8280">
        <v>8279</v>
      </c>
      <c r="U8280">
        <v>212.92467905753924</v>
      </c>
      <c r="V8280">
        <v>32.924679057539237</v>
      </c>
      <c r="W8280">
        <v>0</v>
      </c>
    </row>
    <row r="8281" spans="20:23" x14ac:dyDescent="0.2">
      <c r="T8281">
        <v>8280</v>
      </c>
      <c r="U8281">
        <v>192.77453455303547</v>
      </c>
      <c r="V8281">
        <v>12.774534553035465</v>
      </c>
      <c r="W8281">
        <v>0</v>
      </c>
    </row>
    <row r="8282" spans="20:23" x14ac:dyDescent="0.2">
      <c r="T8282">
        <v>8281</v>
      </c>
      <c r="U8282">
        <v>184.76464144359602</v>
      </c>
      <c r="V8282">
        <v>4.7646414435960196</v>
      </c>
      <c r="W8282">
        <v>0</v>
      </c>
    </row>
    <row r="8283" spans="20:23" x14ac:dyDescent="0.2">
      <c r="T8283">
        <v>8282</v>
      </c>
      <c r="U8283">
        <v>178.19118163871536</v>
      </c>
      <c r="V8283">
        <v>0</v>
      </c>
      <c r="W8283">
        <v>1.8088183612846365</v>
      </c>
    </row>
    <row r="8284" spans="20:23" x14ac:dyDescent="0.2">
      <c r="T8284">
        <v>8283</v>
      </c>
      <c r="U8284">
        <v>219.57209489002256</v>
      </c>
      <c r="V8284">
        <v>39.572094890022555</v>
      </c>
      <c r="W8284">
        <v>0</v>
      </c>
    </row>
    <row r="8285" spans="20:23" x14ac:dyDescent="0.2">
      <c r="T8285">
        <v>8284</v>
      </c>
      <c r="U8285">
        <v>207.1804260920093</v>
      </c>
      <c r="V8285">
        <v>27.180426092009299</v>
      </c>
      <c r="W8285">
        <v>0</v>
      </c>
    </row>
    <row r="8286" spans="20:23" x14ac:dyDescent="0.2">
      <c r="T8286">
        <v>8285</v>
      </c>
      <c r="U8286">
        <v>198.00848248762404</v>
      </c>
      <c r="V8286">
        <v>18.008482487624036</v>
      </c>
      <c r="W8286">
        <v>0</v>
      </c>
    </row>
    <row r="8287" spans="20:23" x14ac:dyDescent="0.2">
      <c r="T8287">
        <v>8286</v>
      </c>
      <c r="U8287">
        <v>214.49602878353369</v>
      </c>
      <c r="V8287">
        <v>34.496028783533689</v>
      </c>
      <c r="W8287">
        <v>0</v>
      </c>
    </row>
    <row r="8288" spans="20:23" x14ac:dyDescent="0.2">
      <c r="T8288">
        <v>8287</v>
      </c>
      <c r="U8288">
        <v>237.95728202285136</v>
      </c>
      <c r="V8288">
        <v>57.957282022851359</v>
      </c>
      <c r="W8288">
        <v>0</v>
      </c>
    </row>
    <row r="8289" spans="20:23" x14ac:dyDescent="0.2">
      <c r="T8289">
        <v>8288</v>
      </c>
      <c r="U8289">
        <v>184.8902146452651</v>
      </c>
      <c r="V8289">
        <v>4.8902146452651039</v>
      </c>
      <c r="W8289">
        <v>0</v>
      </c>
    </row>
    <row r="8290" spans="20:23" x14ac:dyDescent="0.2">
      <c r="T8290">
        <v>8289</v>
      </c>
      <c r="U8290">
        <v>176.03005677953547</v>
      </c>
      <c r="V8290">
        <v>0</v>
      </c>
      <c r="W8290">
        <v>3.9699432204645291</v>
      </c>
    </row>
    <row r="8291" spans="20:23" x14ac:dyDescent="0.2">
      <c r="T8291">
        <v>8290</v>
      </c>
      <c r="U8291">
        <v>160.80935894512706</v>
      </c>
      <c r="V8291">
        <v>0</v>
      </c>
      <c r="W8291">
        <v>19.190641054872941</v>
      </c>
    </row>
    <row r="8292" spans="20:23" x14ac:dyDescent="0.2">
      <c r="T8292">
        <v>8291</v>
      </c>
      <c r="U8292">
        <v>168.02254356063094</v>
      </c>
      <c r="V8292">
        <v>0</v>
      </c>
      <c r="W8292">
        <v>11.977456439369064</v>
      </c>
    </row>
    <row r="8293" spans="20:23" x14ac:dyDescent="0.2">
      <c r="T8293">
        <v>8292</v>
      </c>
      <c r="U8293">
        <v>221.07515690946033</v>
      </c>
      <c r="V8293">
        <v>41.075156909460333</v>
      </c>
      <c r="W8293">
        <v>0</v>
      </c>
    </row>
    <row r="8294" spans="20:23" x14ac:dyDescent="0.2">
      <c r="T8294">
        <v>8293</v>
      </c>
      <c r="U8294">
        <v>239.9130828073483</v>
      </c>
      <c r="V8294">
        <v>59.913082807348303</v>
      </c>
      <c r="W8294">
        <v>0</v>
      </c>
    </row>
    <row r="8295" spans="20:23" x14ac:dyDescent="0.2">
      <c r="T8295">
        <v>8294</v>
      </c>
      <c r="U8295">
        <v>127.24650646802029</v>
      </c>
      <c r="V8295">
        <v>0</v>
      </c>
      <c r="W8295">
        <v>52.753493531979714</v>
      </c>
    </row>
    <row r="8296" spans="20:23" x14ac:dyDescent="0.2">
      <c r="T8296">
        <v>8295</v>
      </c>
      <c r="U8296">
        <v>217.67463061989437</v>
      </c>
      <c r="V8296">
        <v>37.674630619894373</v>
      </c>
      <c r="W8296">
        <v>0</v>
      </c>
    </row>
    <row r="8297" spans="20:23" x14ac:dyDescent="0.2">
      <c r="T8297">
        <v>8296</v>
      </c>
      <c r="U8297">
        <v>179.58247271214759</v>
      </c>
      <c r="V8297">
        <v>0</v>
      </c>
      <c r="W8297">
        <v>0.41752728785240834</v>
      </c>
    </row>
    <row r="8298" spans="20:23" x14ac:dyDescent="0.2">
      <c r="T8298">
        <v>8297</v>
      </c>
      <c r="U8298">
        <v>141.79315985654614</v>
      </c>
      <c r="V8298">
        <v>0</v>
      </c>
      <c r="W8298">
        <v>38.20684014345386</v>
      </c>
    </row>
    <row r="8299" spans="20:23" x14ac:dyDescent="0.2">
      <c r="T8299">
        <v>8298</v>
      </c>
      <c r="U8299">
        <v>165.05208511839086</v>
      </c>
      <c r="V8299">
        <v>0</v>
      </c>
      <c r="W8299">
        <v>14.947914881609137</v>
      </c>
    </row>
    <row r="8300" spans="20:23" x14ac:dyDescent="0.2">
      <c r="T8300">
        <v>8299</v>
      </c>
      <c r="U8300">
        <v>192.08289545627673</v>
      </c>
      <c r="V8300">
        <v>12.082895456276731</v>
      </c>
      <c r="W8300">
        <v>0</v>
      </c>
    </row>
    <row r="8301" spans="20:23" x14ac:dyDescent="0.2">
      <c r="T8301">
        <v>8300</v>
      </c>
      <c r="U8301">
        <v>168.12303151336394</v>
      </c>
      <c r="V8301">
        <v>0</v>
      </c>
      <c r="W8301">
        <v>11.876968486636059</v>
      </c>
    </row>
    <row r="8302" spans="20:23" x14ac:dyDescent="0.2">
      <c r="T8302">
        <v>8301</v>
      </c>
      <c r="U8302">
        <v>257.15357967689437</v>
      </c>
      <c r="V8302">
        <v>77.153579676894367</v>
      </c>
      <c r="W8302">
        <v>0</v>
      </c>
    </row>
    <row r="8303" spans="20:23" x14ac:dyDescent="0.2">
      <c r="T8303">
        <v>8302</v>
      </c>
      <c r="U8303">
        <v>195.14055999382907</v>
      </c>
      <c r="V8303">
        <v>15.140559993829072</v>
      </c>
      <c r="W8303">
        <v>0</v>
      </c>
    </row>
    <row r="8304" spans="20:23" x14ac:dyDescent="0.2">
      <c r="T8304">
        <v>8303</v>
      </c>
      <c r="U8304">
        <v>162.48721651822655</v>
      </c>
      <c r="V8304">
        <v>0</v>
      </c>
      <c r="W8304">
        <v>17.512783481773454</v>
      </c>
    </row>
    <row r="8305" spans="20:23" x14ac:dyDescent="0.2">
      <c r="T8305">
        <v>8304</v>
      </c>
      <c r="U8305">
        <v>192.61621808947007</v>
      </c>
      <c r="V8305">
        <v>12.616218089470067</v>
      </c>
      <c r="W8305">
        <v>0</v>
      </c>
    </row>
    <row r="8306" spans="20:23" x14ac:dyDescent="0.2">
      <c r="T8306">
        <v>8305</v>
      </c>
      <c r="U8306">
        <v>182.08424901664117</v>
      </c>
      <c r="V8306">
        <v>2.0842490166411665</v>
      </c>
      <c r="W8306">
        <v>0</v>
      </c>
    </row>
    <row r="8307" spans="20:23" x14ac:dyDescent="0.2">
      <c r="T8307">
        <v>8306</v>
      </c>
      <c r="U8307">
        <v>148.33677050331045</v>
      </c>
      <c r="V8307">
        <v>0</v>
      </c>
      <c r="W8307">
        <v>31.663229496689553</v>
      </c>
    </row>
    <row r="8308" spans="20:23" x14ac:dyDescent="0.2">
      <c r="T8308">
        <v>8307</v>
      </c>
      <c r="U8308">
        <v>177.6148093842765</v>
      </c>
      <c r="V8308">
        <v>0</v>
      </c>
      <c r="W8308">
        <v>2.3851906157235021</v>
      </c>
    </row>
    <row r="8309" spans="20:23" x14ac:dyDescent="0.2">
      <c r="T8309">
        <v>8308</v>
      </c>
      <c r="U8309">
        <v>159.45080013353385</v>
      </c>
      <c r="V8309">
        <v>0</v>
      </c>
      <c r="W8309">
        <v>20.549199866466154</v>
      </c>
    </row>
    <row r="8310" spans="20:23" x14ac:dyDescent="0.2">
      <c r="T8310">
        <v>8309</v>
      </c>
      <c r="U8310">
        <v>172.47367548380382</v>
      </c>
      <c r="V8310">
        <v>0</v>
      </c>
      <c r="W8310">
        <v>7.5263245161961834</v>
      </c>
    </row>
    <row r="8311" spans="20:23" x14ac:dyDescent="0.2">
      <c r="T8311">
        <v>8310</v>
      </c>
      <c r="U8311">
        <v>162.23008967412872</v>
      </c>
      <c r="V8311">
        <v>0</v>
      </c>
      <c r="W8311">
        <v>17.76991032587128</v>
      </c>
    </row>
    <row r="8312" spans="20:23" x14ac:dyDescent="0.2">
      <c r="T8312">
        <v>8311</v>
      </c>
      <c r="U8312">
        <v>228.63516169302903</v>
      </c>
      <c r="V8312">
        <v>48.635161693029033</v>
      </c>
      <c r="W8312">
        <v>0</v>
      </c>
    </row>
    <row r="8313" spans="20:23" x14ac:dyDescent="0.2">
      <c r="T8313">
        <v>8312</v>
      </c>
      <c r="U8313">
        <v>219.54938100471944</v>
      </c>
      <c r="V8313">
        <v>39.549381004719436</v>
      </c>
      <c r="W8313">
        <v>0</v>
      </c>
    </row>
    <row r="8314" spans="20:23" x14ac:dyDescent="0.2">
      <c r="T8314">
        <v>8313</v>
      </c>
      <c r="U8314">
        <v>183.93692616873477</v>
      </c>
      <c r="V8314">
        <v>3.9369261687347716</v>
      </c>
      <c r="W8314">
        <v>0</v>
      </c>
    </row>
    <row r="8315" spans="20:23" x14ac:dyDescent="0.2">
      <c r="T8315">
        <v>8314</v>
      </c>
      <c r="U8315">
        <v>196.79910321642251</v>
      </c>
      <c r="V8315">
        <v>16.799103216422509</v>
      </c>
      <c r="W8315">
        <v>0</v>
      </c>
    </row>
    <row r="8316" spans="20:23" x14ac:dyDescent="0.2">
      <c r="T8316">
        <v>8315</v>
      </c>
      <c r="U8316">
        <v>207.87078018424913</v>
      </c>
      <c r="V8316">
        <v>27.870780184249128</v>
      </c>
      <c r="W8316">
        <v>0</v>
      </c>
    </row>
    <row r="8317" spans="20:23" x14ac:dyDescent="0.2">
      <c r="T8317">
        <v>8316</v>
      </c>
      <c r="U8317">
        <v>178.43390362279922</v>
      </c>
      <c r="V8317">
        <v>0</v>
      </c>
      <c r="W8317">
        <v>1.566096377200779</v>
      </c>
    </row>
    <row r="8318" spans="20:23" x14ac:dyDescent="0.2">
      <c r="T8318">
        <v>8317</v>
      </c>
      <c r="U8318">
        <v>123.52135800119459</v>
      </c>
      <c r="V8318">
        <v>0</v>
      </c>
      <c r="W8318">
        <v>56.478641998805415</v>
      </c>
    </row>
    <row r="8319" spans="20:23" x14ac:dyDescent="0.2">
      <c r="T8319">
        <v>8318</v>
      </c>
      <c r="U8319">
        <v>153.10489520198135</v>
      </c>
      <c r="V8319">
        <v>0</v>
      </c>
      <c r="W8319">
        <v>26.89510479801865</v>
      </c>
    </row>
    <row r="8320" spans="20:23" x14ac:dyDescent="0.2">
      <c r="T8320">
        <v>8319</v>
      </c>
      <c r="U8320">
        <v>169.38892513374674</v>
      </c>
      <c r="V8320">
        <v>0</v>
      </c>
      <c r="W8320">
        <v>10.611074866253261</v>
      </c>
    </row>
    <row r="8321" spans="20:23" x14ac:dyDescent="0.2">
      <c r="T8321">
        <v>8320</v>
      </c>
      <c r="U8321">
        <v>151.86914547111274</v>
      </c>
      <c r="V8321">
        <v>0</v>
      </c>
      <c r="W8321">
        <v>28.130854528887255</v>
      </c>
    </row>
    <row r="8322" spans="20:23" x14ac:dyDescent="0.2">
      <c r="T8322">
        <v>8321</v>
      </c>
      <c r="U8322">
        <v>174.89820513719232</v>
      </c>
      <c r="V8322">
        <v>0</v>
      </c>
      <c r="W8322">
        <v>5.1017948628076795</v>
      </c>
    </row>
    <row r="8323" spans="20:23" x14ac:dyDescent="0.2">
      <c r="T8323">
        <v>8322</v>
      </c>
      <c r="U8323">
        <v>184.9317039301489</v>
      </c>
      <c r="V8323">
        <v>4.931703930148899</v>
      </c>
      <c r="W8323">
        <v>0</v>
      </c>
    </row>
    <row r="8324" spans="20:23" x14ac:dyDescent="0.2">
      <c r="T8324">
        <v>8323</v>
      </c>
      <c r="U8324">
        <v>227.2142193085717</v>
      </c>
      <c r="V8324">
        <v>47.2142193085717</v>
      </c>
      <c r="W8324">
        <v>0</v>
      </c>
    </row>
    <row r="8325" spans="20:23" x14ac:dyDescent="0.2">
      <c r="T8325">
        <v>8324</v>
      </c>
      <c r="U8325">
        <v>167.84366433643086</v>
      </c>
      <c r="V8325">
        <v>0</v>
      </c>
      <c r="W8325">
        <v>12.156335663569138</v>
      </c>
    </row>
    <row r="8326" spans="20:23" x14ac:dyDescent="0.2">
      <c r="T8326">
        <v>8325</v>
      </c>
      <c r="U8326">
        <v>153.5860965223012</v>
      </c>
      <c r="V8326">
        <v>0</v>
      </c>
      <c r="W8326">
        <v>26.413903477698796</v>
      </c>
    </row>
    <row r="8327" spans="20:23" x14ac:dyDescent="0.2">
      <c r="T8327">
        <v>8326</v>
      </c>
      <c r="U8327">
        <v>198.78567035830471</v>
      </c>
      <c r="V8327">
        <v>18.785670358304714</v>
      </c>
      <c r="W8327">
        <v>0</v>
      </c>
    </row>
    <row r="8328" spans="20:23" x14ac:dyDescent="0.2">
      <c r="T8328">
        <v>8327</v>
      </c>
      <c r="U8328">
        <v>167.71579493267782</v>
      </c>
      <c r="V8328">
        <v>0</v>
      </c>
      <c r="W8328">
        <v>12.284205067322176</v>
      </c>
    </row>
    <row r="8329" spans="20:23" x14ac:dyDescent="0.2">
      <c r="T8329">
        <v>8328</v>
      </c>
      <c r="U8329">
        <v>178.90908823450658</v>
      </c>
      <c r="V8329">
        <v>0</v>
      </c>
      <c r="W8329">
        <v>1.0909117654934164</v>
      </c>
    </row>
    <row r="8330" spans="20:23" x14ac:dyDescent="0.2">
      <c r="T8330">
        <v>8329</v>
      </c>
      <c r="U8330">
        <v>169.05897019145894</v>
      </c>
      <c r="V8330">
        <v>0</v>
      </c>
      <c r="W8330">
        <v>10.94102980854106</v>
      </c>
    </row>
    <row r="8331" spans="20:23" x14ac:dyDescent="0.2">
      <c r="T8331">
        <v>8330</v>
      </c>
      <c r="U8331">
        <v>220.67498713098212</v>
      </c>
      <c r="V8331">
        <v>40.674987130982117</v>
      </c>
      <c r="W8331">
        <v>0</v>
      </c>
    </row>
    <row r="8332" spans="20:23" x14ac:dyDescent="0.2">
      <c r="T8332">
        <v>8331</v>
      </c>
      <c r="U8332">
        <v>153.14686936458114</v>
      </c>
      <c r="V8332">
        <v>0</v>
      </c>
      <c r="W8332">
        <v>26.853130635418864</v>
      </c>
    </row>
    <row r="8333" spans="20:23" x14ac:dyDescent="0.2">
      <c r="T8333">
        <v>8332</v>
      </c>
      <c r="U8333">
        <v>155.85001159914293</v>
      </c>
      <c r="V8333">
        <v>0</v>
      </c>
      <c r="W8333">
        <v>24.149988400857069</v>
      </c>
    </row>
    <row r="8334" spans="20:23" x14ac:dyDescent="0.2">
      <c r="T8334">
        <v>8333</v>
      </c>
      <c r="U8334">
        <v>179.87840688449978</v>
      </c>
      <c r="V8334">
        <v>0</v>
      </c>
      <c r="W8334">
        <v>0.12159311550021812</v>
      </c>
    </row>
    <row r="8335" spans="20:23" x14ac:dyDescent="0.2">
      <c r="T8335">
        <v>8334</v>
      </c>
      <c r="U8335">
        <v>192.37077398297222</v>
      </c>
      <c r="V8335">
        <v>12.370773982972224</v>
      </c>
      <c r="W8335">
        <v>0</v>
      </c>
    </row>
    <row r="8336" spans="20:23" x14ac:dyDescent="0.2">
      <c r="T8336">
        <v>8335</v>
      </c>
      <c r="U8336">
        <v>196.33028452450765</v>
      </c>
      <c r="V8336">
        <v>16.330284524507647</v>
      </c>
      <c r="W8336">
        <v>0</v>
      </c>
    </row>
    <row r="8337" spans="20:23" x14ac:dyDescent="0.2">
      <c r="T8337">
        <v>8336</v>
      </c>
      <c r="U8337">
        <v>199.05459905681985</v>
      </c>
      <c r="V8337">
        <v>19.054599056819853</v>
      </c>
      <c r="W8337">
        <v>0</v>
      </c>
    </row>
    <row r="8338" spans="20:23" x14ac:dyDescent="0.2">
      <c r="T8338">
        <v>8337</v>
      </c>
      <c r="U8338">
        <v>229.8665238828701</v>
      </c>
      <c r="V8338">
        <v>49.866523882870098</v>
      </c>
      <c r="W8338">
        <v>0</v>
      </c>
    </row>
    <row r="8339" spans="20:23" x14ac:dyDescent="0.2">
      <c r="T8339">
        <v>8338</v>
      </c>
      <c r="U8339">
        <v>172.59219857723323</v>
      </c>
      <c r="V8339">
        <v>0</v>
      </c>
      <c r="W8339">
        <v>7.4078014227667666</v>
      </c>
    </row>
    <row r="8340" spans="20:23" x14ac:dyDescent="0.2">
      <c r="T8340">
        <v>8339</v>
      </c>
      <c r="U8340">
        <v>196.13509819580162</v>
      </c>
      <c r="V8340">
        <v>16.135098195801618</v>
      </c>
      <c r="W8340">
        <v>0</v>
      </c>
    </row>
    <row r="8341" spans="20:23" x14ac:dyDescent="0.2">
      <c r="T8341">
        <v>8340</v>
      </c>
      <c r="U8341">
        <v>226.27604836100912</v>
      </c>
      <c r="V8341">
        <v>46.276048361009117</v>
      </c>
      <c r="W8341">
        <v>0</v>
      </c>
    </row>
    <row r="8342" spans="20:23" x14ac:dyDescent="0.2">
      <c r="T8342">
        <v>8341</v>
      </c>
      <c r="U8342">
        <v>131.95759354232331</v>
      </c>
      <c r="V8342">
        <v>0</v>
      </c>
      <c r="W8342">
        <v>48.042406457676691</v>
      </c>
    </row>
    <row r="8343" spans="20:23" x14ac:dyDescent="0.2">
      <c r="T8343">
        <v>8342</v>
      </c>
      <c r="U8343">
        <v>290.07174918799024</v>
      </c>
      <c r="V8343">
        <v>110.07174918799024</v>
      </c>
      <c r="W8343">
        <v>0</v>
      </c>
    </row>
    <row r="8344" spans="20:23" x14ac:dyDescent="0.2">
      <c r="T8344">
        <v>8343</v>
      </c>
      <c r="U8344">
        <v>232.90632418434294</v>
      </c>
      <c r="V8344">
        <v>52.906324184342935</v>
      </c>
      <c r="W8344">
        <v>0</v>
      </c>
    </row>
    <row r="8345" spans="20:23" x14ac:dyDescent="0.2">
      <c r="T8345">
        <v>8344</v>
      </c>
      <c r="U8345">
        <v>180.19582890924917</v>
      </c>
      <c r="V8345">
        <v>0.19582890924917251</v>
      </c>
      <c r="W8345">
        <v>0</v>
      </c>
    </row>
    <row r="8346" spans="20:23" x14ac:dyDescent="0.2">
      <c r="T8346">
        <v>8345</v>
      </c>
      <c r="U8346">
        <v>172.97210805074894</v>
      </c>
      <c r="V8346">
        <v>0</v>
      </c>
      <c r="W8346">
        <v>7.0278919492510568</v>
      </c>
    </row>
    <row r="8347" spans="20:23" x14ac:dyDescent="0.2">
      <c r="T8347">
        <v>8346</v>
      </c>
      <c r="U8347">
        <v>175.92248481931051</v>
      </c>
      <c r="V8347">
        <v>0</v>
      </c>
      <c r="W8347">
        <v>4.0775151806894883</v>
      </c>
    </row>
    <row r="8348" spans="20:23" x14ac:dyDescent="0.2">
      <c r="T8348">
        <v>8347</v>
      </c>
      <c r="U8348">
        <v>148.74204209795553</v>
      </c>
      <c r="V8348">
        <v>0</v>
      </c>
      <c r="W8348">
        <v>31.257957902044467</v>
      </c>
    </row>
    <row r="8349" spans="20:23" x14ac:dyDescent="0.2">
      <c r="T8349">
        <v>8348</v>
      </c>
      <c r="U8349">
        <v>105.53865502234703</v>
      </c>
      <c r="V8349">
        <v>0</v>
      </c>
      <c r="W8349">
        <v>74.461344977652971</v>
      </c>
    </row>
    <row r="8350" spans="20:23" x14ac:dyDescent="0.2">
      <c r="T8350">
        <v>8349</v>
      </c>
      <c r="U8350">
        <v>154.78733500015565</v>
      </c>
      <c r="V8350">
        <v>0</v>
      </c>
      <c r="W8350">
        <v>25.21266499984435</v>
      </c>
    </row>
    <row r="8351" spans="20:23" x14ac:dyDescent="0.2">
      <c r="T8351">
        <v>8350</v>
      </c>
      <c r="U8351">
        <v>164.59536021993506</v>
      </c>
      <c r="V8351">
        <v>0</v>
      </c>
      <c r="W8351">
        <v>15.40463978006494</v>
      </c>
    </row>
    <row r="8352" spans="20:23" x14ac:dyDescent="0.2">
      <c r="T8352">
        <v>8351</v>
      </c>
      <c r="U8352">
        <v>243.37124494629592</v>
      </c>
      <c r="V8352">
        <v>63.371244946295917</v>
      </c>
      <c r="W8352">
        <v>0</v>
      </c>
    </row>
    <row r="8353" spans="20:23" x14ac:dyDescent="0.2">
      <c r="T8353">
        <v>8352</v>
      </c>
      <c r="U8353">
        <v>213.83198529139298</v>
      </c>
      <c r="V8353">
        <v>33.831985291392982</v>
      </c>
      <c r="W8353">
        <v>0</v>
      </c>
    </row>
    <row r="8354" spans="20:23" x14ac:dyDescent="0.2">
      <c r="T8354">
        <v>8353</v>
      </c>
      <c r="U8354">
        <v>211.89260931221477</v>
      </c>
      <c r="V8354">
        <v>31.892609312214773</v>
      </c>
      <c r="W8354">
        <v>0</v>
      </c>
    </row>
    <row r="8355" spans="20:23" x14ac:dyDescent="0.2">
      <c r="T8355">
        <v>8354</v>
      </c>
      <c r="U8355">
        <v>268.10585276078581</v>
      </c>
      <c r="V8355">
        <v>88.105852760785808</v>
      </c>
      <c r="W8355">
        <v>0</v>
      </c>
    </row>
    <row r="8356" spans="20:23" x14ac:dyDescent="0.2">
      <c r="T8356">
        <v>8355</v>
      </c>
      <c r="U8356">
        <v>148.04463696552673</v>
      </c>
      <c r="V8356">
        <v>0</v>
      </c>
      <c r="W8356">
        <v>31.955363034473265</v>
      </c>
    </row>
    <row r="8357" spans="20:23" x14ac:dyDescent="0.2">
      <c r="T8357">
        <v>8356</v>
      </c>
      <c r="U8357">
        <v>214.74945225869419</v>
      </c>
      <c r="V8357">
        <v>34.749452258694191</v>
      </c>
      <c r="W8357">
        <v>0</v>
      </c>
    </row>
    <row r="8358" spans="20:23" x14ac:dyDescent="0.2">
      <c r="T8358">
        <v>8357</v>
      </c>
      <c r="U8358">
        <v>248.01318295361639</v>
      </c>
      <c r="V8358">
        <v>68.013182953616393</v>
      </c>
      <c r="W8358">
        <v>0</v>
      </c>
    </row>
    <row r="8359" spans="20:23" x14ac:dyDescent="0.2">
      <c r="T8359">
        <v>8358</v>
      </c>
      <c r="U8359">
        <v>157.23254136741366</v>
      </c>
      <c r="V8359">
        <v>0</v>
      </c>
      <c r="W8359">
        <v>22.76745863258634</v>
      </c>
    </row>
    <row r="8360" spans="20:23" x14ac:dyDescent="0.2">
      <c r="T8360">
        <v>8359</v>
      </c>
      <c r="U8360">
        <v>171.44343288997734</v>
      </c>
      <c r="V8360">
        <v>0</v>
      </c>
      <c r="W8360">
        <v>8.5565671100226552</v>
      </c>
    </row>
    <row r="8361" spans="20:23" x14ac:dyDescent="0.2">
      <c r="T8361">
        <v>8360</v>
      </c>
      <c r="U8361">
        <v>152.03332369928748</v>
      </c>
      <c r="V8361">
        <v>0</v>
      </c>
      <c r="W8361">
        <v>27.966676300712521</v>
      </c>
    </row>
    <row r="8362" spans="20:23" x14ac:dyDescent="0.2">
      <c r="T8362">
        <v>8361</v>
      </c>
      <c r="U8362">
        <v>202.90823193054132</v>
      </c>
      <c r="V8362">
        <v>22.908231930541319</v>
      </c>
      <c r="W8362">
        <v>0</v>
      </c>
    </row>
    <row r="8363" spans="20:23" x14ac:dyDescent="0.2">
      <c r="T8363">
        <v>8362</v>
      </c>
      <c r="U8363">
        <v>165.86887012495845</v>
      </c>
      <c r="V8363">
        <v>0</v>
      </c>
      <c r="W8363">
        <v>14.131129875041552</v>
      </c>
    </row>
    <row r="8364" spans="20:23" x14ac:dyDescent="0.2">
      <c r="T8364">
        <v>8363</v>
      </c>
      <c r="U8364">
        <v>139.69458985843835</v>
      </c>
      <c r="V8364">
        <v>0</v>
      </c>
      <c r="W8364">
        <v>40.305410141561651</v>
      </c>
    </row>
    <row r="8365" spans="20:23" x14ac:dyDescent="0.2">
      <c r="T8365">
        <v>8364</v>
      </c>
      <c r="U8365">
        <v>173.22386777780949</v>
      </c>
      <c r="V8365">
        <v>0</v>
      </c>
      <c r="W8365">
        <v>6.7761322221905118</v>
      </c>
    </row>
    <row r="8366" spans="20:23" x14ac:dyDescent="0.2">
      <c r="T8366">
        <v>8365</v>
      </c>
      <c r="U8366">
        <v>164.69597928352962</v>
      </c>
      <c r="V8366">
        <v>0</v>
      </c>
      <c r="W8366">
        <v>15.304020716470376</v>
      </c>
    </row>
    <row r="8367" spans="20:23" x14ac:dyDescent="0.2">
      <c r="T8367">
        <v>8366</v>
      </c>
      <c r="U8367">
        <v>255.1373130408958</v>
      </c>
      <c r="V8367">
        <v>75.137313040895805</v>
      </c>
      <c r="W8367">
        <v>0</v>
      </c>
    </row>
    <row r="8368" spans="20:23" x14ac:dyDescent="0.2">
      <c r="T8368">
        <v>8367</v>
      </c>
      <c r="U8368">
        <v>152.61811935406567</v>
      </c>
      <c r="V8368">
        <v>0</v>
      </c>
      <c r="W8368">
        <v>27.381880645934331</v>
      </c>
    </row>
    <row r="8369" spans="20:23" x14ac:dyDescent="0.2">
      <c r="T8369">
        <v>8368</v>
      </c>
      <c r="U8369">
        <v>178.28933695551635</v>
      </c>
      <c r="V8369">
        <v>0</v>
      </c>
      <c r="W8369">
        <v>1.7106630444836526</v>
      </c>
    </row>
    <row r="8370" spans="20:23" x14ac:dyDescent="0.2">
      <c r="T8370">
        <v>8369</v>
      </c>
      <c r="U8370">
        <v>164.4492370840743</v>
      </c>
      <c r="V8370">
        <v>0</v>
      </c>
      <c r="W8370">
        <v>15.550762915925702</v>
      </c>
    </row>
    <row r="8371" spans="20:23" x14ac:dyDescent="0.2">
      <c r="T8371">
        <v>8370</v>
      </c>
      <c r="U8371">
        <v>201.67955137262351</v>
      </c>
      <c r="V8371">
        <v>21.679551372623507</v>
      </c>
      <c r="W8371">
        <v>0</v>
      </c>
    </row>
    <row r="8372" spans="20:23" x14ac:dyDescent="0.2">
      <c r="T8372">
        <v>8371</v>
      </c>
      <c r="U8372">
        <v>253.4759125567584</v>
      </c>
      <c r="V8372">
        <v>73.475912556758402</v>
      </c>
      <c r="W8372">
        <v>0</v>
      </c>
    </row>
    <row r="8373" spans="20:23" x14ac:dyDescent="0.2">
      <c r="T8373">
        <v>8372</v>
      </c>
      <c r="U8373">
        <v>173.61907883040237</v>
      </c>
      <c r="V8373">
        <v>0</v>
      </c>
      <c r="W8373">
        <v>6.3809211695976273</v>
      </c>
    </row>
    <row r="8374" spans="20:23" x14ac:dyDescent="0.2">
      <c r="T8374">
        <v>8373</v>
      </c>
      <c r="U8374">
        <v>140.37142143818176</v>
      </c>
      <c r="V8374">
        <v>0</v>
      </c>
      <c r="W8374">
        <v>39.628578561818244</v>
      </c>
    </row>
    <row r="8375" spans="20:23" x14ac:dyDescent="0.2">
      <c r="T8375">
        <v>8374</v>
      </c>
      <c r="U8375">
        <v>204.8431746514039</v>
      </c>
      <c r="V8375">
        <v>24.843174651403899</v>
      </c>
      <c r="W8375">
        <v>0</v>
      </c>
    </row>
    <row r="8376" spans="20:23" x14ac:dyDescent="0.2">
      <c r="T8376">
        <v>8375</v>
      </c>
      <c r="U8376">
        <v>107.72584608925756</v>
      </c>
      <c r="V8376">
        <v>0</v>
      </c>
      <c r="W8376">
        <v>72.274153910742442</v>
      </c>
    </row>
    <row r="8377" spans="20:23" x14ac:dyDescent="0.2">
      <c r="T8377">
        <v>8376</v>
      </c>
      <c r="U8377">
        <v>145.96129281100198</v>
      </c>
      <c r="V8377">
        <v>0</v>
      </c>
      <c r="W8377">
        <v>34.038707188998018</v>
      </c>
    </row>
    <row r="8378" spans="20:23" x14ac:dyDescent="0.2">
      <c r="T8378">
        <v>8377</v>
      </c>
      <c r="U8378">
        <v>188.60739670899224</v>
      </c>
      <c r="V8378">
        <v>8.6073967089922405</v>
      </c>
      <c r="W8378">
        <v>0</v>
      </c>
    </row>
    <row r="8379" spans="20:23" x14ac:dyDescent="0.2">
      <c r="T8379">
        <v>8378</v>
      </c>
      <c r="U8379">
        <v>189.99382324751946</v>
      </c>
      <c r="V8379">
        <v>9.9938232475194582</v>
      </c>
      <c r="W8379">
        <v>0</v>
      </c>
    </row>
    <row r="8380" spans="20:23" x14ac:dyDescent="0.2">
      <c r="T8380">
        <v>8379</v>
      </c>
      <c r="U8380">
        <v>201.81008217636972</v>
      </c>
      <c r="V8380">
        <v>21.810082176369718</v>
      </c>
      <c r="W8380">
        <v>0</v>
      </c>
    </row>
    <row r="8381" spans="20:23" x14ac:dyDescent="0.2">
      <c r="T8381">
        <v>8380</v>
      </c>
      <c r="U8381">
        <v>168.00787287694428</v>
      </c>
      <c r="V8381">
        <v>0</v>
      </c>
      <c r="W8381">
        <v>11.992127123055724</v>
      </c>
    </row>
    <row r="8382" spans="20:23" x14ac:dyDescent="0.2">
      <c r="T8382">
        <v>8381</v>
      </c>
      <c r="U8382">
        <v>148.53348500139046</v>
      </c>
      <c r="V8382">
        <v>0</v>
      </c>
      <c r="W8382">
        <v>31.46651499860954</v>
      </c>
    </row>
    <row r="8383" spans="20:23" x14ac:dyDescent="0.2">
      <c r="T8383">
        <v>8382</v>
      </c>
      <c r="U8383">
        <v>175.03029735843691</v>
      </c>
      <c r="V8383">
        <v>0</v>
      </c>
      <c r="W8383">
        <v>4.9697026415630887</v>
      </c>
    </row>
    <row r="8384" spans="20:23" x14ac:dyDescent="0.2">
      <c r="T8384">
        <v>8383</v>
      </c>
      <c r="U8384">
        <v>205.23871413261784</v>
      </c>
      <c r="V8384">
        <v>25.238714132617844</v>
      </c>
      <c r="W8384">
        <v>0</v>
      </c>
    </row>
    <row r="8385" spans="20:23" x14ac:dyDescent="0.2">
      <c r="T8385">
        <v>8384</v>
      </c>
      <c r="U8385">
        <v>234.09152809935415</v>
      </c>
      <c r="V8385">
        <v>54.09152809935415</v>
      </c>
      <c r="W8385">
        <v>0</v>
      </c>
    </row>
    <row r="8386" spans="20:23" x14ac:dyDescent="0.2">
      <c r="T8386">
        <v>8385</v>
      </c>
      <c r="U8386">
        <v>235.95415086015339</v>
      </c>
      <c r="V8386">
        <v>55.954150860153391</v>
      </c>
      <c r="W8386">
        <v>0</v>
      </c>
    </row>
    <row r="8387" spans="20:23" x14ac:dyDescent="0.2">
      <c r="T8387">
        <v>8386</v>
      </c>
      <c r="U8387">
        <v>166.33768469018474</v>
      </c>
      <c r="V8387">
        <v>0</v>
      </c>
      <c r="W8387">
        <v>13.662315309815256</v>
      </c>
    </row>
    <row r="8388" spans="20:23" x14ac:dyDescent="0.2">
      <c r="T8388">
        <v>8387</v>
      </c>
      <c r="U8388">
        <v>227.1710420517872</v>
      </c>
      <c r="V8388">
        <v>47.171042051787197</v>
      </c>
      <c r="W8388">
        <v>0</v>
      </c>
    </row>
    <row r="8389" spans="20:23" x14ac:dyDescent="0.2">
      <c r="T8389">
        <v>8388</v>
      </c>
      <c r="U8389">
        <v>154.91371908218593</v>
      </c>
      <c r="V8389">
        <v>0</v>
      </c>
      <c r="W8389">
        <v>25.086280917814065</v>
      </c>
    </row>
    <row r="8390" spans="20:23" x14ac:dyDescent="0.2">
      <c r="T8390">
        <v>8389</v>
      </c>
      <c r="U8390">
        <v>123.66997857988324</v>
      </c>
      <c r="V8390">
        <v>0</v>
      </c>
      <c r="W8390">
        <v>56.330021420116765</v>
      </c>
    </row>
    <row r="8391" spans="20:23" x14ac:dyDescent="0.2">
      <c r="T8391">
        <v>8390</v>
      </c>
      <c r="U8391">
        <v>95.861682799840111</v>
      </c>
      <c r="V8391">
        <v>0</v>
      </c>
      <c r="W8391">
        <v>84.138317200159889</v>
      </c>
    </row>
    <row r="8392" spans="20:23" x14ac:dyDescent="0.2">
      <c r="T8392">
        <v>8391</v>
      </c>
      <c r="U8392">
        <v>140.8494482492527</v>
      </c>
      <c r="V8392">
        <v>0</v>
      </c>
      <c r="W8392">
        <v>39.150551750747297</v>
      </c>
    </row>
    <row r="8393" spans="20:23" x14ac:dyDescent="0.2">
      <c r="T8393">
        <v>8392</v>
      </c>
      <c r="U8393">
        <v>147.85502692391685</v>
      </c>
      <c r="V8393">
        <v>0</v>
      </c>
      <c r="W8393">
        <v>32.144973076083147</v>
      </c>
    </row>
    <row r="8394" spans="20:23" x14ac:dyDescent="0.2">
      <c r="T8394">
        <v>8393</v>
      </c>
      <c r="U8394">
        <v>186.57378276127773</v>
      </c>
      <c r="V8394">
        <v>6.5737827612777266</v>
      </c>
      <c r="W8394">
        <v>0</v>
      </c>
    </row>
    <row r="8395" spans="20:23" x14ac:dyDescent="0.2">
      <c r="T8395">
        <v>8394</v>
      </c>
      <c r="U8395">
        <v>189.0503836262001</v>
      </c>
      <c r="V8395">
        <v>9.0503836262001016</v>
      </c>
      <c r="W8395">
        <v>0</v>
      </c>
    </row>
    <row r="8396" spans="20:23" x14ac:dyDescent="0.2">
      <c r="T8396">
        <v>8395</v>
      </c>
      <c r="U8396">
        <v>257.02089747083386</v>
      </c>
      <c r="V8396">
        <v>77.020897470833859</v>
      </c>
      <c r="W8396">
        <v>0</v>
      </c>
    </row>
    <row r="8397" spans="20:23" x14ac:dyDescent="0.2">
      <c r="T8397">
        <v>8396</v>
      </c>
      <c r="U8397">
        <v>254.05007832428211</v>
      </c>
      <c r="V8397">
        <v>74.050078324282111</v>
      </c>
      <c r="W8397">
        <v>0</v>
      </c>
    </row>
    <row r="8398" spans="20:23" x14ac:dyDescent="0.2">
      <c r="T8398">
        <v>8397</v>
      </c>
      <c r="U8398">
        <v>167.72909970793529</v>
      </c>
      <c r="V8398">
        <v>0</v>
      </c>
      <c r="W8398">
        <v>12.270900292064709</v>
      </c>
    </row>
    <row r="8399" spans="20:23" x14ac:dyDescent="0.2">
      <c r="T8399">
        <v>8398</v>
      </c>
      <c r="U8399">
        <v>242.40300130800156</v>
      </c>
      <c r="V8399">
        <v>62.403001308001564</v>
      </c>
      <c r="W8399">
        <v>0</v>
      </c>
    </row>
    <row r="8400" spans="20:23" x14ac:dyDescent="0.2">
      <c r="T8400">
        <v>8399</v>
      </c>
      <c r="U8400">
        <v>134.21303866179997</v>
      </c>
      <c r="V8400">
        <v>0</v>
      </c>
      <c r="W8400">
        <v>45.78696133820003</v>
      </c>
    </row>
    <row r="8401" spans="20:23" x14ac:dyDescent="0.2">
      <c r="T8401">
        <v>8400</v>
      </c>
      <c r="U8401">
        <v>182.54393208102056</v>
      </c>
      <c r="V8401">
        <v>2.5439320810205572</v>
      </c>
      <c r="W8401">
        <v>0</v>
      </c>
    </row>
    <row r="8402" spans="20:23" x14ac:dyDescent="0.2">
      <c r="T8402">
        <v>8401</v>
      </c>
      <c r="U8402">
        <v>155.57953629242414</v>
      </c>
      <c r="V8402">
        <v>0</v>
      </c>
      <c r="W8402">
        <v>24.420463707575863</v>
      </c>
    </row>
    <row r="8403" spans="20:23" x14ac:dyDescent="0.2">
      <c r="T8403">
        <v>8402</v>
      </c>
      <c r="U8403">
        <v>220.4181679364429</v>
      </c>
      <c r="V8403">
        <v>40.418167936442899</v>
      </c>
      <c r="W8403">
        <v>0</v>
      </c>
    </row>
    <row r="8404" spans="20:23" x14ac:dyDescent="0.2">
      <c r="T8404">
        <v>8403</v>
      </c>
      <c r="U8404">
        <v>107.16994130812354</v>
      </c>
      <c r="V8404">
        <v>0</v>
      </c>
      <c r="W8404">
        <v>72.830058691876459</v>
      </c>
    </row>
    <row r="8405" spans="20:23" x14ac:dyDescent="0.2">
      <c r="T8405">
        <v>8404</v>
      </c>
      <c r="U8405">
        <v>255.65279766663275</v>
      </c>
      <c r="V8405">
        <v>75.65279766663275</v>
      </c>
      <c r="W8405">
        <v>0</v>
      </c>
    </row>
    <row r="8406" spans="20:23" x14ac:dyDescent="0.2">
      <c r="T8406">
        <v>8405</v>
      </c>
      <c r="U8406">
        <v>176.39900942093183</v>
      </c>
      <c r="V8406">
        <v>0</v>
      </c>
      <c r="W8406">
        <v>3.6009905790681671</v>
      </c>
    </row>
    <row r="8407" spans="20:23" x14ac:dyDescent="0.2">
      <c r="T8407">
        <v>8406</v>
      </c>
      <c r="U8407">
        <v>216.55900037744047</v>
      </c>
      <c r="V8407">
        <v>36.559000377440469</v>
      </c>
      <c r="W8407">
        <v>0</v>
      </c>
    </row>
    <row r="8408" spans="20:23" x14ac:dyDescent="0.2">
      <c r="T8408">
        <v>8407</v>
      </c>
      <c r="U8408">
        <v>167.38541040315786</v>
      </c>
      <c r="V8408">
        <v>0</v>
      </c>
      <c r="W8408">
        <v>12.614589596842137</v>
      </c>
    </row>
    <row r="8409" spans="20:23" x14ac:dyDescent="0.2">
      <c r="T8409">
        <v>8408</v>
      </c>
      <c r="U8409">
        <v>163.1872544556681</v>
      </c>
      <c r="V8409">
        <v>0</v>
      </c>
      <c r="W8409">
        <v>16.812745544331904</v>
      </c>
    </row>
    <row r="8410" spans="20:23" x14ac:dyDescent="0.2">
      <c r="T8410">
        <v>8409</v>
      </c>
      <c r="U8410">
        <v>176.70045272903539</v>
      </c>
      <c r="V8410">
        <v>0</v>
      </c>
      <c r="W8410">
        <v>3.2995472709646094</v>
      </c>
    </row>
    <row r="8411" spans="20:23" x14ac:dyDescent="0.2">
      <c r="T8411">
        <v>8410</v>
      </c>
      <c r="U8411">
        <v>234.86467303799586</v>
      </c>
      <c r="V8411">
        <v>54.864673037995857</v>
      </c>
      <c r="W8411">
        <v>0</v>
      </c>
    </row>
    <row r="8412" spans="20:23" x14ac:dyDescent="0.2">
      <c r="T8412">
        <v>8411</v>
      </c>
      <c r="U8412">
        <v>130.69006602312069</v>
      </c>
      <c r="V8412">
        <v>0</v>
      </c>
      <c r="W8412">
        <v>49.309933976879307</v>
      </c>
    </row>
    <row r="8413" spans="20:23" x14ac:dyDescent="0.2">
      <c r="T8413">
        <v>8412</v>
      </c>
      <c r="U8413">
        <v>188.16794108395132</v>
      </c>
      <c r="V8413">
        <v>8.1679410839513196</v>
      </c>
      <c r="W8413">
        <v>0</v>
      </c>
    </row>
    <row r="8414" spans="20:23" x14ac:dyDescent="0.2">
      <c r="T8414">
        <v>8413</v>
      </c>
      <c r="U8414">
        <v>208.50825350892455</v>
      </c>
      <c r="V8414">
        <v>28.508253508924554</v>
      </c>
      <c r="W8414">
        <v>0</v>
      </c>
    </row>
    <row r="8415" spans="20:23" x14ac:dyDescent="0.2">
      <c r="T8415">
        <v>8414</v>
      </c>
      <c r="U8415">
        <v>219.64076839119335</v>
      </c>
      <c r="V8415">
        <v>39.640768391193347</v>
      </c>
      <c r="W8415">
        <v>0</v>
      </c>
    </row>
    <row r="8416" spans="20:23" x14ac:dyDescent="0.2">
      <c r="T8416">
        <v>8415</v>
      </c>
      <c r="U8416">
        <v>254.6093813079994</v>
      </c>
      <c r="V8416">
        <v>74.609381307999399</v>
      </c>
      <c r="W8416">
        <v>0</v>
      </c>
    </row>
    <row r="8417" spans="20:23" x14ac:dyDescent="0.2">
      <c r="T8417">
        <v>8416</v>
      </c>
      <c r="U8417">
        <v>123.70024303523496</v>
      </c>
      <c r="V8417">
        <v>0</v>
      </c>
      <c r="W8417">
        <v>56.299756964765038</v>
      </c>
    </row>
    <row r="8418" spans="20:23" x14ac:dyDescent="0.2">
      <c r="T8418">
        <v>8417</v>
      </c>
      <c r="U8418">
        <v>153.1646914111835</v>
      </c>
      <c r="V8418">
        <v>0</v>
      </c>
      <c r="W8418">
        <v>26.835308588816503</v>
      </c>
    </row>
    <row r="8419" spans="20:23" x14ac:dyDescent="0.2">
      <c r="T8419">
        <v>8418</v>
      </c>
      <c r="U8419">
        <v>174.251870936958</v>
      </c>
      <c r="V8419">
        <v>0</v>
      </c>
      <c r="W8419">
        <v>5.7481290630420006</v>
      </c>
    </row>
    <row r="8420" spans="20:23" x14ac:dyDescent="0.2">
      <c r="T8420">
        <v>8419</v>
      </c>
      <c r="U8420">
        <v>197.34980773729509</v>
      </c>
      <c r="V8420">
        <v>17.349807737295095</v>
      </c>
      <c r="W8420">
        <v>0</v>
      </c>
    </row>
    <row r="8421" spans="20:23" x14ac:dyDescent="0.2">
      <c r="T8421">
        <v>8420</v>
      </c>
      <c r="U8421">
        <v>193.32237195280217</v>
      </c>
      <c r="V8421">
        <v>13.322371952802172</v>
      </c>
      <c r="W8421">
        <v>0</v>
      </c>
    </row>
    <row r="8422" spans="20:23" x14ac:dyDescent="0.2">
      <c r="T8422">
        <v>8421</v>
      </c>
      <c r="U8422">
        <v>169.00845203284962</v>
      </c>
      <c r="V8422">
        <v>0</v>
      </c>
      <c r="W8422">
        <v>10.991547967150382</v>
      </c>
    </row>
    <row r="8423" spans="20:23" x14ac:dyDescent="0.2">
      <c r="T8423">
        <v>8422</v>
      </c>
      <c r="U8423">
        <v>155.64305782178388</v>
      </c>
      <c r="V8423">
        <v>0</v>
      </c>
      <c r="W8423">
        <v>24.356942178216116</v>
      </c>
    </row>
    <row r="8424" spans="20:23" x14ac:dyDescent="0.2">
      <c r="T8424">
        <v>8423</v>
      </c>
      <c r="U8424">
        <v>193.61858603709229</v>
      </c>
      <c r="V8424">
        <v>13.618586037092285</v>
      </c>
      <c r="W8424">
        <v>0</v>
      </c>
    </row>
    <row r="8425" spans="20:23" x14ac:dyDescent="0.2">
      <c r="T8425">
        <v>8424</v>
      </c>
      <c r="U8425">
        <v>234.8124133079026</v>
      </c>
      <c r="V8425">
        <v>54.812413307902602</v>
      </c>
      <c r="W8425">
        <v>0</v>
      </c>
    </row>
    <row r="8426" spans="20:23" x14ac:dyDescent="0.2">
      <c r="T8426">
        <v>8425</v>
      </c>
      <c r="U8426">
        <v>163.80204729297387</v>
      </c>
      <c r="V8426">
        <v>0</v>
      </c>
      <c r="W8426">
        <v>16.197952707026133</v>
      </c>
    </row>
    <row r="8427" spans="20:23" x14ac:dyDescent="0.2">
      <c r="T8427">
        <v>8426</v>
      </c>
      <c r="U8427">
        <v>170.61328173760018</v>
      </c>
      <c r="V8427">
        <v>0</v>
      </c>
      <c r="W8427">
        <v>9.3867182623998247</v>
      </c>
    </row>
    <row r="8428" spans="20:23" x14ac:dyDescent="0.2">
      <c r="T8428">
        <v>8427</v>
      </c>
      <c r="U8428">
        <v>175.49929180445804</v>
      </c>
      <c r="V8428">
        <v>0</v>
      </c>
      <c r="W8428">
        <v>4.5007081955419608</v>
      </c>
    </row>
    <row r="8429" spans="20:23" x14ac:dyDescent="0.2">
      <c r="T8429">
        <v>8428</v>
      </c>
      <c r="U8429">
        <v>226.58424933037827</v>
      </c>
      <c r="V8429">
        <v>46.58424933037827</v>
      </c>
      <c r="W8429">
        <v>0</v>
      </c>
    </row>
    <row r="8430" spans="20:23" x14ac:dyDescent="0.2">
      <c r="T8430">
        <v>8429</v>
      </c>
      <c r="U8430">
        <v>180.48470748590955</v>
      </c>
      <c r="V8430">
        <v>0.48470748590955282</v>
      </c>
      <c r="W8430">
        <v>0</v>
      </c>
    </row>
    <row r="8431" spans="20:23" x14ac:dyDescent="0.2">
      <c r="T8431">
        <v>8430</v>
      </c>
      <c r="U8431">
        <v>217.12118294013828</v>
      </c>
      <c r="V8431">
        <v>37.121182940138283</v>
      </c>
      <c r="W8431">
        <v>0</v>
      </c>
    </row>
    <row r="8432" spans="20:23" x14ac:dyDescent="0.2">
      <c r="T8432">
        <v>8431</v>
      </c>
      <c r="U8432">
        <v>173.56801739487898</v>
      </c>
      <c r="V8432">
        <v>0</v>
      </c>
      <c r="W8432">
        <v>6.4319826051210214</v>
      </c>
    </row>
    <row r="8433" spans="20:23" x14ac:dyDescent="0.2">
      <c r="T8433">
        <v>8432</v>
      </c>
      <c r="U8433">
        <v>167.99994121179159</v>
      </c>
      <c r="V8433">
        <v>0</v>
      </c>
      <c r="W8433">
        <v>12.000058788208406</v>
      </c>
    </row>
    <row r="8434" spans="20:23" x14ac:dyDescent="0.2">
      <c r="T8434">
        <v>8433</v>
      </c>
      <c r="U8434">
        <v>118.09348383795054</v>
      </c>
      <c r="V8434">
        <v>0</v>
      </c>
      <c r="W8434">
        <v>61.906516162049456</v>
      </c>
    </row>
    <row r="8435" spans="20:23" x14ac:dyDescent="0.2">
      <c r="T8435">
        <v>8434</v>
      </c>
      <c r="U8435">
        <v>188.23651211710816</v>
      </c>
      <c r="V8435">
        <v>8.2365121171081626</v>
      </c>
      <c r="W8435">
        <v>0</v>
      </c>
    </row>
    <row r="8436" spans="20:23" x14ac:dyDescent="0.2">
      <c r="T8436">
        <v>8435</v>
      </c>
      <c r="U8436">
        <v>177.27503753903727</v>
      </c>
      <c r="V8436">
        <v>0</v>
      </c>
      <c r="W8436">
        <v>2.724962460962729</v>
      </c>
    </row>
    <row r="8437" spans="20:23" x14ac:dyDescent="0.2">
      <c r="T8437">
        <v>8436</v>
      </c>
      <c r="U8437">
        <v>180.97962913982039</v>
      </c>
      <c r="V8437">
        <v>0.97962913982038913</v>
      </c>
      <c r="W8437">
        <v>0</v>
      </c>
    </row>
    <row r="8438" spans="20:23" x14ac:dyDescent="0.2">
      <c r="T8438">
        <v>8437</v>
      </c>
      <c r="U8438">
        <v>118.68740759877114</v>
      </c>
      <c r="V8438">
        <v>0</v>
      </c>
      <c r="W8438">
        <v>61.312592401228855</v>
      </c>
    </row>
    <row r="8439" spans="20:23" x14ac:dyDescent="0.2">
      <c r="T8439">
        <v>8438</v>
      </c>
      <c r="U8439">
        <v>182.00423358656585</v>
      </c>
      <c r="V8439">
        <v>2.0042335865658458</v>
      </c>
      <c r="W8439">
        <v>0</v>
      </c>
    </row>
    <row r="8440" spans="20:23" x14ac:dyDescent="0.2">
      <c r="T8440">
        <v>8439</v>
      </c>
      <c r="U8440">
        <v>140.3724690731228</v>
      </c>
      <c r="V8440">
        <v>0</v>
      </c>
      <c r="W8440">
        <v>39.627530926877199</v>
      </c>
    </row>
    <row r="8441" spans="20:23" x14ac:dyDescent="0.2">
      <c r="T8441">
        <v>8440</v>
      </c>
      <c r="U8441">
        <v>182.18052911453603</v>
      </c>
      <c r="V8441">
        <v>2.1805291145360286</v>
      </c>
      <c r="W8441">
        <v>0</v>
      </c>
    </row>
    <row r="8442" spans="20:23" x14ac:dyDescent="0.2">
      <c r="T8442">
        <v>8441</v>
      </c>
      <c r="U8442">
        <v>174.60836837029112</v>
      </c>
      <c r="V8442">
        <v>0</v>
      </c>
      <c r="W8442">
        <v>5.3916316297088827</v>
      </c>
    </row>
    <row r="8443" spans="20:23" x14ac:dyDescent="0.2">
      <c r="T8443">
        <v>8442</v>
      </c>
      <c r="U8443">
        <v>145.7339994304044</v>
      </c>
      <c r="V8443">
        <v>0</v>
      </c>
      <c r="W8443">
        <v>34.266000569595604</v>
      </c>
    </row>
    <row r="8444" spans="20:23" x14ac:dyDescent="0.2">
      <c r="T8444">
        <v>8443</v>
      </c>
      <c r="U8444">
        <v>221.05253574929199</v>
      </c>
      <c r="V8444">
        <v>41.052535749291991</v>
      </c>
      <c r="W8444">
        <v>0</v>
      </c>
    </row>
    <row r="8445" spans="20:23" x14ac:dyDescent="0.2">
      <c r="T8445">
        <v>8444</v>
      </c>
      <c r="U8445">
        <v>200.55979385381445</v>
      </c>
      <c r="V8445">
        <v>20.559793853814455</v>
      </c>
      <c r="W8445">
        <v>0</v>
      </c>
    </row>
    <row r="8446" spans="20:23" x14ac:dyDescent="0.2">
      <c r="T8446">
        <v>8445</v>
      </c>
      <c r="U8446">
        <v>241.82424702213797</v>
      </c>
      <c r="V8446">
        <v>61.824247022137968</v>
      </c>
      <c r="W8446">
        <v>0</v>
      </c>
    </row>
    <row r="8447" spans="20:23" x14ac:dyDescent="0.2">
      <c r="T8447">
        <v>8446</v>
      </c>
      <c r="U8447">
        <v>212.92206465163699</v>
      </c>
      <c r="V8447">
        <v>32.922064651636987</v>
      </c>
      <c r="W8447">
        <v>0</v>
      </c>
    </row>
    <row r="8448" spans="20:23" x14ac:dyDescent="0.2">
      <c r="T8448">
        <v>8447</v>
      </c>
      <c r="U8448">
        <v>204.95936259189179</v>
      </c>
      <c r="V8448">
        <v>24.959362591891789</v>
      </c>
      <c r="W8448">
        <v>0</v>
      </c>
    </row>
    <row r="8449" spans="20:23" x14ac:dyDescent="0.2">
      <c r="T8449">
        <v>8448</v>
      </c>
      <c r="U8449">
        <v>201.59903212254787</v>
      </c>
      <c r="V8449">
        <v>21.599032122547868</v>
      </c>
      <c r="W8449">
        <v>0</v>
      </c>
    </row>
    <row r="8450" spans="20:23" x14ac:dyDescent="0.2">
      <c r="T8450">
        <v>8449</v>
      </c>
      <c r="U8450">
        <v>137.22567975998041</v>
      </c>
      <c r="V8450">
        <v>0</v>
      </c>
      <c r="W8450">
        <v>42.774320240019591</v>
      </c>
    </row>
    <row r="8451" spans="20:23" x14ac:dyDescent="0.2">
      <c r="T8451">
        <v>8450</v>
      </c>
      <c r="U8451">
        <v>121.38285013549567</v>
      </c>
      <c r="V8451">
        <v>0</v>
      </c>
      <c r="W8451">
        <v>58.617149864504327</v>
      </c>
    </row>
    <row r="8452" spans="20:23" x14ac:dyDescent="0.2">
      <c r="T8452">
        <v>8451</v>
      </c>
      <c r="U8452">
        <v>153.74452864466483</v>
      </c>
      <c r="V8452">
        <v>0</v>
      </c>
      <c r="W8452">
        <v>26.255471355335175</v>
      </c>
    </row>
    <row r="8453" spans="20:23" x14ac:dyDescent="0.2">
      <c r="T8453">
        <v>8452</v>
      </c>
      <c r="U8453">
        <v>135.57178377315788</v>
      </c>
      <c r="V8453">
        <v>0</v>
      </c>
      <c r="W8453">
        <v>44.428216226842125</v>
      </c>
    </row>
    <row r="8454" spans="20:23" x14ac:dyDescent="0.2">
      <c r="T8454">
        <v>8453</v>
      </c>
      <c r="U8454">
        <v>228.20166300096517</v>
      </c>
      <c r="V8454">
        <v>48.201663000965169</v>
      </c>
      <c r="W8454">
        <v>0</v>
      </c>
    </row>
    <row r="8455" spans="20:23" x14ac:dyDescent="0.2">
      <c r="T8455">
        <v>8454</v>
      </c>
      <c r="U8455">
        <v>154.31005428529892</v>
      </c>
      <c r="V8455">
        <v>0</v>
      </c>
      <c r="W8455">
        <v>25.689945714701082</v>
      </c>
    </row>
    <row r="8456" spans="20:23" x14ac:dyDescent="0.2">
      <c r="T8456">
        <v>8455</v>
      </c>
      <c r="U8456">
        <v>146.34657190379446</v>
      </c>
      <c r="V8456">
        <v>0</v>
      </c>
      <c r="W8456">
        <v>33.653428096205545</v>
      </c>
    </row>
    <row r="8457" spans="20:23" x14ac:dyDescent="0.2">
      <c r="T8457">
        <v>8456</v>
      </c>
      <c r="U8457">
        <v>260.09743328135272</v>
      </c>
      <c r="V8457">
        <v>80.097433281352721</v>
      </c>
      <c r="W8457">
        <v>0</v>
      </c>
    </row>
    <row r="8458" spans="20:23" x14ac:dyDescent="0.2">
      <c r="T8458">
        <v>8457</v>
      </c>
      <c r="U8458">
        <v>168.931560392444</v>
      </c>
      <c r="V8458">
        <v>0</v>
      </c>
      <c r="W8458">
        <v>11.068439607556002</v>
      </c>
    </row>
    <row r="8459" spans="20:23" x14ac:dyDescent="0.2">
      <c r="T8459">
        <v>8458</v>
      </c>
      <c r="U8459">
        <v>181.41610669475818</v>
      </c>
      <c r="V8459">
        <v>1.4161066947581844</v>
      </c>
      <c r="W8459">
        <v>0</v>
      </c>
    </row>
    <row r="8460" spans="20:23" x14ac:dyDescent="0.2">
      <c r="T8460">
        <v>8459</v>
      </c>
      <c r="U8460">
        <v>153.44447386113043</v>
      </c>
      <c r="V8460">
        <v>0</v>
      </c>
      <c r="W8460">
        <v>26.555526138869567</v>
      </c>
    </row>
    <row r="8461" spans="20:23" x14ac:dyDescent="0.2">
      <c r="T8461">
        <v>8460</v>
      </c>
      <c r="U8461">
        <v>152.50904768205893</v>
      </c>
      <c r="V8461">
        <v>0</v>
      </c>
      <c r="W8461">
        <v>27.490952317941066</v>
      </c>
    </row>
    <row r="8462" spans="20:23" x14ac:dyDescent="0.2">
      <c r="T8462">
        <v>8461</v>
      </c>
      <c r="U8462">
        <v>195.91012923179235</v>
      </c>
      <c r="V8462">
        <v>15.910129231792354</v>
      </c>
      <c r="W8462">
        <v>0</v>
      </c>
    </row>
    <row r="8463" spans="20:23" x14ac:dyDescent="0.2">
      <c r="T8463">
        <v>8462</v>
      </c>
      <c r="U8463">
        <v>238.43476709037481</v>
      </c>
      <c r="V8463">
        <v>58.434767090374805</v>
      </c>
      <c r="W8463">
        <v>0</v>
      </c>
    </row>
    <row r="8464" spans="20:23" x14ac:dyDescent="0.2">
      <c r="T8464">
        <v>8463</v>
      </c>
      <c r="U8464">
        <v>173.31871289427642</v>
      </c>
      <c r="V8464">
        <v>0</v>
      </c>
      <c r="W8464">
        <v>6.6812871057235839</v>
      </c>
    </row>
    <row r="8465" spans="20:23" x14ac:dyDescent="0.2">
      <c r="T8465">
        <v>8464</v>
      </c>
      <c r="U8465">
        <v>182.18938164464575</v>
      </c>
      <c r="V8465">
        <v>2.1893816446457492</v>
      </c>
      <c r="W8465">
        <v>0</v>
      </c>
    </row>
    <row r="8466" spans="20:23" x14ac:dyDescent="0.2">
      <c r="T8466">
        <v>8465</v>
      </c>
      <c r="U8466">
        <v>137.82706818997173</v>
      </c>
      <c r="V8466">
        <v>0</v>
      </c>
      <c r="W8466">
        <v>42.172931810028274</v>
      </c>
    </row>
    <row r="8467" spans="20:23" x14ac:dyDescent="0.2">
      <c r="T8467">
        <v>8466</v>
      </c>
      <c r="U8467">
        <v>202.79982267662592</v>
      </c>
      <c r="V8467">
        <v>22.799822676625922</v>
      </c>
      <c r="W8467">
        <v>0</v>
      </c>
    </row>
    <row r="8468" spans="20:23" x14ac:dyDescent="0.2">
      <c r="T8468">
        <v>8467</v>
      </c>
      <c r="U8468">
        <v>305.9662638659243</v>
      </c>
      <c r="V8468">
        <v>125.9662638659243</v>
      </c>
      <c r="W8468">
        <v>0</v>
      </c>
    </row>
    <row r="8469" spans="20:23" x14ac:dyDescent="0.2">
      <c r="T8469">
        <v>8468</v>
      </c>
      <c r="U8469">
        <v>139.40136465565556</v>
      </c>
      <c r="V8469">
        <v>0</v>
      </c>
      <c r="W8469">
        <v>40.598635344344444</v>
      </c>
    </row>
    <row r="8470" spans="20:23" x14ac:dyDescent="0.2">
      <c r="T8470">
        <v>8469</v>
      </c>
      <c r="U8470">
        <v>200.01565263025307</v>
      </c>
      <c r="V8470">
        <v>20.015652630253072</v>
      </c>
      <c r="W8470">
        <v>0</v>
      </c>
    </row>
    <row r="8471" spans="20:23" x14ac:dyDescent="0.2">
      <c r="T8471">
        <v>8470</v>
      </c>
      <c r="U8471">
        <v>141.77838224619828</v>
      </c>
      <c r="V8471">
        <v>0</v>
      </c>
      <c r="W8471">
        <v>38.221617753801723</v>
      </c>
    </row>
    <row r="8472" spans="20:23" x14ac:dyDescent="0.2">
      <c r="T8472">
        <v>8471</v>
      </c>
      <c r="U8472">
        <v>172.52955964714101</v>
      </c>
      <c r="V8472">
        <v>0</v>
      </c>
      <c r="W8472">
        <v>7.4704403528589864</v>
      </c>
    </row>
    <row r="8473" spans="20:23" x14ac:dyDescent="0.2">
      <c r="T8473">
        <v>8472</v>
      </c>
      <c r="U8473">
        <v>163.42774786717465</v>
      </c>
      <c r="V8473">
        <v>0</v>
      </c>
      <c r="W8473">
        <v>16.572252132825355</v>
      </c>
    </row>
    <row r="8474" spans="20:23" x14ac:dyDescent="0.2">
      <c r="T8474">
        <v>8473</v>
      </c>
      <c r="U8474">
        <v>240.28339507163835</v>
      </c>
      <c r="V8474">
        <v>60.283395071638353</v>
      </c>
      <c r="W8474">
        <v>0</v>
      </c>
    </row>
    <row r="8475" spans="20:23" x14ac:dyDescent="0.2">
      <c r="T8475">
        <v>8474</v>
      </c>
      <c r="U8475">
        <v>138.61973781951593</v>
      </c>
      <c r="V8475">
        <v>0</v>
      </c>
      <c r="W8475">
        <v>41.380262180484067</v>
      </c>
    </row>
    <row r="8476" spans="20:23" x14ac:dyDescent="0.2">
      <c r="T8476">
        <v>8475</v>
      </c>
      <c r="U8476">
        <v>205.76618360948643</v>
      </c>
      <c r="V8476">
        <v>25.766183609486433</v>
      </c>
      <c r="W8476">
        <v>0</v>
      </c>
    </row>
    <row r="8477" spans="20:23" x14ac:dyDescent="0.2">
      <c r="T8477">
        <v>8476</v>
      </c>
      <c r="U8477">
        <v>206.08582897172579</v>
      </c>
      <c r="V8477">
        <v>26.085828971725789</v>
      </c>
      <c r="W8477">
        <v>0</v>
      </c>
    </row>
    <row r="8478" spans="20:23" x14ac:dyDescent="0.2">
      <c r="T8478">
        <v>8477</v>
      </c>
      <c r="U8478">
        <v>185.91238244964586</v>
      </c>
      <c r="V8478">
        <v>5.912382449645861</v>
      </c>
      <c r="W8478">
        <v>0</v>
      </c>
    </row>
    <row r="8479" spans="20:23" x14ac:dyDescent="0.2">
      <c r="T8479">
        <v>8478</v>
      </c>
      <c r="U8479">
        <v>189.59742961345285</v>
      </c>
      <c r="V8479">
        <v>9.5974296134528458</v>
      </c>
      <c r="W8479">
        <v>0</v>
      </c>
    </row>
    <row r="8480" spans="20:23" x14ac:dyDescent="0.2">
      <c r="T8480">
        <v>8479</v>
      </c>
      <c r="U8480">
        <v>156.68892797592551</v>
      </c>
      <c r="V8480">
        <v>0</v>
      </c>
      <c r="W8480">
        <v>23.311072024074491</v>
      </c>
    </row>
    <row r="8481" spans="20:23" x14ac:dyDescent="0.2">
      <c r="T8481">
        <v>8480</v>
      </c>
      <c r="U8481">
        <v>178.54893944528874</v>
      </c>
      <c r="V8481">
        <v>0</v>
      </c>
      <c r="W8481">
        <v>1.4510605547112618</v>
      </c>
    </row>
    <row r="8482" spans="20:23" x14ac:dyDescent="0.2">
      <c r="T8482">
        <v>8481</v>
      </c>
      <c r="U8482">
        <v>252.26982989211126</v>
      </c>
      <c r="V8482">
        <v>72.269829892111261</v>
      </c>
      <c r="W8482">
        <v>0</v>
      </c>
    </row>
    <row r="8483" spans="20:23" x14ac:dyDescent="0.2">
      <c r="T8483">
        <v>8482</v>
      </c>
      <c r="U8483">
        <v>233.08604384284436</v>
      </c>
      <c r="V8483">
        <v>53.086043842844362</v>
      </c>
      <c r="W8483">
        <v>0</v>
      </c>
    </row>
    <row r="8484" spans="20:23" x14ac:dyDescent="0.2">
      <c r="T8484">
        <v>8483</v>
      </c>
      <c r="U8484">
        <v>146.30657700155231</v>
      </c>
      <c r="V8484">
        <v>0</v>
      </c>
      <c r="W8484">
        <v>33.693422998447687</v>
      </c>
    </row>
    <row r="8485" spans="20:23" x14ac:dyDescent="0.2">
      <c r="T8485">
        <v>8484</v>
      </c>
      <c r="U8485">
        <v>187.52314140558232</v>
      </c>
      <c r="V8485">
        <v>7.5231414055823222</v>
      </c>
      <c r="W8485">
        <v>0</v>
      </c>
    </row>
    <row r="8486" spans="20:23" x14ac:dyDescent="0.2">
      <c r="T8486">
        <v>8485</v>
      </c>
      <c r="U8486">
        <v>176.61433455698537</v>
      </c>
      <c r="V8486">
        <v>0</v>
      </c>
      <c r="W8486">
        <v>3.3856654430146307</v>
      </c>
    </row>
    <row r="8487" spans="20:23" x14ac:dyDescent="0.2">
      <c r="T8487">
        <v>8486</v>
      </c>
      <c r="U8487">
        <v>156.91613237426643</v>
      </c>
      <c r="V8487">
        <v>0</v>
      </c>
      <c r="W8487">
        <v>23.083867625733575</v>
      </c>
    </row>
    <row r="8488" spans="20:23" x14ac:dyDescent="0.2">
      <c r="T8488">
        <v>8487</v>
      </c>
      <c r="U8488">
        <v>212.27104124216467</v>
      </c>
      <c r="V8488">
        <v>32.271041242164671</v>
      </c>
      <c r="W8488">
        <v>0</v>
      </c>
    </row>
    <row r="8489" spans="20:23" x14ac:dyDescent="0.2">
      <c r="T8489">
        <v>8488</v>
      </c>
      <c r="U8489">
        <v>226.18086623633891</v>
      </c>
      <c r="V8489">
        <v>46.180866236338915</v>
      </c>
      <c r="W8489">
        <v>0</v>
      </c>
    </row>
    <row r="8490" spans="20:23" x14ac:dyDescent="0.2">
      <c r="T8490">
        <v>8489</v>
      </c>
      <c r="U8490">
        <v>145.77789803772546</v>
      </c>
      <c r="V8490">
        <v>0</v>
      </c>
      <c r="W8490">
        <v>34.222101962274536</v>
      </c>
    </row>
    <row r="8491" spans="20:23" x14ac:dyDescent="0.2">
      <c r="T8491">
        <v>8490</v>
      </c>
      <c r="U8491">
        <v>204.81165820470181</v>
      </c>
      <c r="V8491">
        <v>24.811658204701814</v>
      </c>
      <c r="W8491">
        <v>0</v>
      </c>
    </row>
    <row r="8492" spans="20:23" x14ac:dyDescent="0.2">
      <c r="T8492">
        <v>8491</v>
      </c>
      <c r="U8492">
        <v>235.59034183035928</v>
      </c>
      <c r="V8492">
        <v>55.590341830359279</v>
      </c>
      <c r="W8492">
        <v>0</v>
      </c>
    </row>
    <row r="8493" spans="20:23" x14ac:dyDescent="0.2">
      <c r="T8493">
        <v>8492</v>
      </c>
      <c r="U8493">
        <v>263.91890161302024</v>
      </c>
      <c r="V8493">
        <v>83.918901613020239</v>
      </c>
      <c r="W8493">
        <v>0</v>
      </c>
    </row>
    <row r="8494" spans="20:23" x14ac:dyDescent="0.2">
      <c r="T8494">
        <v>8493</v>
      </c>
      <c r="U8494">
        <v>205.3176328504378</v>
      </c>
      <c r="V8494">
        <v>25.317632850437803</v>
      </c>
      <c r="W8494">
        <v>0</v>
      </c>
    </row>
    <row r="8495" spans="20:23" x14ac:dyDescent="0.2">
      <c r="T8495">
        <v>8494</v>
      </c>
      <c r="U8495">
        <v>180.12234474119415</v>
      </c>
      <c r="V8495">
        <v>0.12234474119415495</v>
      </c>
      <c r="W8495">
        <v>0</v>
      </c>
    </row>
    <row r="8496" spans="20:23" x14ac:dyDescent="0.2">
      <c r="T8496">
        <v>8495</v>
      </c>
      <c r="U8496">
        <v>154.28058351776949</v>
      </c>
      <c r="V8496">
        <v>0</v>
      </c>
      <c r="W8496">
        <v>25.719416482230514</v>
      </c>
    </row>
    <row r="8497" spans="20:23" x14ac:dyDescent="0.2">
      <c r="T8497">
        <v>8496</v>
      </c>
      <c r="U8497">
        <v>183.25559687598323</v>
      </c>
      <c r="V8497">
        <v>3.2555968759832297</v>
      </c>
      <c r="W8497">
        <v>0</v>
      </c>
    </row>
    <row r="8498" spans="20:23" x14ac:dyDescent="0.2">
      <c r="T8498">
        <v>8497</v>
      </c>
      <c r="U8498">
        <v>222.53272242957422</v>
      </c>
      <c r="V8498">
        <v>42.532722429574221</v>
      </c>
      <c r="W8498">
        <v>0</v>
      </c>
    </row>
    <row r="8499" spans="20:23" x14ac:dyDescent="0.2">
      <c r="T8499">
        <v>8498</v>
      </c>
      <c r="U8499">
        <v>124.85196346153398</v>
      </c>
      <c r="V8499">
        <v>0</v>
      </c>
      <c r="W8499">
        <v>55.148036538466016</v>
      </c>
    </row>
    <row r="8500" spans="20:23" x14ac:dyDescent="0.2">
      <c r="T8500">
        <v>8499</v>
      </c>
      <c r="U8500">
        <v>157.64048931428255</v>
      </c>
      <c r="V8500">
        <v>0</v>
      </c>
      <c r="W8500">
        <v>22.359510685717453</v>
      </c>
    </row>
    <row r="8501" spans="20:23" x14ac:dyDescent="0.2">
      <c r="T8501">
        <v>8500</v>
      </c>
      <c r="U8501">
        <v>208.54048191182036</v>
      </c>
      <c r="V8501">
        <v>28.540481911820365</v>
      </c>
      <c r="W8501">
        <v>0</v>
      </c>
    </row>
    <row r="8502" spans="20:23" x14ac:dyDescent="0.2">
      <c r="T8502">
        <v>8501</v>
      </c>
      <c r="U8502">
        <v>171.50993490633704</v>
      </c>
      <c r="V8502">
        <v>0</v>
      </c>
      <c r="W8502">
        <v>8.4900650936629631</v>
      </c>
    </row>
    <row r="8503" spans="20:23" x14ac:dyDescent="0.2">
      <c r="T8503">
        <v>8502</v>
      </c>
      <c r="U8503">
        <v>230.37813302653396</v>
      </c>
      <c r="V8503">
        <v>50.378133026533959</v>
      </c>
      <c r="W8503">
        <v>0</v>
      </c>
    </row>
    <row r="8504" spans="20:23" x14ac:dyDescent="0.2">
      <c r="T8504">
        <v>8503</v>
      </c>
      <c r="U8504">
        <v>174.34114657254455</v>
      </c>
      <c r="V8504">
        <v>0</v>
      </c>
      <c r="W8504">
        <v>5.6588534274554547</v>
      </c>
    </row>
    <row r="8505" spans="20:23" x14ac:dyDescent="0.2">
      <c r="T8505">
        <v>8504</v>
      </c>
      <c r="U8505">
        <v>153.77747020060457</v>
      </c>
      <c r="V8505">
        <v>0</v>
      </c>
      <c r="W8505">
        <v>26.222529799395431</v>
      </c>
    </row>
    <row r="8506" spans="20:23" x14ac:dyDescent="0.2">
      <c r="T8506">
        <v>8505</v>
      </c>
      <c r="U8506">
        <v>165.23330393454657</v>
      </c>
      <c r="V8506">
        <v>0</v>
      </c>
      <c r="W8506">
        <v>14.766696065453431</v>
      </c>
    </row>
    <row r="8507" spans="20:23" x14ac:dyDescent="0.2">
      <c r="T8507">
        <v>8506</v>
      </c>
      <c r="U8507">
        <v>184.0208593282251</v>
      </c>
      <c r="V8507">
        <v>4.0208593282251002</v>
      </c>
      <c r="W8507">
        <v>0</v>
      </c>
    </row>
    <row r="8508" spans="20:23" x14ac:dyDescent="0.2">
      <c r="T8508">
        <v>8507</v>
      </c>
      <c r="U8508">
        <v>172.20385939048944</v>
      </c>
      <c r="V8508">
        <v>0</v>
      </c>
      <c r="W8508">
        <v>7.7961406095105588</v>
      </c>
    </row>
    <row r="8509" spans="20:23" x14ac:dyDescent="0.2">
      <c r="T8509">
        <v>8508</v>
      </c>
      <c r="U8509">
        <v>206.54333078631055</v>
      </c>
      <c r="V8509">
        <v>26.543330786310548</v>
      </c>
      <c r="W8509">
        <v>0</v>
      </c>
    </row>
    <row r="8510" spans="20:23" x14ac:dyDescent="0.2">
      <c r="T8510">
        <v>8509</v>
      </c>
      <c r="U8510">
        <v>186.57434840438182</v>
      </c>
      <c r="V8510">
        <v>6.5743484043818228</v>
      </c>
      <c r="W8510">
        <v>0</v>
      </c>
    </row>
    <row r="8511" spans="20:23" x14ac:dyDescent="0.2">
      <c r="T8511">
        <v>8510</v>
      </c>
      <c r="U8511">
        <v>182.62408033395837</v>
      </c>
      <c r="V8511">
        <v>2.6240803339583749</v>
      </c>
      <c r="W8511">
        <v>0</v>
      </c>
    </row>
    <row r="8512" spans="20:23" x14ac:dyDescent="0.2">
      <c r="T8512">
        <v>8511</v>
      </c>
      <c r="U8512">
        <v>191.74448730663943</v>
      </c>
      <c r="V8512">
        <v>11.744487306639428</v>
      </c>
      <c r="W8512">
        <v>0</v>
      </c>
    </row>
    <row r="8513" spans="20:23" x14ac:dyDescent="0.2">
      <c r="T8513">
        <v>8512</v>
      </c>
      <c r="U8513">
        <v>225.35087478439334</v>
      </c>
      <c r="V8513">
        <v>45.350874784393341</v>
      </c>
      <c r="W8513">
        <v>0</v>
      </c>
    </row>
    <row r="8514" spans="20:23" x14ac:dyDescent="0.2">
      <c r="T8514">
        <v>8513</v>
      </c>
      <c r="U8514">
        <v>154.0558373622487</v>
      </c>
      <c r="V8514">
        <v>0</v>
      </c>
      <c r="W8514">
        <v>25.944162637751305</v>
      </c>
    </row>
    <row r="8515" spans="20:23" x14ac:dyDescent="0.2">
      <c r="T8515">
        <v>8514</v>
      </c>
      <c r="U8515">
        <v>220.433343153083</v>
      </c>
      <c r="V8515">
        <v>40.433343153083001</v>
      </c>
      <c r="W8515">
        <v>0</v>
      </c>
    </row>
    <row r="8516" spans="20:23" x14ac:dyDescent="0.2">
      <c r="T8516">
        <v>8515</v>
      </c>
      <c r="U8516">
        <v>144.79177598144639</v>
      </c>
      <c r="V8516">
        <v>0</v>
      </c>
      <c r="W8516">
        <v>35.208224018553608</v>
      </c>
    </row>
    <row r="8517" spans="20:23" x14ac:dyDescent="0.2">
      <c r="T8517">
        <v>8516</v>
      </c>
      <c r="U8517">
        <v>148.91298861311685</v>
      </c>
      <c r="V8517">
        <v>0</v>
      </c>
      <c r="W8517">
        <v>31.087011386883148</v>
      </c>
    </row>
    <row r="8518" spans="20:23" x14ac:dyDescent="0.2">
      <c r="T8518">
        <v>8517</v>
      </c>
      <c r="U8518">
        <v>115.84512179337447</v>
      </c>
      <c r="V8518">
        <v>0</v>
      </c>
      <c r="W8518">
        <v>64.154878206625526</v>
      </c>
    </row>
    <row r="8519" spans="20:23" x14ac:dyDescent="0.2">
      <c r="T8519">
        <v>8518</v>
      </c>
      <c r="U8519">
        <v>188.57486956772942</v>
      </c>
      <c r="V8519">
        <v>8.5748695677294222</v>
      </c>
      <c r="W8519">
        <v>0</v>
      </c>
    </row>
    <row r="8520" spans="20:23" x14ac:dyDescent="0.2">
      <c r="T8520">
        <v>8519</v>
      </c>
      <c r="U8520">
        <v>203.61849078016894</v>
      </c>
      <c r="V8520">
        <v>23.618490780168941</v>
      </c>
      <c r="W8520">
        <v>0</v>
      </c>
    </row>
    <row r="8521" spans="20:23" x14ac:dyDescent="0.2">
      <c r="T8521">
        <v>8520</v>
      </c>
      <c r="U8521">
        <v>146.87280727027465</v>
      </c>
      <c r="V8521">
        <v>0</v>
      </c>
      <c r="W8521">
        <v>33.127192729725351</v>
      </c>
    </row>
    <row r="8522" spans="20:23" x14ac:dyDescent="0.2">
      <c r="T8522">
        <v>8521</v>
      </c>
      <c r="U8522">
        <v>126.10257261534473</v>
      </c>
      <c r="V8522">
        <v>0</v>
      </c>
      <c r="W8522">
        <v>53.897427384655273</v>
      </c>
    </row>
    <row r="8523" spans="20:23" x14ac:dyDescent="0.2">
      <c r="T8523">
        <v>8522</v>
      </c>
      <c r="U8523">
        <v>221.78412375709394</v>
      </c>
      <c r="V8523">
        <v>41.784123757093937</v>
      </c>
      <c r="W8523">
        <v>0</v>
      </c>
    </row>
    <row r="8524" spans="20:23" x14ac:dyDescent="0.2">
      <c r="T8524">
        <v>8523</v>
      </c>
      <c r="U8524">
        <v>152.49113306740665</v>
      </c>
      <c r="V8524">
        <v>0</v>
      </c>
      <c r="W8524">
        <v>27.508866932593349</v>
      </c>
    </row>
    <row r="8525" spans="20:23" x14ac:dyDescent="0.2">
      <c r="T8525">
        <v>8524</v>
      </c>
      <c r="U8525">
        <v>154.0976512725851</v>
      </c>
      <c r="V8525">
        <v>0</v>
      </c>
      <c r="W8525">
        <v>25.902348727414903</v>
      </c>
    </row>
    <row r="8526" spans="20:23" x14ac:dyDescent="0.2">
      <c r="T8526">
        <v>8525</v>
      </c>
      <c r="U8526">
        <v>194.90755347850265</v>
      </c>
      <c r="V8526">
        <v>14.907553478502649</v>
      </c>
      <c r="W8526">
        <v>0</v>
      </c>
    </row>
    <row r="8527" spans="20:23" x14ac:dyDescent="0.2">
      <c r="T8527">
        <v>8526</v>
      </c>
      <c r="U8527">
        <v>220.29799138282397</v>
      </c>
      <c r="V8527">
        <v>40.297991382823966</v>
      </c>
      <c r="W8527">
        <v>0</v>
      </c>
    </row>
    <row r="8528" spans="20:23" x14ac:dyDescent="0.2">
      <c r="T8528">
        <v>8527</v>
      </c>
      <c r="U8528">
        <v>262.11517978238089</v>
      </c>
      <c r="V8528">
        <v>82.115179782380892</v>
      </c>
      <c r="W8528">
        <v>0</v>
      </c>
    </row>
    <row r="8529" spans="20:23" x14ac:dyDescent="0.2">
      <c r="T8529">
        <v>8528</v>
      </c>
      <c r="U8529">
        <v>241.43213063974338</v>
      </c>
      <c r="V8529">
        <v>61.432130639743377</v>
      </c>
      <c r="W8529">
        <v>0</v>
      </c>
    </row>
    <row r="8530" spans="20:23" x14ac:dyDescent="0.2">
      <c r="T8530">
        <v>8529</v>
      </c>
      <c r="U8530">
        <v>202.06870695579445</v>
      </c>
      <c r="V8530">
        <v>22.068706955794454</v>
      </c>
      <c r="W8530">
        <v>0</v>
      </c>
    </row>
    <row r="8531" spans="20:23" x14ac:dyDescent="0.2">
      <c r="T8531">
        <v>8530</v>
      </c>
      <c r="U8531">
        <v>162.45531960306155</v>
      </c>
      <c r="V8531">
        <v>0</v>
      </c>
      <c r="W8531">
        <v>17.544680396938446</v>
      </c>
    </row>
    <row r="8532" spans="20:23" x14ac:dyDescent="0.2">
      <c r="T8532">
        <v>8531</v>
      </c>
      <c r="U8532">
        <v>229.63352043175266</v>
      </c>
      <c r="V8532">
        <v>49.633520431752657</v>
      </c>
      <c r="W8532">
        <v>0</v>
      </c>
    </row>
    <row r="8533" spans="20:23" x14ac:dyDescent="0.2">
      <c r="T8533">
        <v>8532</v>
      </c>
      <c r="U8533">
        <v>184.01432648942287</v>
      </c>
      <c r="V8533">
        <v>4.0143264894228707</v>
      </c>
      <c r="W8533">
        <v>0</v>
      </c>
    </row>
    <row r="8534" spans="20:23" x14ac:dyDescent="0.2">
      <c r="T8534">
        <v>8533</v>
      </c>
      <c r="U8534">
        <v>125.24080484583976</v>
      </c>
      <c r="V8534">
        <v>0</v>
      </c>
      <c r="W8534">
        <v>54.759195154160238</v>
      </c>
    </row>
    <row r="8535" spans="20:23" x14ac:dyDescent="0.2">
      <c r="T8535">
        <v>8534</v>
      </c>
      <c r="U8535">
        <v>143.26015360911245</v>
      </c>
      <c r="V8535">
        <v>0</v>
      </c>
      <c r="W8535">
        <v>36.73984639088755</v>
      </c>
    </row>
    <row r="8536" spans="20:23" x14ac:dyDescent="0.2">
      <c r="T8536">
        <v>8535</v>
      </c>
      <c r="U8536">
        <v>164.4814417646871</v>
      </c>
      <c r="V8536">
        <v>0</v>
      </c>
      <c r="W8536">
        <v>15.518558235312895</v>
      </c>
    </row>
    <row r="8537" spans="20:23" x14ac:dyDescent="0.2">
      <c r="T8537">
        <v>8536</v>
      </c>
      <c r="U8537">
        <v>207.20005882852888</v>
      </c>
      <c r="V8537">
        <v>27.200058828528881</v>
      </c>
      <c r="W8537">
        <v>0</v>
      </c>
    </row>
    <row r="8538" spans="20:23" x14ac:dyDescent="0.2">
      <c r="T8538">
        <v>8537</v>
      </c>
      <c r="U8538">
        <v>132.59515990046023</v>
      </c>
      <c r="V8538">
        <v>0</v>
      </c>
      <c r="W8538">
        <v>47.404840099539769</v>
      </c>
    </row>
    <row r="8539" spans="20:23" x14ac:dyDescent="0.2">
      <c r="T8539">
        <v>8538</v>
      </c>
      <c r="U8539">
        <v>158.85984986295531</v>
      </c>
      <c r="V8539">
        <v>0</v>
      </c>
      <c r="W8539">
        <v>21.140150137044685</v>
      </c>
    </row>
    <row r="8540" spans="20:23" x14ac:dyDescent="0.2">
      <c r="T8540">
        <v>8539</v>
      </c>
      <c r="U8540">
        <v>179.65653937261291</v>
      </c>
      <c r="V8540">
        <v>0</v>
      </c>
      <c r="W8540">
        <v>0.34346062738708838</v>
      </c>
    </row>
    <row r="8541" spans="20:23" x14ac:dyDescent="0.2">
      <c r="T8541">
        <v>8540</v>
      </c>
      <c r="U8541">
        <v>205.64318024058556</v>
      </c>
      <c r="V8541">
        <v>25.643180240585565</v>
      </c>
      <c r="W8541">
        <v>0</v>
      </c>
    </row>
    <row r="8542" spans="20:23" x14ac:dyDescent="0.2">
      <c r="T8542">
        <v>8541</v>
      </c>
      <c r="U8542">
        <v>223.04074856058224</v>
      </c>
      <c r="V8542">
        <v>43.040748560582244</v>
      </c>
      <c r="W8542">
        <v>0</v>
      </c>
    </row>
    <row r="8543" spans="20:23" x14ac:dyDescent="0.2">
      <c r="T8543">
        <v>8542</v>
      </c>
      <c r="U8543">
        <v>223.22212911124672</v>
      </c>
      <c r="V8543">
        <v>43.222129111246716</v>
      </c>
      <c r="W8543">
        <v>0</v>
      </c>
    </row>
    <row r="8544" spans="20:23" x14ac:dyDescent="0.2">
      <c r="T8544">
        <v>8543</v>
      </c>
      <c r="U8544">
        <v>124.97417731063769</v>
      </c>
      <c r="V8544">
        <v>0</v>
      </c>
      <c r="W8544">
        <v>55.025822689362315</v>
      </c>
    </row>
    <row r="8545" spans="20:23" x14ac:dyDescent="0.2">
      <c r="T8545">
        <v>8544</v>
      </c>
      <c r="U8545">
        <v>171.80329102343737</v>
      </c>
      <c r="V8545">
        <v>0</v>
      </c>
      <c r="W8545">
        <v>8.1967089765626326</v>
      </c>
    </row>
    <row r="8546" spans="20:23" x14ac:dyDescent="0.2">
      <c r="T8546">
        <v>8545</v>
      </c>
      <c r="U8546">
        <v>160.36544549872315</v>
      </c>
      <c r="V8546">
        <v>0</v>
      </c>
      <c r="W8546">
        <v>19.634554501276853</v>
      </c>
    </row>
    <row r="8547" spans="20:23" x14ac:dyDescent="0.2">
      <c r="T8547">
        <v>8546</v>
      </c>
      <c r="U8547">
        <v>192.83654657296424</v>
      </c>
      <c r="V8547">
        <v>12.836546572964238</v>
      </c>
      <c r="W8547">
        <v>0</v>
      </c>
    </row>
    <row r="8548" spans="20:23" x14ac:dyDescent="0.2">
      <c r="T8548">
        <v>8547</v>
      </c>
      <c r="U8548">
        <v>218.89896173101772</v>
      </c>
      <c r="V8548">
        <v>38.898961731017721</v>
      </c>
      <c r="W8548">
        <v>0</v>
      </c>
    </row>
    <row r="8549" spans="20:23" x14ac:dyDescent="0.2">
      <c r="T8549">
        <v>8548</v>
      </c>
      <c r="U8549">
        <v>228.85887739276421</v>
      </c>
      <c r="V8549">
        <v>48.858877392764214</v>
      </c>
      <c r="W8549">
        <v>0</v>
      </c>
    </row>
    <row r="8550" spans="20:23" x14ac:dyDescent="0.2">
      <c r="T8550">
        <v>8549</v>
      </c>
      <c r="U8550">
        <v>175.98082638500543</v>
      </c>
      <c r="V8550">
        <v>0</v>
      </c>
      <c r="W8550">
        <v>4.0191736149945712</v>
      </c>
    </row>
    <row r="8551" spans="20:23" x14ac:dyDescent="0.2">
      <c r="T8551">
        <v>8550</v>
      </c>
      <c r="U8551">
        <v>183.46187269062409</v>
      </c>
      <c r="V8551">
        <v>3.4618726906240909</v>
      </c>
      <c r="W8551">
        <v>0</v>
      </c>
    </row>
    <row r="8552" spans="20:23" x14ac:dyDescent="0.2">
      <c r="T8552">
        <v>8551</v>
      </c>
      <c r="U8552">
        <v>141.29448204902809</v>
      </c>
      <c r="V8552">
        <v>0</v>
      </c>
      <c r="W8552">
        <v>38.70551795097191</v>
      </c>
    </row>
    <row r="8553" spans="20:23" x14ac:dyDescent="0.2">
      <c r="T8553">
        <v>8552</v>
      </c>
      <c r="U8553">
        <v>166.13936131754465</v>
      </c>
      <c r="V8553">
        <v>0</v>
      </c>
      <c r="W8553">
        <v>13.860638682455345</v>
      </c>
    </row>
    <row r="8554" spans="20:23" x14ac:dyDescent="0.2">
      <c r="T8554">
        <v>8553</v>
      </c>
      <c r="U8554">
        <v>176.52225262229703</v>
      </c>
      <c r="V8554">
        <v>0</v>
      </c>
      <c r="W8554">
        <v>3.4777473777029684</v>
      </c>
    </row>
    <row r="8555" spans="20:23" x14ac:dyDescent="0.2">
      <c r="T8555">
        <v>8554</v>
      </c>
      <c r="U8555">
        <v>192.56092761109977</v>
      </c>
      <c r="V8555">
        <v>12.560927611099771</v>
      </c>
      <c r="W8555">
        <v>0</v>
      </c>
    </row>
    <row r="8556" spans="20:23" x14ac:dyDescent="0.2">
      <c r="T8556">
        <v>8555</v>
      </c>
      <c r="U8556">
        <v>205.19056349436272</v>
      </c>
      <c r="V8556">
        <v>25.190563494362721</v>
      </c>
      <c r="W8556">
        <v>0</v>
      </c>
    </row>
    <row r="8557" spans="20:23" x14ac:dyDescent="0.2">
      <c r="T8557">
        <v>8556</v>
      </c>
      <c r="U8557">
        <v>259.38002901486419</v>
      </c>
      <c r="V8557">
        <v>79.380029014864192</v>
      </c>
      <c r="W8557">
        <v>0</v>
      </c>
    </row>
    <row r="8558" spans="20:23" x14ac:dyDescent="0.2">
      <c r="T8558">
        <v>8557</v>
      </c>
      <c r="U8558">
        <v>161.93769368912993</v>
      </c>
      <c r="V8558">
        <v>0</v>
      </c>
      <c r="W8558">
        <v>18.062306310870071</v>
      </c>
    </row>
    <row r="8559" spans="20:23" x14ac:dyDescent="0.2">
      <c r="T8559">
        <v>8558</v>
      </c>
      <c r="U8559">
        <v>155.72110919158027</v>
      </c>
      <c r="V8559">
        <v>0</v>
      </c>
      <c r="W8559">
        <v>24.278890808419732</v>
      </c>
    </row>
    <row r="8560" spans="20:23" x14ac:dyDescent="0.2">
      <c r="T8560">
        <v>8559</v>
      </c>
      <c r="U8560">
        <v>218.66331921910728</v>
      </c>
      <c r="V8560">
        <v>38.663319219107279</v>
      </c>
      <c r="W8560">
        <v>0</v>
      </c>
    </row>
    <row r="8561" spans="20:23" x14ac:dyDescent="0.2">
      <c r="T8561">
        <v>8560</v>
      </c>
      <c r="U8561">
        <v>156.43728501249285</v>
      </c>
      <c r="V8561">
        <v>0</v>
      </c>
      <c r="W8561">
        <v>23.56271498750715</v>
      </c>
    </row>
    <row r="8562" spans="20:23" x14ac:dyDescent="0.2">
      <c r="T8562">
        <v>8561</v>
      </c>
      <c r="U8562">
        <v>136.40628390713707</v>
      </c>
      <c r="V8562">
        <v>0</v>
      </c>
      <c r="W8562">
        <v>43.593716092862934</v>
      </c>
    </row>
    <row r="8563" spans="20:23" x14ac:dyDescent="0.2">
      <c r="T8563">
        <v>8562</v>
      </c>
      <c r="U8563">
        <v>162.95837529409658</v>
      </c>
      <c r="V8563">
        <v>0</v>
      </c>
      <c r="W8563">
        <v>17.041624705903416</v>
      </c>
    </row>
    <row r="8564" spans="20:23" x14ac:dyDescent="0.2">
      <c r="T8564">
        <v>8563</v>
      </c>
      <c r="U8564">
        <v>185.83987250501943</v>
      </c>
      <c r="V8564">
        <v>5.8398725050194287</v>
      </c>
      <c r="W8564">
        <v>0</v>
      </c>
    </row>
    <row r="8565" spans="20:23" x14ac:dyDescent="0.2">
      <c r="T8565">
        <v>8564</v>
      </c>
      <c r="U8565">
        <v>176.04879776052593</v>
      </c>
      <c r="V8565">
        <v>0</v>
      </c>
      <c r="W8565">
        <v>3.9512022394740711</v>
      </c>
    </row>
    <row r="8566" spans="20:23" x14ac:dyDescent="0.2">
      <c r="T8566">
        <v>8565</v>
      </c>
      <c r="U8566">
        <v>180.64722514292185</v>
      </c>
      <c r="V8566">
        <v>0.64722514292185451</v>
      </c>
      <c r="W8566">
        <v>0</v>
      </c>
    </row>
    <row r="8567" spans="20:23" x14ac:dyDescent="0.2">
      <c r="T8567">
        <v>8566</v>
      </c>
      <c r="U8567">
        <v>139.82507669022371</v>
      </c>
      <c r="V8567">
        <v>0</v>
      </c>
      <c r="W8567">
        <v>40.17492330977629</v>
      </c>
    </row>
    <row r="8568" spans="20:23" x14ac:dyDescent="0.2">
      <c r="T8568">
        <v>8567</v>
      </c>
      <c r="U8568">
        <v>156.39592576660598</v>
      </c>
      <c r="V8568">
        <v>0</v>
      </c>
      <c r="W8568">
        <v>23.604074233394016</v>
      </c>
    </row>
    <row r="8569" spans="20:23" x14ac:dyDescent="0.2">
      <c r="T8569">
        <v>8568</v>
      </c>
      <c r="U8569">
        <v>177.88739252313553</v>
      </c>
      <c r="V8569">
        <v>0</v>
      </c>
      <c r="W8569">
        <v>2.1126074768644685</v>
      </c>
    </row>
    <row r="8570" spans="20:23" x14ac:dyDescent="0.2">
      <c r="T8570">
        <v>8569</v>
      </c>
      <c r="U8570">
        <v>182.50412650384752</v>
      </c>
      <c r="V8570">
        <v>2.504126503847516</v>
      </c>
      <c r="W8570">
        <v>0</v>
      </c>
    </row>
    <row r="8571" spans="20:23" x14ac:dyDescent="0.2">
      <c r="T8571">
        <v>8570</v>
      </c>
      <c r="U8571">
        <v>128.11833650410438</v>
      </c>
      <c r="V8571">
        <v>0</v>
      </c>
      <c r="W8571">
        <v>51.881663495895623</v>
      </c>
    </row>
    <row r="8572" spans="20:23" x14ac:dyDescent="0.2">
      <c r="T8572">
        <v>8571</v>
      </c>
      <c r="U8572">
        <v>195.05654593633199</v>
      </c>
      <c r="V8572">
        <v>15.056545936331986</v>
      </c>
      <c r="W8572">
        <v>0</v>
      </c>
    </row>
    <row r="8573" spans="20:23" x14ac:dyDescent="0.2">
      <c r="T8573">
        <v>8572</v>
      </c>
      <c r="U8573">
        <v>207.43950390440943</v>
      </c>
      <c r="V8573">
        <v>27.439503904409435</v>
      </c>
      <c r="W8573">
        <v>0</v>
      </c>
    </row>
    <row r="8574" spans="20:23" x14ac:dyDescent="0.2">
      <c r="T8574">
        <v>8573</v>
      </c>
      <c r="U8574">
        <v>165.35209285293445</v>
      </c>
      <c r="V8574">
        <v>0</v>
      </c>
      <c r="W8574">
        <v>14.647907147065553</v>
      </c>
    </row>
    <row r="8575" spans="20:23" x14ac:dyDescent="0.2">
      <c r="T8575">
        <v>8574</v>
      </c>
      <c r="U8575">
        <v>227.10006069062374</v>
      </c>
      <c r="V8575">
        <v>47.100060690623735</v>
      </c>
      <c r="W8575">
        <v>0</v>
      </c>
    </row>
    <row r="8576" spans="20:23" x14ac:dyDescent="0.2">
      <c r="T8576">
        <v>8575</v>
      </c>
      <c r="U8576">
        <v>193.30958964700559</v>
      </c>
      <c r="V8576">
        <v>13.309589647005595</v>
      </c>
      <c r="W8576">
        <v>0</v>
      </c>
    </row>
    <row r="8577" spans="20:23" x14ac:dyDescent="0.2">
      <c r="T8577">
        <v>8576</v>
      </c>
      <c r="U8577">
        <v>191.90339492089859</v>
      </c>
      <c r="V8577">
        <v>11.903394920898592</v>
      </c>
      <c r="W8577">
        <v>0</v>
      </c>
    </row>
    <row r="8578" spans="20:23" x14ac:dyDescent="0.2">
      <c r="T8578">
        <v>8577</v>
      </c>
      <c r="U8578">
        <v>184.84195573772388</v>
      </c>
      <c r="V8578">
        <v>4.8419557377238789</v>
      </c>
      <c r="W8578">
        <v>0</v>
      </c>
    </row>
    <row r="8579" spans="20:23" x14ac:dyDescent="0.2">
      <c r="T8579">
        <v>8578</v>
      </c>
      <c r="U8579">
        <v>129.38012268982584</v>
      </c>
      <c r="V8579">
        <v>0</v>
      </c>
      <c r="W8579">
        <v>50.619877310174161</v>
      </c>
    </row>
    <row r="8580" spans="20:23" x14ac:dyDescent="0.2">
      <c r="T8580">
        <v>8579</v>
      </c>
      <c r="U8580">
        <v>232.16741875497732</v>
      </c>
      <c r="V8580">
        <v>52.167418754977319</v>
      </c>
      <c r="W8580">
        <v>0</v>
      </c>
    </row>
    <row r="8581" spans="20:23" x14ac:dyDescent="0.2">
      <c r="T8581">
        <v>8580</v>
      </c>
      <c r="U8581">
        <v>206.48872482313968</v>
      </c>
      <c r="V8581">
        <v>26.488724823139677</v>
      </c>
      <c r="W8581">
        <v>0</v>
      </c>
    </row>
    <row r="8582" spans="20:23" x14ac:dyDescent="0.2">
      <c r="T8582">
        <v>8581</v>
      </c>
      <c r="U8582">
        <v>197.86803477305267</v>
      </c>
      <c r="V8582">
        <v>17.868034773052671</v>
      </c>
      <c r="W8582">
        <v>0</v>
      </c>
    </row>
    <row r="8583" spans="20:23" x14ac:dyDescent="0.2">
      <c r="T8583">
        <v>8582</v>
      </c>
      <c r="U8583">
        <v>168.05593775203536</v>
      </c>
      <c r="V8583">
        <v>0</v>
      </c>
      <c r="W8583">
        <v>11.944062247964638</v>
      </c>
    </row>
    <row r="8584" spans="20:23" x14ac:dyDescent="0.2">
      <c r="T8584">
        <v>8583</v>
      </c>
      <c r="U8584">
        <v>139.26324619590028</v>
      </c>
      <c r="V8584">
        <v>0</v>
      </c>
      <c r="W8584">
        <v>40.73675380409972</v>
      </c>
    </row>
    <row r="8585" spans="20:23" x14ac:dyDescent="0.2">
      <c r="T8585">
        <v>8584</v>
      </c>
      <c r="U8585">
        <v>261.36841419642309</v>
      </c>
      <c r="V8585">
        <v>81.368414196423089</v>
      </c>
      <c r="W8585">
        <v>0</v>
      </c>
    </row>
    <row r="8586" spans="20:23" x14ac:dyDescent="0.2">
      <c r="T8586">
        <v>8585</v>
      </c>
      <c r="U8586">
        <v>215.26219163838695</v>
      </c>
      <c r="V8586">
        <v>35.262191638386952</v>
      </c>
      <c r="W8586">
        <v>0</v>
      </c>
    </row>
    <row r="8587" spans="20:23" x14ac:dyDescent="0.2">
      <c r="T8587">
        <v>8586</v>
      </c>
      <c r="U8587">
        <v>223.046974630759</v>
      </c>
      <c r="V8587">
        <v>43.046974630758996</v>
      </c>
      <c r="W8587">
        <v>0</v>
      </c>
    </row>
    <row r="8588" spans="20:23" x14ac:dyDescent="0.2">
      <c r="T8588">
        <v>8587</v>
      </c>
      <c r="U8588">
        <v>150.75345758033217</v>
      </c>
      <c r="V8588">
        <v>0</v>
      </c>
      <c r="W8588">
        <v>29.246542419667833</v>
      </c>
    </row>
    <row r="8589" spans="20:23" x14ac:dyDescent="0.2">
      <c r="T8589">
        <v>8588</v>
      </c>
      <c r="U8589">
        <v>157.70248202108365</v>
      </c>
      <c r="V8589">
        <v>0</v>
      </c>
      <c r="W8589">
        <v>22.297517978916346</v>
      </c>
    </row>
    <row r="8590" spans="20:23" x14ac:dyDescent="0.2">
      <c r="T8590">
        <v>8589</v>
      </c>
      <c r="U8590">
        <v>187.78740652444506</v>
      </c>
      <c r="V8590">
        <v>7.7874065244450605</v>
      </c>
      <c r="W8590">
        <v>0</v>
      </c>
    </row>
    <row r="8591" spans="20:23" x14ac:dyDescent="0.2">
      <c r="T8591">
        <v>8590</v>
      </c>
      <c r="U8591">
        <v>250.096055787751</v>
      </c>
      <c r="V8591">
        <v>70.096055787750998</v>
      </c>
      <c r="W8591">
        <v>0</v>
      </c>
    </row>
    <row r="8592" spans="20:23" x14ac:dyDescent="0.2">
      <c r="T8592">
        <v>8591</v>
      </c>
      <c r="U8592">
        <v>258.02819626170333</v>
      </c>
      <c r="V8592">
        <v>78.028196261703329</v>
      </c>
      <c r="W8592">
        <v>0</v>
      </c>
    </row>
    <row r="8593" spans="20:23" x14ac:dyDescent="0.2">
      <c r="T8593">
        <v>8592</v>
      </c>
      <c r="U8593">
        <v>307.08638664488694</v>
      </c>
      <c r="V8593">
        <v>127.08638664488694</v>
      </c>
      <c r="W8593">
        <v>0</v>
      </c>
    </row>
    <row r="8594" spans="20:23" x14ac:dyDescent="0.2">
      <c r="T8594">
        <v>8593</v>
      </c>
      <c r="U8594">
        <v>167.65949433055866</v>
      </c>
      <c r="V8594">
        <v>0</v>
      </c>
      <c r="W8594">
        <v>12.340505669441342</v>
      </c>
    </row>
    <row r="8595" spans="20:23" x14ac:dyDescent="0.2">
      <c r="T8595">
        <v>8594</v>
      </c>
      <c r="U8595">
        <v>218.32643619813811</v>
      </c>
      <c r="V8595">
        <v>38.326436198138111</v>
      </c>
      <c r="W8595">
        <v>0</v>
      </c>
    </row>
    <row r="8596" spans="20:23" x14ac:dyDescent="0.2">
      <c r="T8596">
        <v>8595</v>
      </c>
      <c r="U8596">
        <v>241.0628160612024</v>
      </c>
      <c r="V8596">
        <v>61.062816061202398</v>
      </c>
      <c r="W8596">
        <v>0</v>
      </c>
    </row>
    <row r="8597" spans="20:23" x14ac:dyDescent="0.2">
      <c r="T8597">
        <v>8596</v>
      </c>
      <c r="U8597">
        <v>183.3683541150312</v>
      </c>
      <c r="V8597">
        <v>3.3683541150311953</v>
      </c>
      <c r="W8597">
        <v>0</v>
      </c>
    </row>
    <row r="8598" spans="20:23" x14ac:dyDescent="0.2">
      <c r="T8598">
        <v>8597</v>
      </c>
      <c r="U8598">
        <v>202.05953515835273</v>
      </c>
      <c r="V8598">
        <v>22.05953515835273</v>
      </c>
      <c r="W8598">
        <v>0</v>
      </c>
    </row>
    <row r="8599" spans="20:23" x14ac:dyDescent="0.2">
      <c r="T8599">
        <v>8598</v>
      </c>
      <c r="U8599">
        <v>139.73876698508096</v>
      </c>
      <c r="V8599">
        <v>0</v>
      </c>
      <c r="W8599">
        <v>40.261233014919043</v>
      </c>
    </row>
    <row r="8600" spans="20:23" x14ac:dyDescent="0.2">
      <c r="T8600">
        <v>8599</v>
      </c>
      <c r="U8600">
        <v>165.65006338889765</v>
      </c>
      <c r="V8600">
        <v>0</v>
      </c>
      <c r="W8600">
        <v>14.349936611102351</v>
      </c>
    </row>
    <row r="8601" spans="20:23" x14ac:dyDescent="0.2">
      <c r="T8601">
        <v>8600</v>
      </c>
      <c r="U8601">
        <v>231.37753821999374</v>
      </c>
      <c r="V8601">
        <v>51.377538219993738</v>
      </c>
      <c r="W8601">
        <v>0</v>
      </c>
    </row>
    <row r="8602" spans="20:23" x14ac:dyDescent="0.2">
      <c r="T8602">
        <v>8601</v>
      </c>
      <c r="U8602">
        <v>142.94042357017554</v>
      </c>
      <c r="V8602">
        <v>0</v>
      </c>
      <c r="W8602">
        <v>37.05957642982446</v>
      </c>
    </row>
    <row r="8603" spans="20:23" x14ac:dyDescent="0.2">
      <c r="T8603">
        <v>8602</v>
      </c>
      <c r="U8603">
        <v>196.20425213844265</v>
      </c>
      <c r="V8603">
        <v>16.204252138442655</v>
      </c>
      <c r="W8603">
        <v>0</v>
      </c>
    </row>
    <row r="8604" spans="20:23" x14ac:dyDescent="0.2">
      <c r="T8604">
        <v>8603</v>
      </c>
      <c r="U8604">
        <v>184.49452582254503</v>
      </c>
      <c r="V8604">
        <v>4.4945258225450289</v>
      </c>
      <c r="W8604">
        <v>0</v>
      </c>
    </row>
    <row r="8605" spans="20:23" x14ac:dyDescent="0.2">
      <c r="T8605">
        <v>8604</v>
      </c>
      <c r="U8605">
        <v>217.20775009410431</v>
      </c>
      <c r="V8605">
        <v>37.207750094104313</v>
      </c>
      <c r="W8605">
        <v>0</v>
      </c>
    </row>
    <row r="8606" spans="20:23" x14ac:dyDescent="0.2">
      <c r="T8606">
        <v>8605</v>
      </c>
      <c r="U8606">
        <v>233.6953533067676</v>
      </c>
      <c r="V8606">
        <v>53.695353306767601</v>
      </c>
      <c r="W8606">
        <v>0</v>
      </c>
    </row>
    <row r="8607" spans="20:23" x14ac:dyDescent="0.2">
      <c r="T8607">
        <v>8606</v>
      </c>
      <c r="U8607">
        <v>224.2515009641638</v>
      </c>
      <c r="V8607">
        <v>44.251500964163796</v>
      </c>
      <c r="W8607">
        <v>0</v>
      </c>
    </row>
    <row r="8608" spans="20:23" x14ac:dyDescent="0.2">
      <c r="T8608">
        <v>8607</v>
      </c>
      <c r="U8608">
        <v>188.18232647780752</v>
      </c>
      <c r="V8608">
        <v>8.1823264778075213</v>
      </c>
      <c r="W8608">
        <v>0</v>
      </c>
    </row>
    <row r="8609" spans="20:23" x14ac:dyDescent="0.2">
      <c r="T8609">
        <v>8608</v>
      </c>
      <c r="U8609">
        <v>130.28785338690872</v>
      </c>
      <c r="V8609">
        <v>0</v>
      </c>
      <c r="W8609">
        <v>49.712146613091278</v>
      </c>
    </row>
    <row r="8610" spans="20:23" x14ac:dyDescent="0.2">
      <c r="T8610">
        <v>8609</v>
      </c>
      <c r="U8610">
        <v>174.35912407724615</v>
      </c>
      <c r="V8610">
        <v>0</v>
      </c>
      <c r="W8610">
        <v>5.6408759227538496</v>
      </c>
    </row>
    <row r="8611" spans="20:23" x14ac:dyDescent="0.2">
      <c r="T8611">
        <v>8610</v>
      </c>
      <c r="U8611">
        <v>226.98128023691046</v>
      </c>
      <c r="V8611">
        <v>46.981280236910465</v>
      </c>
      <c r="W8611">
        <v>0</v>
      </c>
    </row>
    <row r="8612" spans="20:23" x14ac:dyDescent="0.2">
      <c r="T8612">
        <v>8611</v>
      </c>
      <c r="U8612">
        <v>273.68926391615707</v>
      </c>
      <c r="V8612">
        <v>93.689263916157074</v>
      </c>
      <c r="W8612">
        <v>0</v>
      </c>
    </row>
    <row r="8613" spans="20:23" x14ac:dyDescent="0.2">
      <c r="T8613">
        <v>8612</v>
      </c>
      <c r="U8613">
        <v>213.89497407117034</v>
      </c>
      <c r="V8613">
        <v>33.894974071170338</v>
      </c>
      <c r="W8613">
        <v>0</v>
      </c>
    </row>
    <row r="8614" spans="20:23" x14ac:dyDescent="0.2">
      <c r="T8614">
        <v>8613</v>
      </c>
      <c r="U8614">
        <v>189.85280871976914</v>
      </c>
      <c r="V8614">
        <v>9.8528087197691434</v>
      </c>
      <c r="W8614">
        <v>0</v>
      </c>
    </row>
    <row r="8615" spans="20:23" x14ac:dyDescent="0.2">
      <c r="T8615">
        <v>8614</v>
      </c>
      <c r="U8615">
        <v>167.27218178217063</v>
      </c>
      <c r="V8615">
        <v>0</v>
      </c>
      <c r="W8615">
        <v>12.727818217829366</v>
      </c>
    </row>
    <row r="8616" spans="20:23" x14ac:dyDescent="0.2">
      <c r="T8616">
        <v>8615</v>
      </c>
      <c r="U8616">
        <v>220.93450000882154</v>
      </c>
      <c r="V8616">
        <v>40.934500008821544</v>
      </c>
      <c r="W8616">
        <v>0</v>
      </c>
    </row>
    <row r="8617" spans="20:23" x14ac:dyDescent="0.2">
      <c r="T8617">
        <v>8616</v>
      </c>
      <c r="U8617">
        <v>186.3770233646631</v>
      </c>
      <c r="V8617">
        <v>6.3770233646631027</v>
      </c>
      <c r="W8617">
        <v>0</v>
      </c>
    </row>
    <row r="8618" spans="20:23" x14ac:dyDescent="0.2">
      <c r="T8618">
        <v>8617</v>
      </c>
      <c r="U8618">
        <v>180.92783723071327</v>
      </c>
      <c r="V8618">
        <v>0.92783723071326563</v>
      </c>
      <c r="W8618">
        <v>0</v>
      </c>
    </row>
    <row r="8619" spans="20:23" x14ac:dyDescent="0.2">
      <c r="T8619">
        <v>8618</v>
      </c>
      <c r="U8619">
        <v>163.61426116944867</v>
      </c>
      <c r="V8619">
        <v>0</v>
      </c>
      <c r="W8619">
        <v>16.385738830551333</v>
      </c>
    </row>
    <row r="8620" spans="20:23" x14ac:dyDescent="0.2">
      <c r="T8620">
        <v>8619</v>
      </c>
      <c r="U8620">
        <v>151.33793679014451</v>
      </c>
      <c r="V8620">
        <v>0</v>
      </c>
      <c r="W8620">
        <v>28.662063209855489</v>
      </c>
    </row>
    <row r="8621" spans="20:23" x14ac:dyDescent="0.2">
      <c r="T8621">
        <v>8620</v>
      </c>
      <c r="U8621">
        <v>140.31140780979686</v>
      </c>
      <c r="V8621">
        <v>0</v>
      </c>
      <c r="W8621">
        <v>39.688592190203138</v>
      </c>
    </row>
    <row r="8622" spans="20:23" x14ac:dyDescent="0.2">
      <c r="T8622">
        <v>8621</v>
      </c>
      <c r="U8622">
        <v>172.51572879070633</v>
      </c>
      <c r="V8622">
        <v>0</v>
      </c>
      <c r="W8622">
        <v>7.4842712092936665</v>
      </c>
    </row>
    <row r="8623" spans="20:23" x14ac:dyDescent="0.2">
      <c r="T8623">
        <v>8622</v>
      </c>
      <c r="U8623">
        <v>160.01519855211228</v>
      </c>
      <c r="V8623">
        <v>0</v>
      </c>
      <c r="W8623">
        <v>19.984801447887719</v>
      </c>
    </row>
    <row r="8624" spans="20:23" x14ac:dyDescent="0.2">
      <c r="T8624">
        <v>8623</v>
      </c>
      <c r="U8624">
        <v>182.00442413866389</v>
      </c>
      <c r="V8624">
        <v>2.004424138663893</v>
      </c>
      <c r="W8624">
        <v>0</v>
      </c>
    </row>
    <row r="8625" spans="20:23" x14ac:dyDescent="0.2">
      <c r="T8625">
        <v>8624</v>
      </c>
      <c r="U8625">
        <v>204.01059565618755</v>
      </c>
      <c r="V8625">
        <v>24.010595656187547</v>
      </c>
      <c r="W8625">
        <v>0</v>
      </c>
    </row>
    <row r="8626" spans="20:23" x14ac:dyDescent="0.2">
      <c r="T8626">
        <v>8625</v>
      </c>
      <c r="U8626">
        <v>251.02645006693783</v>
      </c>
      <c r="V8626">
        <v>71.026450066937826</v>
      </c>
      <c r="W8626">
        <v>0</v>
      </c>
    </row>
    <row r="8627" spans="20:23" x14ac:dyDescent="0.2">
      <c r="T8627">
        <v>8626</v>
      </c>
      <c r="U8627">
        <v>195.274453829062</v>
      </c>
      <c r="V8627">
        <v>15.274453829061997</v>
      </c>
      <c r="W8627">
        <v>0</v>
      </c>
    </row>
    <row r="8628" spans="20:23" x14ac:dyDescent="0.2">
      <c r="T8628">
        <v>8627</v>
      </c>
      <c r="U8628">
        <v>194.08119511719352</v>
      </c>
      <c r="V8628">
        <v>14.081195117193516</v>
      </c>
      <c r="W8628">
        <v>0</v>
      </c>
    </row>
    <row r="8629" spans="20:23" x14ac:dyDescent="0.2">
      <c r="T8629">
        <v>8628</v>
      </c>
      <c r="U8629">
        <v>215.71505698309298</v>
      </c>
      <c r="V8629">
        <v>35.715056983092978</v>
      </c>
      <c r="W8629">
        <v>0</v>
      </c>
    </row>
    <row r="8630" spans="20:23" x14ac:dyDescent="0.2">
      <c r="T8630">
        <v>8629</v>
      </c>
      <c r="U8630">
        <v>187.35114225596985</v>
      </c>
      <c r="V8630">
        <v>7.3511422559698474</v>
      </c>
      <c r="W8630">
        <v>0</v>
      </c>
    </row>
    <row r="8631" spans="20:23" x14ac:dyDescent="0.2">
      <c r="T8631">
        <v>8630</v>
      </c>
      <c r="U8631">
        <v>171.82383406261326</v>
      </c>
      <c r="V8631">
        <v>0</v>
      </c>
      <c r="W8631">
        <v>8.1761659373867417</v>
      </c>
    </row>
    <row r="8632" spans="20:23" x14ac:dyDescent="0.2">
      <c r="T8632">
        <v>8631</v>
      </c>
      <c r="U8632">
        <v>209.19313585257598</v>
      </c>
      <c r="V8632">
        <v>29.193135852575978</v>
      </c>
      <c r="W8632">
        <v>0</v>
      </c>
    </row>
    <row r="8633" spans="20:23" x14ac:dyDescent="0.2">
      <c r="T8633">
        <v>8632</v>
      </c>
      <c r="U8633">
        <v>184.93097982611081</v>
      </c>
      <c r="V8633">
        <v>4.9309798261108142</v>
      </c>
      <c r="W8633">
        <v>0</v>
      </c>
    </row>
    <row r="8634" spans="20:23" x14ac:dyDescent="0.2">
      <c r="T8634">
        <v>8633</v>
      </c>
      <c r="U8634">
        <v>159.0094191639339</v>
      </c>
      <c r="V8634">
        <v>0</v>
      </c>
      <c r="W8634">
        <v>20.990580836066101</v>
      </c>
    </row>
    <row r="8635" spans="20:23" x14ac:dyDescent="0.2">
      <c r="T8635">
        <v>8634</v>
      </c>
      <c r="U8635">
        <v>233.9615578266181</v>
      </c>
      <c r="V8635">
        <v>53.961557826618105</v>
      </c>
      <c r="W8635">
        <v>0</v>
      </c>
    </row>
    <row r="8636" spans="20:23" x14ac:dyDescent="0.2">
      <c r="T8636">
        <v>8635</v>
      </c>
      <c r="U8636">
        <v>217.7567549300496</v>
      </c>
      <c r="V8636">
        <v>37.756754930049595</v>
      </c>
      <c r="W8636">
        <v>0</v>
      </c>
    </row>
    <row r="8637" spans="20:23" x14ac:dyDescent="0.2">
      <c r="T8637">
        <v>8636</v>
      </c>
      <c r="U8637">
        <v>265.05900104217324</v>
      </c>
      <c r="V8637">
        <v>85.059001042173236</v>
      </c>
      <c r="W8637">
        <v>0</v>
      </c>
    </row>
    <row r="8638" spans="20:23" x14ac:dyDescent="0.2">
      <c r="T8638">
        <v>8637</v>
      </c>
      <c r="U8638">
        <v>177.9045648300656</v>
      </c>
      <c r="V8638">
        <v>0</v>
      </c>
      <c r="W8638">
        <v>2.0954351699344045</v>
      </c>
    </row>
    <row r="8639" spans="20:23" x14ac:dyDescent="0.2">
      <c r="T8639">
        <v>8638</v>
      </c>
      <c r="U8639">
        <v>139.23174639355526</v>
      </c>
      <c r="V8639">
        <v>0</v>
      </c>
      <c r="W8639">
        <v>40.768253606444745</v>
      </c>
    </row>
    <row r="8640" spans="20:23" x14ac:dyDescent="0.2">
      <c r="T8640">
        <v>8639</v>
      </c>
      <c r="U8640">
        <v>125.53302348719667</v>
      </c>
      <c r="V8640">
        <v>0</v>
      </c>
      <c r="W8640">
        <v>54.466976512803328</v>
      </c>
    </row>
    <row r="8641" spans="20:23" x14ac:dyDescent="0.2">
      <c r="T8641">
        <v>8640</v>
      </c>
      <c r="U8641">
        <v>155.08618509463446</v>
      </c>
      <c r="V8641">
        <v>0</v>
      </c>
      <c r="W8641">
        <v>24.913814905365541</v>
      </c>
    </row>
    <row r="8642" spans="20:23" x14ac:dyDescent="0.2">
      <c r="T8642">
        <v>8641</v>
      </c>
      <c r="U8642">
        <v>165.77070775110056</v>
      </c>
      <c r="V8642">
        <v>0</v>
      </c>
      <c r="W8642">
        <v>14.229292248899441</v>
      </c>
    </row>
    <row r="8643" spans="20:23" x14ac:dyDescent="0.2">
      <c r="T8643">
        <v>8642</v>
      </c>
      <c r="U8643">
        <v>231.02119113272138</v>
      </c>
      <c r="V8643">
        <v>51.021191132721384</v>
      </c>
      <c r="W8643">
        <v>0</v>
      </c>
    </row>
    <row r="8644" spans="20:23" x14ac:dyDescent="0.2">
      <c r="T8644">
        <v>8643</v>
      </c>
      <c r="U8644">
        <v>205.62946659559444</v>
      </c>
      <c r="V8644">
        <v>25.629466595594437</v>
      </c>
      <c r="W8644">
        <v>0</v>
      </c>
    </row>
    <row r="8645" spans="20:23" x14ac:dyDescent="0.2">
      <c r="T8645">
        <v>8644</v>
      </c>
      <c r="U8645">
        <v>134.5943512470314</v>
      </c>
      <c r="V8645">
        <v>0</v>
      </c>
      <c r="W8645">
        <v>45.405648752968602</v>
      </c>
    </row>
    <row r="8646" spans="20:23" x14ac:dyDescent="0.2">
      <c r="T8646">
        <v>8645</v>
      </c>
      <c r="U8646">
        <v>143.43023784647576</v>
      </c>
      <c r="V8646">
        <v>0</v>
      </c>
      <c r="W8646">
        <v>36.569762153524238</v>
      </c>
    </row>
    <row r="8647" spans="20:23" x14ac:dyDescent="0.2">
      <c r="T8647">
        <v>8646</v>
      </c>
      <c r="U8647">
        <v>211.79955016337658</v>
      </c>
      <c r="V8647">
        <v>31.79955016337658</v>
      </c>
      <c r="W8647">
        <v>0</v>
      </c>
    </row>
    <row r="8648" spans="20:23" x14ac:dyDescent="0.2">
      <c r="T8648">
        <v>8647</v>
      </c>
      <c r="U8648">
        <v>181.07098175717357</v>
      </c>
      <c r="V8648">
        <v>1.0709817571735698</v>
      </c>
      <c r="W8648">
        <v>0</v>
      </c>
    </row>
    <row r="8649" spans="20:23" x14ac:dyDescent="0.2">
      <c r="T8649">
        <v>8648</v>
      </c>
      <c r="U8649">
        <v>196.26163368523146</v>
      </c>
      <c r="V8649">
        <v>16.261633685231459</v>
      </c>
      <c r="W8649">
        <v>0</v>
      </c>
    </row>
    <row r="8650" spans="20:23" x14ac:dyDescent="0.2">
      <c r="T8650">
        <v>8649</v>
      </c>
      <c r="U8650">
        <v>249.40207514487423</v>
      </c>
      <c r="V8650">
        <v>69.402075144874232</v>
      </c>
      <c r="W8650">
        <v>0</v>
      </c>
    </row>
    <row r="8651" spans="20:23" x14ac:dyDescent="0.2">
      <c r="T8651">
        <v>8650</v>
      </c>
      <c r="U8651">
        <v>210.67093208256381</v>
      </c>
      <c r="V8651">
        <v>30.670932082563809</v>
      </c>
      <c r="W8651">
        <v>0</v>
      </c>
    </row>
    <row r="8652" spans="20:23" x14ac:dyDescent="0.2">
      <c r="T8652">
        <v>8651</v>
      </c>
      <c r="U8652">
        <v>172.54378132263247</v>
      </c>
      <c r="V8652">
        <v>0</v>
      </c>
      <c r="W8652">
        <v>7.4562186773675307</v>
      </c>
    </row>
    <row r="8653" spans="20:23" x14ac:dyDescent="0.2">
      <c r="T8653">
        <v>8652</v>
      </c>
      <c r="U8653">
        <v>185.59289710769627</v>
      </c>
      <c r="V8653">
        <v>5.5928971076962739</v>
      </c>
      <c r="W8653">
        <v>0</v>
      </c>
    </row>
    <row r="8654" spans="20:23" x14ac:dyDescent="0.2">
      <c r="T8654">
        <v>8653</v>
      </c>
      <c r="U8654">
        <v>200.0166915651387</v>
      </c>
      <c r="V8654">
        <v>20.0166915651387</v>
      </c>
      <c r="W8654">
        <v>0</v>
      </c>
    </row>
    <row r="8655" spans="20:23" x14ac:dyDescent="0.2">
      <c r="T8655">
        <v>8654</v>
      </c>
      <c r="U8655">
        <v>179.51789274987311</v>
      </c>
      <c r="V8655">
        <v>0</v>
      </c>
      <c r="W8655">
        <v>0.48210725012688727</v>
      </c>
    </row>
    <row r="8656" spans="20:23" x14ac:dyDescent="0.2">
      <c r="T8656">
        <v>8655</v>
      </c>
      <c r="U8656">
        <v>195.17735036383829</v>
      </c>
      <c r="V8656">
        <v>15.177350363838286</v>
      </c>
      <c r="W8656">
        <v>0</v>
      </c>
    </row>
    <row r="8657" spans="20:23" x14ac:dyDescent="0.2">
      <c r="T8657">
        <v>8656</v>
      </c>
      <c r="U8657">
        <v>267.46546477141277</v>
      </c>
      <c r="V8657">
        <v>87.465464771412769</v>
      </c>
      <c r="W8657">
        <v>0</v>
      </c>
    </row>
    <row r="8658" spans="20:23" x14ac:dyDescent="0.2">
      <c r="T8658">
        <v>8657</v>
      </c>
      <c r="U8658">
        <v>159.22994456803687</v>
      </c>
      <c r="V8658">
        <v>0</v>
      </c>
      <c r="W8658">
        <v>20.770055431963129</v>
      </c>
    </row>
    <row r="8659" spans="20:23" x14ac:dyDescent="0.2">
      <c r="T8659">
        <v>8658</v>
      </c>
      <c r="U8659">
        <v>185.8830432503166</v>
      </c>
      <c r="V8659">
        <v>5.8830432503166037</v>
      </c>
      <c r="W8659">
        <v>0</v>
      </c>
    </row>
    <row r="8660" spans="20:23" x14ac:dyDescent="0.2">
      <c r="T8660">
        <v>8659</v>
      </c>
      <c r="U8660">
        <v>168.4062381783678</v>
      </c>
      <c r="V8660">
        <v>0</v>
      </c>
      <c r="W8660">
        <v>11.593761821632199</v>
      </c>
    </row>
    <row r="8661" spans="20:23" x14ac:dyDescent="0.2">
      <c r="T8661">
        <v>8660</v>
      </c>
      <c r="U8661">
        <v>164.96529636115926</v>
      </c>
      <c r="V8661">
        <v>0</v>
      </c>
      <c r="W8661">
        <v>15.034703638840739</v>
      </c>
    </row>
    <row r="8662" spans="20:23" x14ac:dyDescent="0.2">
      <c r="T8662">
        <v>8661</v>
      </c>
      <c r="U8662">
        <v>289.7137071064306</v>
      </c>
      <c r="V8662">
        <v>109.7137071064306</v>
      </c>
      <c r="W8662">
        <v>0</v>
      </c>
    </row>
    <row r="8663" spans="20:23" x14ac:dyDescent="0.2">
      <c r="T8663">
        <v>8662</v>
      </c>
      <c r="U8663">
        <v>161.73409944793394</v>
      </c>
      <c r="V8663">
        <v>0</v>
      </c>
      <c r="W8663">
        <v>18.265900552066057</v>
      </c>
    </row>
    <row r="8664" spans="20:23" x14ac:dyDescent="0.2">
      <c r="T8664">
        <v>8663</v>
      </c>
      <c r="U8664">
        <v>200.37718402207406</v>
      </c>
      <c r="V8664">
        <v>20.377184022074061</v>
      </c>
      <c r="W8664">
        <v>0</v>
      </c>
    </row>
    <row r="8665" spans="20:23" x14ac:dyDescent="0.2">
      <c r="T8665">
        <v>8664</v>
      </c>
      <c r="U8665">
        <v>265.47510606921401</v>
      </c>
      <c r="V8665">
        <v>85.475106069214007</v>
      </c>
      <c r="W8665">
        <v>0</v>
      </c>
    </row>
    <row r="8666" spans="20:23" x14ac:dyDescent="0.2">
      <c r="T8666">
        <v>8665</v>
      </c>
      <c r="U8666">
        <v>167.50169660164565</v>
      </c>
      <c r="V8666">
        <v>0</v>
      </c>
      <c r="W8666">
        <v>12.498303398354352</v>
      </c>
    </row>
    <row r="8667" spans="20:23" x14ac:dyDescent="0.2">
      <c r="T8667">
        <v>8666</v>
      </c>
      <c r="U8667">
        <v>184.47253723241715</v>
      </c>
      <c r="V8667">
        <v>4.4725372324171531</v>
      </c>
      <c r="W8667">
        <v>0</v>
      </c>
    </row>
    <row r="8668" spans="20:23" x14ac:dyDescent="0.2">
      <c r="T8668">
        <v>8667</v>
      </c>
      <c r="U8668">
        <v>147.07105104507639</v>
      </c>
      <c r="V8668">
        <v>0</v>
      </c>
      <c r="W8668">
        <v>32.928948954923612</v>
      </c>
    </row>
    <row r="8669" spans="20:23" x14ac:dyDescent="0.2">
      <c r="T8669">
        <v>8668</v>
      </c>
      <c r="U8669">
        <v>156.21725478715419</v>
      </c>
      <c r="V8669">
        <v>0</v>
      </c>
      <c r="W8669">
        <v>23.782745212845811</v>
      </c>
    </row>
    <row r="8670" spans="20:23" x14ac:dyDescent="0.2">
      <c r="T8670">
        <v>8669</v>
      </c>
      <c r="U8670">
        <v>250.56660638595551</v>
      </c>
      <c r="V8670">
        <v>70.566606385955509</v>
      </c>
      <c r="W8670">
        <v>0</v>
      </c>
    </row>
    <row r="8671" spans="20:23" x14ac:dyDescent="0.2">
      <c r="T8671">
        <v>8670</v>
      </c>
      <c r="U8671">
        <v>224.70258893509353</v>
      </c>
      <c r="V8671">
        <v>44.70258893509353</v>
      </c>
      <c r="W8671">
        <v>0</v>
      </c>
    </row>
    <row r="8672" spans="20:23" x14ac:dyDescent="0.2">
      <c r="T8672">
        <v>8671</v>
      </c>
      <c r="U8672">
        <v>145.83102789964988</v>
      </c>
      <c r="V8672">
        <v>0</v>
      </c>
      <c r="W8672">
        <v>34.168972100350118</v>
      </c>
    </row>
    <row r="8673" spans="20:23" x14ac:dyDescent="0.2">
      <c r="T8673">
        <v>8672</v>
      </c>
      <c r="U8673">
        <v>197.28870146313932</v>
      </c>
      <c r="V8673">
        <v>17.288701463139319</v>
      </c>
      <c r="W8673">
        <v>0</v>
      </c>
    </row>
    <row r="8674" spans="20:23" x14ac:dyDescent="0.2">
      <c r="T8674">
        <v>8673</v>
      </c>
      <c r="U8674">
        <v>196.55601307063711</v>
      </c>
      <c r="V8674">
        <v>16.556013070637107</v>
      </c>
      <c r="W8674">
        <v>0</v>
      </c>
    </row>
    <row r="8675" spans="20:23" x14ac:dyDescent="0.2">
      <c r="T8675">
        <v>8674</v>
      </c>
      <c r="U8675">
        <v>228.4262942016652</v>
      </c>
      <c r="V8675">
        <v>48.4262942016652</v>
      </c>
      <c r="W8675">
        <v>0</v>
      </c>
    </row>
    <row r="8676" spans="20:23" x14ac:dyDescent="0.2">
      <c r="T8676">
        <v>8675</v>
      </c>
      <c r="U8676">
        <v>220.22522178971877</v>
      </c>
      <c r="V8676">
        <v>40.225221789718773</v>
      </c>
      <c r="W8676">
        <v>0</v>
      </c>
    </row>
    <row r="8677" spans="20:23" x14ac:dyDescent="0.2">
      <c r="T8677">
        <v>8676</v>
      </c>
      <c r="U8677">
        <v>188.49137846302597</v>
      </c>
      <c r="V8677">
        <v>8.491378463025967</v>
      </c>
      <c r="W8677">
        <v>0</v>
      </c>
    </row>
    <row r="8678" spans="20:23" x14ac:dyDescent="0.2">
      <c r="T8678">
        <v>8677</v>
      </c>
      <c r="U8678">
        <v>147.66674508512946</v>
      </c>
      <c r="V8678">
        <v>0</v>
      </c>
      <c r="W8678">
        <v>32.333254914870537</v>
      </c>
    </row>
    <row r="8679" spans="20:23" x14ac:dyDescent="0.2">
      <c r="T8679">
        <v>8678</v>
      </c>
      <c r="U8679">
        <v>251.09660048289734</v>
      </c>
      <c r="V8679">
        <v>71.096600482897344</v>
      </c>
      <c r="W8679">
        <v>0</v>
      </c>
    </row>
    <row r="8680" spans="20:23" x14ac:dyDescent="0.2">
      <c r="T8680">
        <v>8679</v>
      </c>
      <c r="U8680">
        <v>156.95860382600412</v>
      </c>
      <c r="V8680">
        <v>0</v>
      </c>
      <c r="W8680">
        <v>23.041396173995878</v>
      </c>
    </row>
    <row r="8681" spans="20:23" x14ac:dyDescent="0.2">
      <c r="T8681">
        <v>8680</v>
      </c>
      <c r="U8681">
        <v>212.61803583939729</v>
      </c>
      <c r="V8681">
        <v>32.618035839397294</v>
      </c>
      <c r="W8681">
        <v>0</v>
      </c>
    </row>
    <row r="8682" spans="20:23" x14ac:dyDescent="0.2">
      <c r="T8682">
        <v>8681</v>
      </c>
      <c r="U8682">
        <v>184.08574797934324</v>
      </c>
      <c r="V8682">
        <v>4.085747979343239</v>
      </c>
      <c r="W8682">
        <v>0</v>
      </c>
    </row>
    <row r="8683" spans="20:23" x14ac:dyDescent="0.2">
      <c r="T8683">
        <v>8682</v>
      </c>
      <c r="U8683">
        <v>127.65357772325982</v>
      </c>
      <c r="V8683">
        <v>0</v>
      </c>
      <c r="W8683">
        <v>52.346422276740185</v>
      </c>
    </row>
    <row r="8684" spans="20:23" x14ac:dyDescent="0.2">
      <c r="T8684">
        <v>8683</v>
      </c>
      <c r="U8684">
        <v>181.0740340305374</v>
      </c>
      <c r="V8684">
        <v>1.0740340305374048</v>
      </c>
      <c r="W8684">
        <v>0</v>
      </c>
    </row>
    <row r="8685" spans="20:23" x14ac:dyDescent="0.2">
      <c r="T8685">
        <v>8684</v>
      </c>
      <c r="U8685">
        <v>193.70089246690958</v>
      </c>
      <c r="V8685">
        <v>13.700892466909579</v>
      </c>
      <c r="W8685">
        <v>0</v>
      </c>
    </row>
    <row r="8686" spans="20:23" x14ac:dyDescent="0.2">
      <c r="T8686">
        <v>8685</v>
      </c>
      <c r="U8686">
        <v>166.30940853823489</v>
      </c>
      <c r="V8686">
        <v>0</v>
      </c>
      <c r="W8686">
        <v>13.690591461765109</v>
      </c>
    </row>
    <row r="8687" spans="20:23" x14ac:dyDescent="0.2">
      <c r="T8687">
        <v>8686</v>
      </c>
      <c r="U8687">
        <v>227.66690991182855</v>
      </c>
      <c r="V8687">
        <v>47.666909911828554</v>
      </c>
      <c r="W8687">
        <v>0</v>
      </c>
    </row>
    <row r="8688" spans="20:23" x14ac:dyDescent="0.2">
      <c r="T8688">
        <v>8687</v>
      </c>
      <c r="U8688">
        <v>182.67392982760123</v>
      </c>
      <c r="V8688">
        <v>2.6739298276012278</v>
      </c>
      <c r="W8688">
        <v>0</v>
      </c>
    </row>
    <row r="8689" spans="20:23" x14ac:dyDescent="0.2">
      <c r="T8689">
        <v>8688</v>
      </c>
      <c r="U8689">
        <v>158.57722049674143</v>
      </c>
      <c r="V8689">
        <v>0</v>
      </c>
      <c r="W8689">
        <v>21.422779503258568</v>
      </c>
    </row>
    <row r="8690" spans="20:23" x14ac:dyDescent="0.2">
      <c r="T8690">
        <v>8689</v>
      </c>
      <c r="U8690">
        <v>201.67600663550633</v>
      </c>
      <c r="V8690">
        <v>21.676006635506326</v>
      </c>
      <c r="W8690">
        <v>0</v>
      </c>
    </row>
    <row r="8691" spans="20:23" x14ac:dyDescent="0.2">
      <c r="T8691">
        <v>8690</v>
      </c>
      <c r="U8691">
        <v>164.99293333543113</v>
      </c>
      <c r="V8691">
        <v>0</v>
      </c>
      <c r="W8691">
        <v>15.007066664568868</v>
      </c>
    </row>
    <row r="8692" spans="20:23" x14ac:dyDescent="0.2">
      <c r="T8692">
        <v>8691</v>
      </c>
      <c r="U8692">
        <v>206.54439526952913</v>
      </c>
      <c r="V8692">
        <v>26.544395269529133</v>
      </c>
      <c r="W8692">
        <v>0</v>
      </c>
    </row>
    <row r="8693" spans="20:23" x14ac:dyDescent="0.2">
      <c r="T8693">
        <v>8692</v>
      </c>
      <c r="U8693">
        <v>140.22291174317348</v>
      </c>
      <c r="V8693">
        <v>0</v>
      </c>
      <c r="W8693">
        <v>39.777088256826516</v>
      </c>
    </row>
    <row r="8694" spans="20:23" x14ac:dyDescent="0.2">
      <c r="T8694">
        <v>8693</v>
      </c>
      <c r="U8694">
        <v>225.40272108708857</v>
      </c>
      <c r="V8694">
        <v>45.402721087088565</v>
      </c>
      <c r="W8694">
        <v>0</v>
      </c>
    </row>
    <row r="8695" spans="20:23" x14ac:dyDescent="0.2">
      <c r="T8695">
        <v>8694</v>
      </c>
      <c r="U8695">
        <v>129.3263603569082</v>
      </c>
      <c r="V8695">
        <v>0</v>
      </c>
      <c r="W8695">
        <v>50.673639643091803</v>
      </c>
    </row>
    <row r="8696" spans="20:23" x14ac:dyDescent="0.2">
      <c r="T8696">
        <v>8695</v>
      </c>
      <c r="U8696">
        <v>160.62398504052405</v>
      </c>
      <c r="V8696">
        <v>0</v>
      </c>
      <c r="W8696">
        <v>19.376014959475953</v>
      </c>
    </row>
    <row r="8697" spans="20:23" x14ac:dyDescent="0.2">
      <c r="T8697">
        <v>8696</v>
      </c>
      <c r="U8697">
        <v>199.67581772041211</v>
      </c>
      <c r="V8697">
        <v>19.675817720412113</v>
      </c>
      <c r="W8697">
        <v>0</v>
      </c>
    </row>
    <row r="8698" spans="20:23" x14ac:dyDescent="0.2">
      <c r="T8698">
        <v>8697</v>
      </c>
      <c r="U8698">
        <v>213.88311714510095</v>
      </c>
      <c r="V8698">
        <v>33.883117145100954</v>
      </c>
      <c r="W8698">
        <v>0</v>
      </c>
    </row>
    <row r="8699" spans="20:23" x14ac:dyDescent="0.2">
      <c r="T8699">
        <v>8698</v>
      </c>
      <c r="U8699">
        <v>168.72877421747151</v>
      </c>
      <c r="V8699">
        <v>0</v>
      </c>
      <c r="W8699">
        <v>11.271225782528489</v>
      </c>
    </row>
    <row r="8700" spans="20:23" x14ac:dyDescent="0.2">
      <c r="T8700">
        <v>8699</v>
      </c>
      <c r="U8700">
        <v>150.42442041204868</v>
      </c>
      <c r="V8700">
        <v>0</v>
      </c>
      <c r="W8700">
        <v>29.575579587951324</v>
      </c>
    </row>
    <row r="8701" spans="20:23" x14ac:dyDescent="0.2">
      <c r="T8701">
        <v>8700</v>
      </c>
      <c r="U8701">
        <v>194.33176249142585</v>
      </c>
      <c r="V8701">
        <v>14.331762491425849</v>
      </c>
      <c r="W8701">
        <v>0</v>
      </c>
    </row>
    <row r="8702" spans="20:23" x14ac:dyDescent="0.2">
      <c r="T8702">
        <v>8701</v>
      </c>
      <c r="U8702">
        <v>156.54290110296094</v>
      </c>
      <c r="V8702">
        <v>0</v>
      </c>
      <c r="W8702">
        <v>23.45709889703906</v>
      </c>
    </row>
    <row r="8703" spans="20:23" x14ac:dyDescent="0.2">
      <c r="T8703">
        <v>8702</v>
      </c>
      <c r="U8703">
        <v>175.18364277056907</v>
      </c>
      <c r="V8703">
        <v>0</v>
      </c>
      <c r="W8703">
        <v>4.8163572294309347</v>
      </c>
    </row>
    <row r="8704" spans="20:23" x14ac:dyDescent="0.2">
      <c r="T8704">
        <v>8703</v>
      </c>
      <c r="U8704">
        <v>133.83833017274435</v>
      </c>
      <c r="V8704">
        <v>0</v>
      </c>
      <c r="W8704">
        <v>46.16166982725565</v>
      </c>
    </row>
    <row r="8705" spans="20:23" x14ac:dyDescent="0.2">
      <c r="T8705">
        <v>8704</v>
      </c>
      <c r="U8705">
        <v>241.30491636698034</v>
      </c>
      <c r="V8705">
        <v>61.304916366980336</v>
      </c>
      <c r="W8705">
        <v>0</v>
      </c>
    </row>
    <row r="8706" spans="20:23" x14ac:dyDescent="0.2">
      <c r="T8706">
        <v>8705</v>
      </c>
      <c r="U8706">
        <v>218.03078745455895</v>
      </c>
      <c r="V8706">
        <v>38.030787454558947</v>
      </c>
      <c r="W8706">
        <v>0</v>
      </c>
    </row>
    <row r="8707" spans="20:23" x14ac:dyDescent="0.2">
      <c r="T8707">
        <v>8706</v>
      </c>
      <c r="U8707">
        <v>192.07071586894691</v>
      </c>
      <c r="V8707">
        <v>12.070715868946905</v>
      </c>
      <c r="W8707">
        <v>0</v>
      </c>
    </row>
    <row r="8708" spans="20:23" x14ac:dyDescent="0.2">
      <c r="T8708">
        <v>8707</v>
      </c>
      <c r="U8708">
        <v>241.74579238154558</v>
      </c>
      <c r="V8708">
        <v>61.745792381545584</v>
      </c>
      <c r="W8708">
        <v>0</v>
      </c>
    </row>
    <row r="8709" spans="20:23" x14ac:dyDescent="0.2">
      <c r="T8709">
        <v>8708</v>
      </c>
      <c r="U8709">
        <v>169.81491721679907</v>
      </c>
      <c r="V8709">
        <v>0</v>
      </c>
      <c r="W8709">
        <v>10.185082783200926</v>
      </c>
    </row>
    <row r="8710" spans="20:23" x14ac:dyDescent="0.2">
      <c r="T8710">
        <v>8709</v>
      </c>
      <c r="U8710">
        <v>190.28006356532478</v>
      </c>
      <c r="V8710">
        <v>10.280063565324781</v>
      </c>
      <c r="W8710">
        <v>0</v>
      </c>
    </row>
    <row r="8711" spans="20:23" x14ac:dyDescent="0.2">
      <c r="T8711">
        <v>8710</v>
      </c>
      <c r="U8711">
        <v>142.53914566864344</v>
      </c>
      <c r="V8711">
        <v>0</v>
      </c>
      <c r="W8711">
        <v>37.460854331356558</v>
      </c>
    </row>
    <row r="8712" spans="20:23" x14ac:dyDescent="0.2">
      <c r="T8712">
        <v>8711</v>
      </c>
      <c r="U8712">
        <v>153.28231014181114</v>
      </c>
      <c r="V8712">
        <v>0</v>
      </c>
      <c r="W8712">
        <v>26.717689858188862</v>
      </c>
    </row>
    <row r="8713" spans="20:23" x14ac:dyDescent="0.2">
      <c r="T8713">
        <v>8712</v>
      </c>
      <c r="U8713">
        <v>179.38831182879738</v>
      </c>
      <c r="V8713">
        <v>0</v>
      </c>
      <c r="W8713">
        <v>0.61168817120261565</v>
      </c>
    </row>
    <row r="8714" spans="20:23" x14ac:dyDescent="0.2">
      <c r="T8714">
        <v>8713</v>
      </c>
      <c r="U8714">
        <v>199.51508446723045</v>
      </c>
      <c r="V8714">
        <v>19.515084467230452</v>
      </c>
      <c r="W8714">
        <v>0</v>
      </c>
    </row>
    <row r="8715" spans="20:23" x14ac:dyDescent="0.2">
      <c r="T8715">
        <v>8714</v>
      </c>
      <c r="U8715">
        <v>227.2021097806753</v>
      </c>
      <c r="V8715">
        <v>47.2021097806753</v>
      </c>
      <c r="W8715">
        <v>0</v>
      </c>
    </row>
    <row r="8716" spans="20:23" x14ac:dyDescent="0.2">
      <c r="T8716">
        <v>8715</v>
      </c>
      <c r="U8716">
        <v>144.40240736852112</v>
      </c>
      <c r="V8716">
        <v>0</v>
      </c>
      <c r="W8716">
        <v>35.597592631478875</v>
      </c>
    </row>
    <row r="8717" spans="20:23" x14ac:dyDescent="0.2">
      <c r="T8717">
        <v>8716</v>
      </c>
      <c r="U8717">
        <v>169.96067804056921</v>
      </c>
      <c r="V8717">
        <v>0</v>
      </c>
      <c r="W8717">
        <v>10.039321959430794</v>
      </c>
    </row>
    <row r="8718" spans="20:23" x14ac:dyDescent="0.2">
      <c r="T8718">
        <v>8717</v>
      </c>
      <c r="U8718">
        <v>157.94719753612523</v>
      </c>
      <c r="V8718">
        <v>0</v>
      </c>
      <c r="W8718">
        <v>22.05280246387477</v>
      </c>
    </row>
    <row r="8719" spans="20:23" x14ac:dyDescent="0.2">
      <c r="T8719">
        <v>8718</v>
      </c>
      <c r="U8719">
        <v>202.33258522525887</v>
      </c>
      <c r="V8719">
        <v>22.332585225258867</v>
      </c>
      <c r="W8719">
        <v>0</v>
      </c>
    </row>
    <row r="8720" spans="20:23" x14ac:dyDescent="0.2">
      <c r="T8720">
        <v>8719</v>
      </c>
      <c r="U8720">
        <v>161.48433483286948</v>
      </c>
      <c r="V8720">
        <v>0</v>
      </c>
      <c r="W8720">
        <v>18.515665167130521</v>
      </c>
    </row>
    <row r="8721" spans="20:23" x14ac:dyDescent="0.2">
      <c r="T8721">
        <v>8720</v>
      </c>
      <c r="U8721">
        <v>142.03123547229185</v>
      </c>
      <c r="V8721">
        <v>0</v>
      </c>
      <c r="W8721">
        <v>37.968764527708146</v>
      </c>
    </row>
    <row r="8722" spans="20:23" x14ac:dyDescent="0.2">
      <c r="T8722">
        <v>8721</v>
      </c>
      <c r="U8722">
        <v>199.42264943191202</v>
      </c>
      <c r="V8722">
        <v>19.422649431912021</v>
      </c>
      <c r="W8722">
        <v>0</v>
      </c>
    </row>
    <row r="8723" spans="20:23" x14ac:dyDescent="0.2">
      <c r="T8723">
        <v>8722</v>
      </c>
      <c r="U8723">
        <v>205.12520739792956</v>
      </c>
      <c r="V8723">
        <v>25.125207397929557</v>
      </c>
      <c r="W8723">
        <v>0</v>
      </c>
    </row>
    <row r="8724" spans="20:23" x14ac:dyDescent="0.2">
      <c r="T8724">
        <v>8723</v>
      </c>
      <c r="U8724">
        <v>176.3055049762182</v>
      </c>
      <c r="V8724">
        <v>0</v>
      </c>
      <c r="W8724">
        <v>3.6944950237817977</v>
      </c>
    </row>
    <row r="8725" spans="20:23" x14ac:dyDescent="0.2">
      <c r="T8725">
        <v>8724</v>
      </c>
      <c r="U8725">
        <v>149.53892290990657</v>
      </c>
      <c r="V8725">
        <v>0</v>
      </c>
      <c r="W8725">
        <v>30.461077090093426</v>
      </c>
    </row>
    <row r="8726" spans="20:23" x14ac:dyDescent="0.2">
      <c r="T8726">
        <v>8725</v>
      </c>
      <c r="U8726">
        <v>141.35296039147974</v>
      </c>
      <c r="V8726">
        <v>0</v>
      </c>
      <c r="W8726">
        <v>38.647039608520259</v>
      </c>
    </row>
    <row r="8727" spans="20:23" x14ac:dyDescent="0.2">
      <c r="T8727">
        <v>8726</v>
      </c>
      <c r="U8727">
        <v>251.06779883364982</v>
      </c>
      <c r="V8727">
        <v>71.067798833649817</v>
      </c>
      <c r="W8727">
        <v>0</v>
      </c>
    </row>
    <row r="8728" spans="20:23" x14ac:dyDescent="0.2">
      <c r="T8728">
        <v>8727</v>
      </c>
      <c r="U8728">
        <v>196.78548584207911</v>
      </c>
      <c r="V8728">
        <v>16.785485842079112</v>
      </c>
      <c r="W8728">
        <v>0</v>
      </c>
    </row>
    <row r="8729" spans="20:23" x14ac:dyDescent="0.2">
      <c r="T8729">
        <v>8728</v>
      </c>
      <c r="U8729">
        <v>157.13031991651624</v>
      </c>
      <c r="V8729">
        <v>0</v>
      </c>
      <c r="W8729">
        <v>22.869680083483757</v>
      </c>
    </row>
    <row r="8730" spans="20:23" x14ac:dyDescent="0.2">
      <c r="T8730">
        <v>8729</v>
      </c>
      <c r="U8730">
        <v>115.07156516871245</v>
      </c>
      <c r="V8730">
        <v>0</v>
      </c>
      <c r="W8730">
        <v>64.928434831287547</v>
      </c>
    </row>
    <row r="8731" spans="20:23" x14ac:dyDescent="0.2">
      <c r="T8731">
        <v>8730</v>
      </c>
      <c r="U8731">
        <v>147.61456987740434</v>
      </c>
      <c r="V8731">
        <v>0</v>
      </c>
      <c r="W8731">
        <v>32.385430122595665</v>
      </c>
    </row>
    <row r="8732" spans="20:23" x14ac:dyDescent="0.2">
      <c r="T8732">
        <v>8731</v>
      </c>
      <c r="U8732">
        <v>186.63807147767724</v>
      </c>
      <c r="V8732">
        <v>6.6380714776772436</v>
      </c>
      <c r="W8732">
        <v>0</v>
      </c>
    </row>
    <row r="8733" spans="20:23" x14ac:dyDescent="0.2">
      <c r="T8733">
        <v>8732</v>
      </c>
      <c r="U8733">
        <v>155.7676051489606</v>
      </c>
      <c r="V8733">
        <v>0</v>
      </c>
      <c r="W8733">
        <v>24.232394851039402</v>
      </c>
    </row>
    <row r="8734" spans="20:23" x14ac:dyDescent="0.2">
      <c r="T8734">
        <v>8733</v>
      </c>
      <c r="U8734">
        <v>157.41435187753757</v>
      </c>
      <c r="V8734">
        <v>0</v>
      </c>
      <c r="W8734">
        <v>22.58564812246243</v>
      </c>
    </row>
    <row r="8735" spans="20:23" x14ac:dyDescent="0.2">
      <c r="T8735">
        <v>8734</v>
      </c>
      <c r="U8735">
        <v>141.63616434298766</v>
      </c>
      <c r="V8735">
        <v>0</v>
      </c>
      <c r="W8735">
        <v>38.363835657012345</v>
      </c>
    </row>
    <row r="8736" spans="20:23" x14ac:dyDescent="0.2">
      <c r="T8736">
        <v>8735</v>
      </c>
      <c r="U8736">
        <v>257.64131388707096</v>
      </c>
      <c r="V8736">
        <v>77.641313887070964</v>
      </c>
      <c r="W8736">
        <v>0</v>
      </c>
    </row>
    <row r="8737" spans="20:23" x14ac:dyDescent="0.2">
      <c r="T8737">
        <v>8736</v>
      </c>
      <c r="U8737">
        <v>182.0046800232962</v>
      </c>
      <c r="V8737">
        <v>2.0046800232962028</v>
      </c>
      <c r="W8737">
        <v>0</v>
      </c>
    </row>
    <row r="8738" spans="20:23" x14ac:dyDescent="0.2">
      <c r="T8738">
        <v>8737</v>
      </c>
      <c r="U8738">
        <v>155.48970239625484</v>
      </c>
      <c r="V8738">
        <v>0</v>
      </c>
      <c r="W8738">
        <v>24.510297603745158</v>
      </c>
    </row>
    <row r="8739" spans="20:23" x14ac:dyDescent="0.2">
      <c r="T8739">
        <v>8738</v>
      </c>
      <c r="U8739">
        <v>233.15516115618686</v>
      </c>
      <c r="V8739">
        <v>53.155161156186864</v>
      </c>
      <c r="W8739">
        <v>0</v>
      </c>
    </row>
    <row r="8740" spans="20:23" x14ac:dyDescent="0.2">
      <c r="T8740">
        <v>8739</v>
      </c>
      <c r="U8740">
        <v>196.13233284300182</v>
      </c>
      <c r="V8740">
        <v>16.132332843001819</v>
      </c>
      <c r="W8740">
        <v>0</v>
      </c>
    </row>
    <row r="8741" spans="20:23" x14ac:dyDescent="0.2">
      <c r="T8741">
        <v>8740</v>
      </c>
      <c r="U8741">
        <v>179.07845562689968</v>
      </c>
      <c r="V8741">
        <v>0</v>
      </c>
      <c r="W8741">
        <v>0.92154437310031767</v>
      </c>
    </row>
    <row r="8742" spans="20:23" x14ac:dyDescent="0.2">
      <c r="T8742">
        <v>8741</v>
      </c>
      <c r="U8742">
        <v>169.05511725883497</v>
      </c>
      <c r="V8742">
        <v>0</v>
      </c>
      <c r="W8742">
        <v>10.944882741165031</v>
      </c>
    </row>
    <row r="8743" spans="20:23" x14ac:dyDescent="0.2">
      <c r="T8743">
        <v>8742</v>
      </c>
      <c r="U8743">
        <v>187.46482057882895</v>
      </c>
      <c r="V8743">
        <v>7.4648205788289488</v>
      </c>
      <c r="W8743">
        <v>0</v>
      </c>
    </row>
    <row r="8744" spans="20:23" x14ac:dyDescent="0.2">
      <c r="T8744">
        <v>8743</v>
      </c>
      <c r="U8744">
        <v>185.63771712195987</v>
      </c>
      <c r="V8744">
        <v>5.6377171219598665</v>
      </c>
      <c r="W8744">
        <v>0</v>
      </c>
    </row>
    <row r="8745" spans="20:23" x14ac:dyDescent="0.2">
      <c r="T8745">
        <v>8744</v>
      </c>
      <c r="U8745">
        <v>160.41063128294982</v>
      </c>
      <c r="V8745">
        <v>0</v>
      </c>
      <c r="W8745">
        <v>19.589368717050178</v>
      </c>
    </row>
    <row r="8746" spans="20:23" x14ac:dyDescent="0.2">
      <c r="T8746">
        <v>8745</v>
      </c>
      <c r="U8746">
        <v>215.07530350663876</v>
      </c>
      <c r="V8746">
        <v>35.075303506638761</v>
      </c>
      <c r="W8746">
        <v>0</v>
      </c>
    </row>
    <row r="8747" spans="20:23" x14ac:dyDescent="0.2">
      <c r="T8747">
        <v>8746</v>
      </c>
      <c r="U8747">
        <v>133.15248120089768</v>
      </c>
      <c r="V8747">
        <v>0</v>
      </c>
      <c r="W8747">
        <v>46.847518799102318</v>
      </c>
    </row>
    <row r="8748" spans="20:23" x14ac:dyDescent="0.2">
      <c r="T8748">
        <v>8747</v>
      </c>
      <c r="U8748">
        <v>247.88365166429753</v>
      </c>
      <c r="V8748">
        <v>67.883651664297531</v>
      </c>
      <c r="W8748">
        <v>0</v>
      </c>
    </row>
    <row r="8749" spans="20:23" x14ac:dyDescent="0.2">
      <c r="T8749">
        <v>8748</v>
      </c>
      <c r="U8749">
        <v>216.57283582451277</v>
      </c>
      <c r="V8749">
        <v>36.572835824512765</v>
      </c>
      <c r="W8749">
        <v>0</v>
      </c>
    </row>
    <row r="8750" spans="20:23" x14ac:dyDescent="0.2">
      <c r="T8750">
        <v>8749</v>
      </c>
      <c r="U8750">
        <v>165.7634118695803</v>
      </c>
      <c r="V8750">
        <v>0</v>
      </c>
      <c r="W8750">
        <v>14.236588130419705</v>
      </c>
    </row>
    <row r="8751" spans="20:23" x14ac:dyDescent="0.2">
      <c r="T8751">
        <v>8750</v>
      </c>
      <c r="U8751">
        <v>161.50117383774423</v>
      </c>
      <c r="V8751">
        <v>0</v>
      </c>
      <c r="W8751">
        <v>18.498826162255767</v>
      </c>
    </row>
    <row r="8752" spans="20:23" x14ac:dyDescent="0.2">
      <c r="T8752">
        <v>8751</v>
      </c>
      <c r="U8752">
        <v>140.24003057648645</v>
      </c>
      <c r="V8752">
        <v>0</v>
      </c>
      <c r="W8752">
        <v>39.759969423513553</v>
      </c>
    </row>
    <row r="8753" spans="20:23" x14ac:dyDescent="0.2">
      <c r="T8753">
        <v>8752</v>
      </c>
      <c r="U8753">
        <v>135.25084298221253</v>
      </c>
      <c r="V8753">
        <v>0</v>
      </c>
      <c r="W8753">
        <v>44.749157017787468</v>
      </c>
    </row>
    <row r="8754" spans="20:23" x14ac:dyDescent="0.2">
      <c r="T8754">
        <v>8753</v>
      </c>
      <c r="U8754">
        <v>191.16657599478631</v>
      </c>
      <c r="V8754">
        <v>11.166575994786314</v>
      </c>
      <c r="W8754">
        <v>0</v>
      </c>
    </row>
    <row r="8755" spans="20:23" x14ac:dyDescent="0.2">
      <c r="T8755">
        <v>8754</v>
      </c>
      <c r="U8755">
        <v>187.49284025451084</v>
      </c>
      <c r="V8755">
        <v>7.4928402545108383</v>
      </c>
      <c r="W8755">
        <v>0</v>
      </c>
    </row>
    <row r="8756" spans="20:23" x14ac:dyDescent="0.2">
      <c r="T8756">
        <v>8755</v>
      </c>
      <c r="U8756">
        <v>144.45463678617563</v>
      </c>
      <c r="V8756">
        <v>0</v>
      </c>
      <c r="W8756">
        <v>35.545363213824373</v>
      </c>
    </row>
    <row r="8757" spans="20:23" x14ac:dyDescent="0.2">
      <c r="T8757">
        <v>8756</v>
      </c>
      <c r="U8757">
        <v>186.84208038762787</v>
      </c>
      <c r="V8757">
        <v>6.842080387627874</v>
      </c>
      <c r="W8757">
        <v>0</v>
      </c>
    </row>
    <row r="8758" spans="20:23" x14ac:dyDescent="0.2">
      <c r="T8758">
        <v>8757</v>
      </c>
      <c r="U8758">
        <v>192.63911318308345</v>
      </c>
      <c r="V8758">
        <v>12.639113183083452</v>
      </c>
      <c r="W8758">
        <v>0</v>
      </c>
    </row>
    <row r="8759" spans="20:23" x14ac:dyDescent="0.2">
      <c r="T8759">
        <v>8758</v>
      </c>
      <c r="U8759">
        <v>160.74802961617709</v>
      </c>
      <c r="V8759">
        <v>0</v>
      </c>
      <c r="W8759">
        <v>19.251970383822908</v>
      </c>
    </row>
    <row r="8760" spans="20:23" x14ac:dyDescent="0.2">
      <c r="T8760">
        <v>8759</v>
      </c>
      <c r="U8760">
        <v>119.25248918998223</v>
      </c>
      <c r="V8760">
        <v>0</v>
      </c>
      <c r="W8760">
        <v>60.747510810017772</v>
      </c>
    </row>
    <row r="8761" spans="20:23" x14ac:dyDescent="0.2">
      <c r="T8761">
        <v>8760</v>
      </c>
      <c r="U8761">
        <v>147.42475423406125</v>
      </c>
      <c r="V8761">
        <v>0</v>
      </c>
      <c r="W8761">
        <v>32.575245765938746</v>
      </c>
    </row>
    <row r="8762" spans="20:23" x14ac:dyDescent="0.2">
      <c r="T8762">
        <v>8761</v>
      </c>
      <c r="U8762">
        <v>170.50304396270059</v>
      </c>
      <c r="V8762">
        <v>0</v>
      </c>
      <c r="W8762">
        <v>9.4969560372994124</v>
      </c>
    </row>
    <row r="8763" spans="20:23" x14ac:dyDescent="0.2">
      <c r="T8763">
        <v>8762</v>
      </c>
      <c r="U8763">
        <v>199.40857674135117</v>
      </c>
      <c r="V8763">
        <v>19.408576741351169</v>
      </c>
      <c r="W8763">
        <v>0</v>
      </c>
    </row>
    <row r="8764" spans="20:23" x14ac:dyDescent="0.2">
      <c r="T8764">
        <v>8763</v>
      </c>
      <c r="U8764">
        <v>261.26954671586873</v>
      </c>
      <c r="V8764">
        <v>81.269546715868728</v>
      </c>
      <c r="W8764">
        <v>0</v>
      </c>
    </row>
    <row r="8765" spans="20:23" x14ac:dyDescent="0.2">
      <c r="T8765">
        <v>8764</v>
      </c>
      <c r="U8765">
        <v>122.4999405506565</v>
      </c>
      <c r="V8765">
        <v>0</v>
      </c>
      <c r="W8765">
        <v>57.500059449343496</v>
      </c>
    </row>
    <row r="8766" spans="20:23" x14ac:dyDescent="0.2">
      <c r="T8766">
        <v>8765</v>
      </c>
      <c r="U8766">
        <v>228.64121315324246</v>
      </c>
      <c r="V8766">
        <v>48.641213153242461</v>
      </c>
      <c r="W8766">
        <v>0</v>
      </c>
    </row>
    <row r="8767" spans="20:23" x14ac:dyDescent="0.2">
      <c r="T8767">
        <v>8766</v>
      </c>
      <c r="U8767">
        <v>147.6844110655355</v>
      </c>
      <c r="V8767">
        <v>0</v>
      </c>
      <c r="W8767">
        <v>32.3155889344645</v>
      </c>
    </row>
    <row r="8768" spans="20:23" x14ac:dyDescent="0.2">
      <c r="T8768">
        <v>8767</v>
      </c>
      <c r="U8768">
        <v>277.96144693214217</v>
      </c>
      <c r="V8768">
        <v>97.961446932142167</v>
      </c>
      <c r="W8768">
        <v>0</v>
      </c>
    </row>
    <row r="8769" spans="20:23" x14ac:dyDescent="0.2">
      <c r="T8769">
        <v>8768</v>
      </c>
      <c r="U8769">
        <v>269.70456142301538</v>
      </c>
      <c r="V8769">
        <v>89.704561423015377</v>
      </c>
      <c r="W8769">
        <v>0</v>
      </c>
    </row>
    <row r="8770" spans="20:23" x14ac:dyDescent="0.2">
      <c r="T8770">
        <v>8769</v>
      </c>
      <c r="U8770">
        <v>159.98041946313566</v>
      </c>
      <c r="V8770">
        <v>0</v>
      </c>
      <c r="W8770">
        <v>20.019580536864339</v>
      </c>
    </row>
    <row r="8771" spans="20:23" x14ac:dyDescent="0.2">
      <c r="T8771">
        <v>8770</v>
      </c>
      <c r="U8771">
        <v>179.69527204046531</v>
      </c>
      <c r="V8771">
        <v>0</v>
      </c>
      <c r="W8771">
        <v>0.3047279595346879</v>
      </c>
    </row>
    <row r="8772" spans="20:23" x14ac:dyDescent="0.2">
      <c r="T8772">
        <v>8771</v>
      </c>
      <c r="U8772">
        <v>200.25818226216046</v>
      </c>
      <c r="V8772">
        <v>20.25818226216046</v>
      </c>
      <c r="W8772">
        <v>0</v>
      </c>
    </row>
    <row r="8773" spans="20:23" x14ac:dyDescent="0.2">
      <c r="T8773">
        <v>8772</v>
      </c>
      <c r="U8773">
        <v>242.73636701020553</v>
      </c>
      <c r="V8773">
        <v>62.736367010205527</v>
      </c>
      <c r="W8773">
        <v>0</v>
      </c>
    </row>
    <row r="8774" spans="20:23" x14ac:dyDescent="0.2">
      <c r="T8774">
        <v>8773</v>
      </c>
      <c r="U8774">
        <v>168.55141134119725</v>
      </c>
      <c r="V8774">
        <v>0</v>
      </c>
      <c r="W8774">
        <v>11.448588658802748</v>
      </c>
    </row>
    <row r="8775" spans="20:23" x14ac:dyDescent="0.2">
      <c r="T8775">
        <v>8774</v>
      </c>
      <c r="U8775">
        <v>190.05613486449386</v>
      </c>
      <c r="V8775">
        <v>10.056134864493856</v>
      </c>
      <c r="W8775">
        <v>0</v>
      </c>
    </row>
    <row r="8776" spans="20:23" x14ac:dyDescent="0.2">
      <c r="T8776">
        <v>8775</v>
      </c>
      <c r="U8776">
        <v>175.70703921801621</v>
      </c>
      <c r="V8776">
        <v>0</v>
      </c>
      <c r="W8776">
        <v>4.292960781983794</v>
      </c>
    </row>
    <row r="8777" spans="20:23" x14ac:dyDescent="0.2">
      <c r="T8777">
        <v>8776</v>
      </c>
      <c r="U8777">
        <v>199.70158524620334</v>
      </c>
      <c r="V8777">
        <v>19.701585246203337</v>
      </c>
      <c r="W8777">
        <v>0</v>
      </c>
    </row>
    <row r="8778" spans="20:23" x14ac:dyDescent="0.2">
      <c r="T8778">
        <v>8777</v>
      </c>
      <c r="U8778">
        <v>162.33937665601078</v>
      </c>
      <c r="V8778">
        <v>0</v>
      </c>
      <c r="W8778">
        <v>17.660623343989215</v>
      </c>
    </row>
    <row r="8779" spans="20:23" x14ac:dyDescent="0.2">
      <c r="T8779">
        <v>8778</v>
      </c>
      <c r="U8779">
        <v>170.47679825746712</v>
      </c>
      <c r="V8779">
        <v>0</v>
      </c>
      <c r="W8779">
        <v>9.5232017425328763</v>
      </c>
    </row>
    <row r="8780" spans="20:23" x14ac:dyDescent="0.2">
      <c r="T8780">
        <v>8779</v>
      </c>
      <c r="U8780">
        <v>189.41769500107634</v>
      </c>
      <c r="V8780">
        <v>9.4176950010763392</v>
      </c>
      <c r="W8780">
        <v>0</v>
      </c>
    </row>
    <row r="8781" spans="20:23" x14ac:dyDescent="0.2">
      <c r="T8781">
        <v>8780</v>
      </c>
      <c r="U8781">
        <v>272.46841774756166</v>
      </c>
      <c r="V8781">
        <v>92.468417747561659</v>
      </c>
      <c r="W8781">
        <v>0</v>
      </c>
    </row>
    <row r="8782" spans="20:23" x14ac:dyDescent="0.2">
      <c r="T8782">
        <v>8781</v>
      </c>
      <c r="U8782">
        <v>180.17140092257597</v>
      </c>
      <c r="V8782">
        <v>0.17140092257596962</v>
      </c>
      <c r="W8782">
        <v>0</v>
      </c>
    </row>
    <row r="8783" spans="20:23" x14ac:dyDescent="0.2">
      <c r="T8783">
        <v>8782</v>
      </c>
      <c r="U8783">
        <v>227.80588033509838</v>
      </c>
      <c r="V8783">
        <v>47.805880335098379</v>
      </c>
      <c r="W8783">
        <v>0</v>
      </c>
    </row>
    <row r="8784" spans="20:23" x14ac:dyDescent="0.2">
      <c r="T8784">
        <v>8783</v>
      </c>
      <c r="U8784">
        <v>143.05954417441768</v>
      </c>
      <c r="V8784">
        <v>0</v>
      </c>
      <c r="W8784">
        <v>36.940455825582319</v>
      </c>
    </row>
    <row r="8785" spans="20:23" x14ac:dyDescent="0.2">
      <c r="T8785">
        <v>8784</v>
      </c>
      <c r="U8785">
        <v>196.70702925239036</v>
      </c>
      <c r="V8785">
        <v>16.707029252390356</v>
      </c>
      <c r="W8785">
        <v>0</v>
      </c>
    </row>
    <row r="8786" spans="20:23" x14ac:dyDescent="0.2">
      <c r="T8786">
        <v>8785</v>
      </c>
      <c r="U8786">
        <v>229.22925461732271</v>
      </c>
      <c r="V8786">
        <v>49.229254617322709</v>
      </c>
      <c r="W8786">
        <v>0</v>
      </c>
    </row>
    <row r="8787" spans="20:23" x14ac:dyDescent="0.2">
      <c r="T8787">
        <v>8786</v>
      </c>
      <c r="U8787">
        <v>191.73685426514879</v>
      </c>
      <c r="V8787">
        <v>11.736854265148793</v>
      </c>
      <c r="W8787">
        <v>0</v>
      </c>
    </row>
    <row r="8788" spans="20:23" x14ac:dyDescent="0.2">
      <c r="T8788">
        <v>8787</v>
      </c>
      <c r="U8788">
        <v>175.26870413092692</v>
      </c>
      <c r="V8788">
        <v>0</v>
      </c>
      <c r="W8788">
        <v>4.7312958690730795</v>
      </c>
    </row>
    <row r="8789" spans="20:23" x14ac:dyDescent="0.2">
      <c r="T8789">
        <v>8788</v>
      </c>
      <c r="U8789">
        <v>164.49137908271967</v>
      </c>
      <c r="V8789">
        <v>0</v>
      </c>
      <c r="W8789">
        <v>15.508620917280325</v>
      </c>
    </row>
    <row r="8790" spans="20:23" x14ac:dyDescent="0.2">
      <c r="T8790">
        <v>8789</v>
      </c>
      <c r="U8790">
        <v>164.86521026835791</v>
      </c>
      <c r="V8790">
        <v>0</v>
      </c>
      <c r="W8790">
        <v>15.134789731642087</v>
      </c>
    </row>
    <row r="8791" spans="20:23" x14ac:dyDescent="0.2">
      <c r="T8791">
        <v>8790</v>
      </c>
      <c r="U8791">
        <v>164.65434108328793</v>
      </c>
      <c r="V8791">
        <v>0</v>
      </c>
      <c r="W8791">
        <v>15.345658916712068</v>
      </c>
    </row>
    <row r="8792" spans="20:23" x14ac:dyDescent="0.2">
      <c r="T8792">
        <v>8791</v>
      </c>
      <c r="U8792">
        <v>179.35906310810248</v>
      </c>
      <c r="V8792">
        <v>0</v>
      </c>
      <c r="W8792">
        <v>0.64093689189752467</v>
      </c>
    </row>
    <row r="8793" spans="20:23" x14ac:dyDescent="0.2">
      <c r="T8793">
        <v>8792</v>
      </c>
      <c r="U8793">
        <v>255.97320663479709</v>
      </c>
      <c r="V8793">
        <v>75.973206634797094</v>
      </c>
      <c r="W8793">
        <v>0</v>
      </c>
    </row>
    <row r="8794" spans="20:23" x14ac:dyDescent="0.2">
      <c r="T8794">
        <v>8793</v>
      </c>
      <c r="U8794">
        <v>166.18368889009898</v>
      </c>
      <c r="V8794">
        <v>0</v>
      </c>
      <c r="W8794">
        <v>13.816311109901022</v>
      </c>
    </row>
    <row r="8795" spans="20:23" x14ac:dyDescent="0.2">
      <c r="T8795">
        <v>8794</v>
      </c>
      <c r="U8795">
        <v>206.77780392872506</v>
      </c>
      <c r="V8795">
        <v>26.777803928725064</v>
      </c>
      <c r="W8795">
        <v>0</v>
      </c>
    </row>
    <row r="8796" spans="20:23" x14ac:dyDescent="0.2">
      <c r="T8796">
        <v>8795</v>
      </c>
      <c r="U8796">
        <v>126.50394052328397</v>
      </c>
      <c r="V8796">
        <v>0</v>
      </c>
      <c r="W8796">
        <v>53.496059476716027</v>
      </c>
    </row>
    <row r="8797" spans="20:23" x14ac:dyDescent="0.2">
      <c r="T8797">
        <v>8796</v>
      </c>
      <c r="U8797">
        <v>132.27722240681626</v>
      </c>
      <c r="V8797">
        <v>0</v>
      </c>
      <c r="W8797">
        <v>47.722777593183736</v>
      </c>
    </row>
    <row r="8798" spans="20:23" x14ac:dyDescent="0.2">
      <c r="T8798">
        <v>8797</v>
      </c>
      <c r="U8798">
        <v>129.21427138777895</v>
      </c>
      <c r="V8798">
        <v>0</v>
      </c>
      <c r="W8798">
        <v>50.78572861222105</v>
      </c>
    </row>
    <row r="8799" spans="20:23" x14ac:dyDescent="0.2">
      <c r="T8799">
        <v>8798</v>
      </c>
      <c r="U8799">
        <v>223.8092579789714</v>
      </c>
      <c r="V8799">
        <v>43.809257978971402</v>
      </c>
      <c r="W8799">
        <v>0</v>
      </c>
    </row>
    <row r="8800" spans="20:23" x14ac:dyDescent="0.2">
      <c r="T8800">
        <v>8799</v>
      </c>
      <c r="U8800">
        <v>161.45133333110388</v>
      </c>
      <c r="V8800">
        <v>0</v>
      </c>
      <c r="W8800">
        <v>18.548666668896118</v>
      </c>
    </row>
    <row r="8801" spans="20:23" x14ac:dyDescent="0.2">
      <c r="T8801">
        <v>8800</v>
      </c>
      <c r="U8801">
        <v>219.48581775935602</v>
      </c>
      <c r="V8801">
        <v>39.485817759356024</v>
      </c>
      <c r="W8801">
        <v>0</v>
      </c>
    </row>
    <row r="8802" spans="20:23" x14ac:dyDescent="0.2">
      <c r="T8802">
        <v>8801</v>
      </c>
      <c r="U8802">
        <v>168.84597616814338</v>
      </c>
      <c r="V8802">
        <v>0</v>
      </c>
      <c r="W8802">
        <v>11.15402383185662</v>
      </c>
    </row>
    <row r="8803" spans="20:23" x14ac:dyDescent="0.2">
      <c r="T8803">
        <v>8802</v>
      </c>
      <c r="U8803">
        <v>150.42819650781337</v>
      </c>
      <c r="V8803">
        <v>0</v>
      </c>
      <c r="W8803">
        <v>29.571803492186632</v>
      </c>
    </row>
    <row r="8804" spans="20:23" x14ac:dyDescent="0.2">
      <c r="T8804">
        <v>8803</v>
      </c>
      <c r="U8804">
        <v>199.84082684263882</v>
      </c>
      <c r="V8804">
        <v>19.840826842638819</v>
      </c>
      <c r="W8804">
        <v>0</v>
      </c>
    </row>
    <row r="8805" spans="20:23" x14ac:dyDescent="0.2">
      <c r="T8805">
        <v>8804</v>
      </c>
      <c r="U8805">
        <v>206.23090137323291</v>
      </c>
      <c r="V8805">
        <v>26.230901373232911</v>
      </c>
      <c r="W8805">
        <v>0</v>
      </c>
    </row>
    <row r="8806" spans="20:23" x14ac:dyDescent="0.2">
      <c r="T8806">
        <v>8805</v>
      </c>
      <c r="U8806">
        <v>179.89659819912282</v>
      </c>
      <c r="V8806">
        <v>0</v>
      </c>
      <c r="W8806">
        <v>0.10340180087717954</v>
      </c>
    </row>
    <row r="8807" spans="20:23" x14ac:dyDescent="0.2">
      <c r="T8807">
        <v>8806</v>
      </c>
      <c r="U8807">
        <v>178.62842889039354</v>
      </c>
      <c r="V8807">
        <v>0</v>
      </c>
      <c r="W8807">
        <v>1.3715711096064638</v>
      </c>
    </row>
    <row r="8808" spans="20:23" x14ac:dyDescent="0.2">
      <c r="T8808">
        <v>8807</v>
      </c>
      <c r="U8808">
        <v>126.00375532541952</v>
      </c>
      <c r="V8808">
        <v>0</v>
      </c>
      <c r="W8808">
        <v>53.996244674580481</v>
      </c>
    </row>
    <row r="8809" spans="20:23" x14ac:dyDescent="0.2">
      <c r="T8809">
        <v>8808</v>
      </c>
      <c r="U8809">
        <v>159.37036189495649</v>
      </c>
      <c r="V8809">
        <v>0</v>
      </c>
      <c r="W8809">
        <v>20.629638105043512</v>
      </c>
    </row>
    <row r="8810" spans="20:23" x14ac:dyDescent="0.2">
      <c r="T8810">
        <v>8809</v>
      </c>
      <c r="U8810">
        <v>186.42347911271852</v>
      </c>
      <c r="V8810">
        <v>6.4234791127185247</v>
      </c>
      <c r="W8810">
        <v>0</v>
      </c>
    </row>
    <row r="8811" spans="20:23" x14ac:dyDescent="0.2">
      <c r="T8811">
        <v>8810</v>
      </c>
      <c r="U8811">
        <v>192.83659533595181</v>
      </c>
      <c r="V8811">
        <v>12.836595335951813</v>
      </c>
      <c r="W8811">
        <v>0</v>
      </c>
    </row>
    <row r="8812" spans="20:23" x14ac:dyDescent="0.2">
      <c r="T8812">
        <v>8811</v>
      </c>
      <c r="U8812">
        <v>206.15335451419097</v>
      </c>
      <c r="V8812">
        <v>26.153354514190966</v>
      </c>
      <c r="W8812">
        <v>0</v>
      </c>
    </row>
    <row r="8813" spans="20:23" x14ac:dyDescent="0.2">
      <c r="T8813">
        <v>8812</v>
      </c>
      <c r="U8813">
        <v>231.96623970013684</v>
      </c>
      <c r="V8813">
        <v>51.966239700136839</v>
      </c>
      <c r="W8813">
        <v>0</v>
      </c>
    </row>
    <row r="8814" spans="20:23" x14ac:dyDescent="0.2">
      <c r="T8814">
        <v>8813</v>
      </c>
      <c r="U8814">
        <v>194.17771761176726</v>
      </c>
      <c r="V8814">
        <v>14.177717611767264</v>
      </c>
      <c r="W8814">
        <v>0</v>
      </c>
    </row>
    <row r="8815" spans="20:23" x14ac:dyDescent="0.2">
      <c r="T8815">
        <v>8814</v>
      </c>
      <c r="U8815">
        <v>208.07407688102927</v>
      </c>
      <c r="V8815">
        <v>28.074076881029271</v>
      </c>
      <c r="W8815">
        <v>0</v>
      </c>
    </row>
    <row r="8816" spans="20:23" x14ac:dyDescent="0.2">
      <c r="T8816">
        <v>8815</v>
      </c>
      <c r="U8816">
        <v>180.71327923790565</v>
      </c>
      <c r="V8816">
        <v>0.71327923790565251</v>
      </c>
      <c r="W8816">
        <v>0</v>
      </c>
    </row>
    <row r="8817" spans="20:23" x14ac:dyDescent="0.2">
      <c r="T8817">
        <v>8816</v>
      </c>
      <c r="U8817">
        <v>173.75022504182741</v>
      </c>
      <c r="V8817">
        <v>0</v>
      </c>
      <c r="W8817">
        <v>6.2497749581725941</v>
      </c>
    </row>
    <row r="8818" spans="20:23" x14ac:dyDescent="0.2">
      <c r="T8818">
        <v>8817</v>
      </c>
      <c r="U8818">
        <v>235.53134345404899</v>
      </c>
      <c r="V8818">
        <v>55.531343454048994</v>
      </c>
      <c r="W8818">
        <v>0</v>
      </c>
    </row>
    <row r="8819" spans="20:23" x14ac:dyDescent="0.2">
      <c r="T8819">
        <v>8818</v>
      </c>
      <c r="U8819">
        <v>194.90802456349664</v>
      </c>
      <c r="V8819">
        <v>14.908024563496639</v>
      </c>
      <c r="W8819">
        <v>0</v>
      </c>
    </row>
    <row r="8820" spans="20:23" x14ac:dyDescent="0.2">
      <c r="T8820">
        <v>8819</v>
      </c>
      <c r="U8820">
        <v>127.19985262218917</v>
      </c>
      <c r="V8820">
        <v>0</v>
      </c>
      <c r="W8820">
        <v>52.800147377810831</v>
      </c>
    </row>
    <row r="8821" spans="20:23" x14ac:dyDescent="0.2">
      <c r="T8821">
        <v>8820</v>
      </c>
      <c r="U8821">
        <v>177.03889456974912</v>
      </c>
      <c r="V8821">
        <v>0</v>
      </c>
      <c r="W8821">
        <v>2.9611054302508819</v>
      </c>
    </row>
    <row r="8822" spans="20:23" x14ac:dyDescent="0.2">
      <c r="T8822">
        <v>8821</v>
      </c>
      <c r="U8822">
        <v>141.21618183044367</v>
      </c>
      <c r="V8822">
        <v>0</v>
      </c>
      <c r="W8822">
        <v>38.783818169556326</v>
      </c>
    </row>
    <row r="8823" spans="20:23" x14ac:dyDescent="0.2">
      <c r="T8823">
        <v>8822</v>
      </c>
      <c r="U8823">
        <v>167.67933887134402</v>
      </c>
      <c r="V8823">
        <v>0</v>
      </c>
      <c r="W8823">
        <v>12.320661128655985</v>
      </c>
    </row>
    <row r="8824" spans="20:23" x14ac:dyDescent="0.2">
      <c r="T8824">
        <v>8823</v>
      </c>
      <c r="U8824">
        <v>156.04499446811911</v>
      </c>
      <c r="V8824">
        <v>0</v>
      </c>
      <c r="W8824">
        <v>23.955005531880886</v>
      </c>
    </row>
    <row r="8825" spans="20:23" x14ac:dyDescent="0.2">
      <c r="T8825">
        <v>8824</v>
      </c>
      <c r="U8825">
        <v>150.88112030467897</v>
      </c>
      <c r="V8825">
        <v>0</v>
      </c>
      <c r="W8825">
        <v>29.118879695321027</v>
      </c>
    </row>
    <row r="8826" spans="20:23" x14ac:dyDescent="0.2">
      <c r="T8826">
        <v>8825</v>
      </c>
      <c r="U8826">
        <v>159.91098770249235</v>
      </c>
      <c r="V8826">
        <v>0</v>
      </c>
      <c r="W8826">
        <v>20.089012297507651</v>
      </c>
    </row>
    <row r="8827" spans="20:23" x14ac:dyDescent="0.2">
      <c r="T8827">
        <v>8826</v>
      </c>
      <c r="U8827">
        <v>142.79181329381115</v>
      </c>
      <c r="V8827">
        <v>0</v>
      </c>
      <c r="W8827">
        <v>37.208186706188854</v>
      </c>
    </row>
    <row r="8828" spans="20:23" x14ac:dyDescent="0.2">
      <c r="T8828">
        <v>8827</v>
      </c>
      <c r="U8828">
        <v>174.48702570207536</v>
      </c>
      <c r="V8828">
        <v>0</v>
      </c>
      <c r="W8828">
        <v>5.512974297924643</v>
      </c>
    </row>
    <row r="8829" spans="20:23" x14ac:dyDescent="0.2">
      <c r="T8829">
        <v>8828</v>
      </c>
      <c r="U8829">
        <v>168.34113277827853</v>
      </c>
      <c r="V8829">
        <v>0</v>
      </c>
      <c r="W8829">
        <v>11.658867221721465</v>
      </c>
    </row>
    <row r="8830" spans="20:23" x14ac:dyDescent="0.2">
      <c r="T8830">
        <v>8829</v>
      </c>
      <c r="U8830">
        <v>194.88012326631392</v>
      </c>
      <c r="V8830">
        <v>14.880123266313916</v>
      </c>
      <c r="W8830">
        <v>0</v>
      </c>
    </row>
    <row r="8831" spans="20:23" x14ac:dyDescent="0.2">
      <c r="T8831">
        <v>8830</v>
      </c>
      <c r="U8831">
        <v>180.11588599101594</v>
      </c>
      <c r="V8831">
        <v>0.11588599101594355</v>
      </c>
      <c r="W8831">
        <v>0</v>
      </c>
    </row>
    <row r="8832" spans="20:23" x14ac:dyDescent="0.2">
      <c r="T8832">
        <v>8831</v>
      </c>
      <c r="U8832">
        <v>125.60094452039502</v>
      </c>
      <c r="V8832">
        <v>0</v>
      </c>
      <c r="W8832">
        <v>54.399055479604982</v>
      </c>
    </row>
    <row r="8833" spans="20:23" x14ac:dyDescent="0.2">
      <c r="T8833">
        <v>8832</v>
      </c>
      <c r="U8833">
        <v>192.41203025705934</v>
      </c>
      <c r="V8833">
        <v>12.412030257059342</v>
      </c>
      <c r="W8833">
        <v>0</v>
      </c>
    </row>
    <row r="8834" spans="20:23" x14ac:dyDescent="0.2">
      <c r="T8834">
        <v>8833</v>
      </c>
      <c r="U8834">
        <v>240.40477969879748</v>
      </c>
      <c r="V8834">
        <v>60.404779698797483</v>
      </c>
      <c r="W8834">
        <v>0</v>
      </c>
    </row>
    <row r="8835" spans="20:23" x14ac:dyDescent="0.2">
      <c r="T8835">
        <v>8834</v>
      </c>
      <c r="U8835">
        <v>206.35621631308689</v>
      </c>
      <c r="V8835">
        <v>26.35621631308689</v>
      </c>
      <c r="W8835">
        <v>0</v>
      </c>
    </row>
    <row r="8836" spans="20:23" x14ac:dyDescent="0.2">
      <c r="T8836">
        <v>8835</v>
      </c>
      <c r="U8836">
        <v>163.12853540120651</v>
      </c>
      <c r="V8836">
        <v>0</v>
      </c>
      <c r="W8836">
        <v>16.871464598793494</v>
      </c>
    </row>
    <row r="8837" spans="20:23" x14ac:dyDescent="0.2">
      <c r="T8837">
        <v>8836</v>
      </c>
      <c r="U8837">
        <v>262.70020582045834</v>
      </c>
      <c r="V8837">
        <v>82.700205820458336</v>
      </c>
      <c r="W8837">
        <v>0</v>
      </c>
    </row>
    <row r="8838" spans="20:23" x14ac:dyDescent="0.2">
      <c r="T8838">
        <v>8837</v>
      </c>
      <c r="U8838">
        <v>196.04309983421678</v>
      </c>
      <c r="V8838">
        <v>16.043099834216775</v>
      </c>
      <c r="W8838">
        <v>0</v>
      </c>
    </row>
    <row r="8839" spans="20:23" x14ac:dyDescent="0.2">
      <c r="T8839">
        <v>8838</v>
      </c>
      <c r="U8839">
        <v>179.48934977121905</v>
      </c>
      <c r="V8839">
        <v>0</v>
      </c>
      <c r="W8839">
        <v>0.51065022878094624</v>
      </c>
    </row>
    <row r="8840" spans="20:23" x14ac:dyDescent="0.2">
      <c r="T8840">
        <v>8839</v>
      </c>
      <c r="U8840">
        <v>178.39416652072245</v>
      </c>
      <c r="V8840">
        <v>0</v>
      </c>
      <c r="W8840">
        <v>1.6058334792775497</v>
      </c>
    </row>
    <row r="8841" spans="20:23" x14ac:dyDescent="0.2">
      <c r="T8841">
        <v>8840</v>
      </c>
      <c r="U8841">
        <v>183.10181984530215</v>
      </c>
      <c r="V8841">
        <v>3.1018198453021455</v>
      </c>
      <c r="W8841">
        <v>0</v>
      </c>
    </row>
    <row r="8842" spans="20:23" x14ac:dyDescent="0.2">
      <c r="T8842">
        <v>8841</v>
      </c>
      <c r="U8842">
        <v>117.5510989975074</v>
      </c>
      <c r="V8842">
        <v>0</v>
      </c>
      <c r="W8842">
        <v>62.448901002492605</v>
      </c>
    </row>
    <row r="8843" spans="20:23" x14ac:dyDescent="0.2">
      <c r="T8843">
        <v>8842</v>
      </c>
      <c r="U8843">
        <v>186.96565167793983</v>
      </c>
      <c r="V8843">
        <v>6.9656516779398316</v>
      </c>
      <c r="W8843">
        <v>0</v>
      </c>
    </row>
    <row r="8844" spans="20:23" x14ac:dyDescent="0.2">
      <c r="T8844">
        <v>8843</v>
      </c>
      <c r="U8844">
        <v>130.7700222138032</v>
      </c>
      <c r="V8844">
        <v>0</v>
      </c>
      <c r="W8844">
        <v>49.229977786196798</v>
      </c>
    </row>
    <row r="8845" spans="20:23" x14ac:dyDescent="0.2">
      <c r="T8845">
        <v>8844</v>
      </c>
      <c r="U8845">
        <v>189.49435537859705</v>
      </c>
      <c r="V8845">
        <v>9.4943553785970494</v>
      </c>
      <c r="W8845">
        <v>0</v>
      </c>
    </row>
    <row r="8846" spans="20:23" x14ac:dyDescent="0.2">
      <c r="T8846">
        <v>8845</v>
      </c>
      <c r="U8846">
        <v>198.14370629556288</v>
      </c>
      <c r="V8846">
        <v>18.143706295562879</v>
      </c>
      <c r="W8846">
        <v>0</v>
      </c>
    </row>
    <row r="8847" spans="20:23" x14ac:dyDescent="0.2">
      <c r="T8847">
        <v>8846</v>
      </c>
      <c r="U8847">
        <v>154.98227855402871</v>
      </c>
      <c r="V8847">
        <v>0</v>
      </c>
      <c r="W8847">
        <v>25.01772144597129</v>
      </c>
    </row>
    <row r="8848" spans="20:23" x14ac:dyDescent="0.2">
      <c r="T8848">
        <v>8847</v>
      </c>
      <c r="U8848">
        <v>171.66786599341731</v>
      </c>
      <c r="V8848">
        <v>0</v>
      </c>
      <c r="W8848">
        <v>8.3321340065826917</v>
      </c>
    </row>
    <row r="8849" spans="20:23" x14ac:dyDescent="0.2">
      <c r="T8849">
        <v>8848</v>
      </c>
      <c r="U8849">
        <v>228.33228321674741</v>
      </c>
      <c r="V8849">
        <v>48.332283216747413</v>
      </c>
      <c r="W8849">
        <v>0</v>
      </c>
    </row>
    <row r="8850" spans="20:23" x14ac:dyDescent="0.2">
      <c r="T8850">
        <v>8849</v>
      </c>
      <c r="U8850">
        <v>138.5434518413681</v>
      </c>
      <c r="V8850">
        <v>0</v>
      </c>
      <c r="W8850">
        <v>41.456548158631904</v>
      </c>
    </row>
    <row r="8851" spans="20:23" x14ac:dyDescent="0.2">
      <c r="T8851">
        <v>8850</v>
      </c>
      <c r="U8851">
        <v>175.9292228822444</v>
      </c>
      <c r="V8851">
        <v>0</v>
      </c>
      <c r="W8851">
        <v>4.0707771177555969</v>
      </c>
    </row>
    <row r="8852" spans="20:23" x14ac:dyDescent="0.2">
      <c r="T8852">
        <v>8851</v>
      </c>
      <c r="U8852">
        <v>187.87105732172782</v>
      </c>
      <c r="V8852">
        <v>7.8710573217278181</v>
      </c>
      <c r="W8852">
        <v>0</v>
      </c>
    </row>
    <row r="8853" spans="20:23" x14ac:dyDescent="0.2">
      <c r="T8853">
        <v>8852</v>
      </c>
      <c r="U8853">
        <v>120.96067621147428</v>
      </c>
      <c r="V8853">
        <v>0</v>
      </c>
      <c r="W8853">
        <v>59.039323788525721</v>
      </c>
    </row>
    <row r="8854" spans="20:23" x14ac:dyDescent="0.2">
      <c r="T8854">
        <v>8853</v>
      </c>
      <c r="U8854">
        <v>229.73350968743506</v>
      </c>
      <c r="V8854">
        <v>49.73350968743506</v>
      </c>
      <c r="W8854">
        <v>0</v>
      </c>
    </row>
    <row r="8855" spans="20:23" x14ac:dyDescent="0.2">
      <c r="T8855">
        <v>8854</v>
      </c>
      <c r="U8855">
        <v>196.28117457135653</v>
      </c>
      <c r="V8855">
        <v>16.28117457135653</v>
      </c>
      <c r="W8855">
        <v>0</v>
      </c>
    </row>
    <row r="8856" spans="20:23" x14ac:dyDescent="0.2">
      <c r="T8856">
        <v>8855</v>
      </c>
      <c r="U8856">
        <v>172.5018344184862</v>
      </c>
      <c r="V8856">
        <v>0</v>
      </c>
      <c r="W8856">
        <v>7.4981655815138026</v>
      </c>
    </row>
    <row r="8857" spans="20:23" x14ac:dyDescent="0.2">
      <c r="T8857">
        <v>8856</v>
      </c>
      <c r="U8857">
        <v>168.47752359850568</v>
      </c>
      <c r="V8857">
        <v>0</v>
      </c>
      <c r="W8857">
        <v>11.522476401494316</v>
      </c>
    </row>
    <row r="8858" spans="20:23" x14ac:dyDescent="0.2">
      <c r="T8858">
        <v>8857</v>
      </c>
      <c r="U8858">
        <v>189.06038113711216</v>
      </c>
      <c r="V8858">
        <v>9.0603811371121594</v>
      </c>
      <c r="W8858">
        <v>0</v>
      </c>
    </row>
    <row r="8859" spans="20:23" x14ac:dyDescent="0.2">
      <c r="T8859">
        <v>8858</v>
      </c>
      <c r="U8859">
        <v>187.6851139093188</v>
      </c>
      <c r="V8859">
        <v>7.685113909318801</v>
      </c>
      <c r="W8859">
        <v>0</v>
      </c>
    </row>
    <row r="8860" spans="20:23" x14ac:dyDescent="0.2">
      <c r="T8860">
        <v>8859</v>
      </c>
      <c r="U8860">
        <v>215.53392958320524</v>
      </c>
      <c r="V8860">
        <v>35.533929583205236</v>
      </c>
      <c r="W8860">
        <v>0</v>
      </c>
    </row>
    <row r="8861" spans="20:23" x14ac:dyDescent="0.2">
      <c r="T8861">
        <v>8860</v>
      </c>
      <c r="U8861">
        <v>264.46861609206252</v>
      </c>
      <c r="V8861">
        <v>84.468616092062518</v>
      </c>
      <c r="W8861">
        <v>0</v>
      </c>
    </row>
    <row r="8862" spans="20:23" x14ac:dyDescent="0.2">
      <c r="T8862">
        <v>8861</v>
      </c>
      <c r="U8862">
        <v>189.52296540329365</v>
      </c>
      <c r="V8862">
        <v>9.5229654032936537</v>
      </c>
      <c r="W8862">
        <v>0</v>
      </c>
    </row>
    <row r="8863" spans="20:23" x14ac:dyDescent="0.2">
      <c r="T8863">
        <v>8862</v>
      </c>
      <c r="U8863">
        <v>167.25634642223383</v>
      </c>
      <c r="V8863">
        <v>0</v>
      </c>
      <c r="W8863">
        <v>12.743653577766167</v>
      </c>
    </row>
    <row r="8864" spans="20:23" x14ac:dyDescent="0.2">
      <c r="T8864">
        <v>8863</v>
      </c>
      <c r="U8864">
        <v>169.31492301795961</v>
      </c>
      <c r="V8864">
        <v>0</v>
      </c>
      <c r="W8864">
        <v>10.685076982040385</v>
      </c>
    </row>
    <row r="8865" spans="20:23" x14ac:dyDescent="0.2">
      <c r="T8865">
        <v>8864</v>
      </c>
      <c r="U8865">
        <v>227.95098106436532</v>
      </c>
      <c r="V8865">
        <v>47.950981064365322</v>
      </c>
      <c r="W8865">
        <v>0</v>
      </c>
    </row>
    <row r="8866" spans="20:23" x14ac:dyDescent="0.2">
      <c r="T8866">
        <v>8865</v>
      </c>
      <c r="U8866">
        <v>166.22500916064908</v>
      </c>
      <c r="V8866">
        <v>0</v>
      </c>
      <c r="W8866">
        <v>13.77499083935092</v>
      </c>
    </row>
    <row r="8867" spans="20:23" x14ac:dyDescent="0.2">
      <c r="T8867">
        <v>8866</v>
      </c>
      <c r="U8867">
        <v>268.60904931474323</v>
      </c>
      <c r="V8867">
        <v>88.609049314743231</v>
      </c>
      <c r="W8867">
        <v>0</v>
      </c>
    </row>
    <row r="8868" spans="20:23" x14ac:dyDescent="0.2">
      <c r="T8868">
        <v>8867</v>
      </c>
      <c r="U8868">
        <v>151.47724973334343</v>
      </c>
      <c r="V8868">
        <v>0</v>
      </c>
      <c r="W8868">
        <v>28.522750266656573</v>
      </c>
    </row>
    <row r="8869" spans="20:23" x14ac:dyDescent="0.2">
      <c r="T8869">
        <v>8868</v>
      </c>
      <c r="U8869">
        <v>192.29250518732218</v>
      </c>
      <c r="V8869">
        <v>12.292505187322178</v>
      </c>
      <c r="W8869">
        <v>0</v>
      </c>
    </row>
    <row r="8870" spans="20:23" x14ac:dyDescent="0.2">
      <c r="T8870">
        <v>8869</v>
      </c>
      <c r="U8870">
        <v>209.63056178498013</v>
      </c>
      <c r="V8870">
        <v>29.630561784980131</v>
      </c>
      <c r="W8870">
        <v>0</v>
      </c>
    </row>
    <row r="8871" spans="20:23" x14ac:dyDescent="0.2">
      <c r="T8871">
        <v>8870</v>
      </c>
      <c r="U8871">
        <v>236.85263449913887</v>
      </c>
      <c r="V8871">
        <v>56.852634499138873</v>
      </c>
      <c r="W8871">
        <v>0</v>
      </c>
    </row>
    <row r="8872" spans="20:23" x14ac:dyDescent="0.2">
      <c r="T8872">
        <v>8871</v>
      </c>
      <c r="U8872">
        <v>242.40514240529569</v>
      </c>
      <c r="V8872">
        <v>62.405142405295692</v>
      </c>
      <c r="W8872">
        <v>0</v>
      </c>
    </row>
    <row r="8873" spans="20:23" x14ac:dyDescent="0.2">
      <c r="T8873">
        <v>8872</v>
      </c>
      <c r="U8873">
        <v>115.12000697850716</v>
      </c>
      <c r="V8873">
        <v>0</v>
      </c>
      <c r="W8873">
        <v>64.879993021492837</v>
      </c>
    </row>
    <row r="8874" spans="20:23" x14ac:dyDescent="0.2">
      <c r="T8874">
        <v>8873</v>
      </c>
      <c r="U8874">
        <v>131.34060967489069</v>
      </c>
      <c r="V8874">
        <v>0</v>
      </c>
      <c r="W8874">
        <v>48.659390325109314</v>
      </c>
    </row>
    <row r="8875" spans="20:23" x14ac:dyDescent="0.2">
      <c r="T8875">
        <v>8874</v>
      </c>
      <c r="U8875">
        <v>291.50768015499142</v>
      </c>
      <c r="V8875">
        <v>111.50768015499142</v>
      </c>
      <c r="W8875">
        <v>0</v>
      </c>
    </row>
    <row r="8876" spans="20:23" x14ac:dyDescent="0.2">
      <c r="T8876">
        <v>8875</v>
      </c>
      <c r="U8876">
        <v>149.07132782955301</v>
      </c>
      <c r="V8876">
        <v>0</v>
      </c>
      <c r="W8876">
        <v>30.928672170446987</v>
      </c>
    </row>
    <row r="8877" spans="20:23" x14ac:dyDescent="0.2">
      <c r="T8877">
        <v>8876</v>
      </c>
      <c r="U8877">
        <v>142.19053790005918</v>
      </c>
      <c r="V8877">
        <v>0</v>
      </c>
      <c r="W8877">
        <v>37.809462099940816</v>
      </c>
    </row>
    <row r="8878" spans="20:23" x14ac:dyDescent="0.2">
      <c r="T8878">
        <v>8877</v>
      </c>
      <c r="U8878">
        <v>181.71070732471432</v>
      </c>
      <c r="V8878">
        <v>1.7107073247143205</v>
      </c>
      <c r="W8878">
        <v>0</v>
      </c>
    </row>
    <row r="8879" spans="20:23" x14ac:dyDescent="0.2">
      <c r="T8879">
        <v>8878</v>
      </c>
      <c r="U8879">
        <v>184.41602824744641</v>
      </c>
      <c r="V8879">
        <v>4.4160282474464054</v>
      </c>
      <c r="W8879">
        <v>0</v>
      </c>
    </row>
    <row r="8880" spans="20:23" x14ac:dyDescent="0.2">
      <c r="T8880">
        <v>8879</v>
      </c>
      <c r="U8880">
        <v>267.26119769287305</v>
      </c>
      <c r="V8880">
        <v>87.261197692873054</v>
      </c>
      <c r="W8880">
        <v>0</v>
      </c>
    </row>
    <row r="8881" spans="20:23" x14ac:dyDescent="0.2">
      <c r="T8881">
        <v>8880</v>
      </c>
      <c r="U8881">
        <v>186.19044143824902</v>
      </c>
      <c r="V8881">
        <v>6.1904414382490245</v>
      </c>
      <c r="W8881">
        <v>0</v>
      </c>
    </row>
    <row r="8882" spans="20:23" x14ac:dyDescent="0.2">
      <c r="T8882">
        <v>8881</v>
      </c>
      <c r="U8882">
        <v>220.93425680390808</v>
      </c>
      <c r="V8882">
        <v>40.934256803908085</v>
      </c>
      <c r="W8882">
        <v>0</v>
      </c>
    </row>
    <row r="8883" spans="20:23" x14ac:dyDescent="0.2">
      <c r="T8883">
        <v>8882</v>
      </c>
      <c r="U8883">
        <v>213.46221962044544</v>
      </c>
      <c r="V8883">
        <v>33.462219620445438</v>
      </c>
      <c r="W8883">
        <v>0</v>
      </c>
    </row>
    <row r="8884" spans="20:23" x14ac:dyDescent="0.2">
      <c r="T8884">
        <v>8883</v>
      </c>
      <c r="U8884">
        <v>202.82744207467937</v>
      </c>
      <c r="V8884">
        <v>22.827442074679368</v>
      </c>
      <c r="W8884">
        <v>0</v>
      </c>
    </row>
    <row r="8885" spans="20:23" x14ac:dyDescent="0.2">
      <c r="T8885">
        <v>8884</v>
      </c>
      <c r="U8885">
        <v>124.84569658426295</v>
      </c>
      <c r="V8885">
        <v>0</v>
      </c>
      <c r="W8885">
        <v>55.154303415737047</v>
      </c>
    </row>
    <row r="8886" spans="20:23" x14ac:dyDescent="0.2">
      <c r="T8886">
        <v>8885</v>
      </c>
      <c r="U8886">
        <v>186.03614548525434</v>
      </c>
      <c r="V8886">
        <v>6.0361454852543375</v>
      </c>
      <c r="W8886">
        <v>0</v>
      </c>
    </row>
    <row r="8887" spans="20:23" x14ac:dyDescent="0.2">
      <c r="T8887">
        <v>8886</v>
      </c>
      <c r="U8887">
        <v>182.53168048457098</v>
      </c>
      <c r="V8887">
        <v>2.5316804845709839</v>
      </c>
      <c r="W8887">
        <v>0</v>
      </c>
    </row>
    <row r="8888" spans="20:23" x14ac:dyDescent="0.2">
      <c r="T8888">
        <v>8887</v>
      </c>
      <c r="U8888">
        <v>149.90431978326367</v>
      </c>
      <c r="V8888">
        <v>0</v>
      </c>
      <c r="W8888">
        <v>30.095680216736326</v>
      </c>
    </row>
    <row r="8889" spans="20:23" x14ac:dyDescent="0.2">
      <c r="T8889">
        <v>8888</v>
      </c>
      <c r="U8889">
        <v>124.90776646908556</v>
      </c>
      <c r="V8889">
        <v>0</v>
      </c>
      <c r="W8889">
        <v>55.092233530914442</v>
      </c>
    </row>
    <row r="8890" spans="20:23" x14ac:dyDescent="0.2">
      <c r="T8890">
        <v>8889</v>
      </c>
      <c r="U8890">
        <v>200.97953198082888</v>
      </c>
      <c r="V8890">
        <v>20.979531980828881</v>
      </c>
      <c r="W8890">
        <v>0</v>
      </c>
    </row>
    <row r="8891" spans="20:23" x14ac:dyDescent="0.2">
      <c r="T8891">
        <v>8890</v>
      </c>
      <c r="U8891">
        <v>234.98476540189267</v>
      </c>
      <c r="V8891">
        <v>54.984765401892673</v>
      </c>
      <c r="W8891">
        <v>0</v>
      </c>
    </row>
    <row r="8892" spans="20:23" x14ac:dyDescent="0.2">
      <c r="T8892">
        <v>8891</v>
      </c>
      <c r="U8892">
        <v>218.54702426081494</v>
      </c>
      <c r="V8892">
        <v>38.547024260814936</v>
      </c>
      <c r="W8892">
        <v>0</v>
      </c>
    </row>
    <row r="8893" spans="20:23" x14ac:dyDescent="0.2">
      <c r="T8893">
        <v>8892</v>
      </c>
      <c r="U8893">
        <v>236.4593897607038</v>
      </c>
      <c r="V8893">
        <v>56.4593897607038</v>
      </c>
      <c r="W8893">
        <v>0</v>
      </c>
    </row>
    <row r="8894" spans="20:23" x14ac:dyDescent="0.2">
      <c r="T8894">
        <v>8893</v>
      </c>
      <c r="U8894">
        <v>212.72239438359108</v>
      </c>
      <c r="V8894">
        <v>32.72239438359108</v>
      </c>
      <c r="W8894">
        <v>0</v>
      </c>
    </row>
    <row r="8895" spans="20:23" x14ac:dyDescent="0.2">
      <c r="T8895">
        <v>8894</v>
      </c>
      <c r="U8895">
        <v>201.23832413604242</v>
      </c>
      <c r="V8895">
        <v>21.238324136042422</v>
      </c>
      <c r="W8895">
        <v>0</v>
      </c>
    </row>
    <row r="8896" spans="20:23" x14ac:dyDescent="0.2">
      <c r="T8896">
        <v>8895</v>
      </c>
      <c r="U8896">
        <v>177.59843736600024</v>
      </c>
      <c r="V8896">
        <v>0</v>
      </c>
      <c r="W8896">
        <v>2.4015626339997596</v>
      </c>
    </row>
    <row r="8897" spans="20:23" x14ac:dyDescent="0.2">
      <c r="T8897">
        <v>8896</v>
      </c>
      <c r="U8897">
        <v>143.26348951492471</v>
      </c>
      <c r="V8897">
        <v>0</v>
      </c>
      <c r="W8897">
        <v>36.736510485075286</v>
      </c>
    </row>
    <row r="8898" spans="20:23" x14ac:dyDescent="0.2">
      <c r="T8898">
        <v>8897</v>
      </c>
      <c r="U8898">
        <v>123.38326036265403</v>
      </c>
      <c r="V8898">
        <v>0</v>
      </c>
      <c r="W8898">
        <v>56.616739637345972</v>
      </c>
    </row>
    <row r="8899" spans="20:23" x14ac:dyDescent="0.2">
      <c r="T8899">
        <v>8898</v>
      </c>
      <c r="U8899">
        <v>194.19677623992038</v>
      </c>
      <c r="V8899">
        <v>14.196776239920382</v>
      </c>
      <c r="W8899">
        <v>0</v>
      </c>
    </row>
    <row r="8900" spans="20:23" x14ac:dyDescent="0.2">
      <c r="T8900">
        <v>8899</v>
      </c>
      <c r="U8900">
        <v>104.57296646045796</v>
      </c>
      <c r="V8900">
        <v>0</v>
      </c>
      <c r="W8900">
        <v>75.427033539542037</v>
      </c>
    </row>
    <row r="8901" spans="20:23" x14ac:dyDescent="0.2">
      <c r="T8901">
        <v>8900</v>
      </c>
      <c r="U8901">
        <v>206.10731830326864</v>
      </c>
      <c r="V8901">
        <v>26.107318303268642</v>
      </c>
      <c r="W8901">
        <v>0</v>
      </c>
    </row>
    <row r="8902" spans="20:23" x14ac:dyDescent="0.2">
      <c r="T8902">
        <v>8901</v>
      </c>
      <c r="U8902">
        <v>204.87757052939455</v>
      </c>
      <c r="V8902">
        <v>24.877570529394546</v>
      </c>
      <c r="W8902">
        <v>0</v>
      </c>
    </row>
    <row r="8903" spans="20:23" x14ac:dyDescent="0.2">
      <c r="T8903">
        <v>8902</v>
      </c>
      <c r="U8903">
        <v>124.18800876010403</v>
      </c>
      <c r="V8903">
        <v>0</v>
      </c>
      <c r="W8903">
        <v>55.811991239895974</v>
      </c>
    </row>
    <row r="8904" spans="20:23" x14ac:dyDescent="0.2">
      <c r="T8904">
        <v>8903</v>
      </c>
      <c r="U8904">
        <v>184.79444600264725</v>
      </c>
      <c r="V8904">
        <v>4.7944460026472484</v>
      </c>
      <c r="W8904">
        <v>0</v>
      </c>
    </row>
    <row r="8905" spans="20:23" x14ac:dyDescent="0.2">
      <c r="T8905">
        <v>8904</v>
      </c>
      <c r="U8905">
        <v>157.13974605488829</v>
      </c>
      <c r="V8905">
        <v>0</v>
      </c>
      <c r="W8905">
        <v>22.860253945111708</v>
      </c>
    </row>
    <row r="8906" spans="20:23" x14ac:dyDescent="0.2">
      <c r="T8906">
        <v>8905</v>
      </c>
      <c r="U8906">
        <v>138.4386356162062</v>
      </c>
      <c r="V8906">
        <v>0</v>
      </c>
      <c r="W8906">
        <v>41.561364383793801</v>
      </c>
    </row>
    <row r="8907" spans="20:23" x14ac:dyDescent="0.2">
      <c r="T8907">
        <v>8906</v>
      </c>
      <c r="U8907">
        <v>197.23677194295018</v>
      </c>
      <c r="V8907">
        <v>17.236771942950185</v>
      </c>
      <c r="W8907">
        <v>0</v>
      </c>
    </row>
    <row r="8908" spans="20:23" x14ac:dyDescent="0.2">
      <c r="T8908">
        <v>8907</v>
      </c>
      <c r="U8908">
        <v>206.91878590234916</v>
      </c>
      <c r="V8908">
        <v>26.918785902349157</v>
      </c>
      <c r="W8908">
        <v>0</v>
      </c>
    </row>
    <row r="8909" spans="20:23" x14ac:dyDescent="0.2">
      <c r="T8909">
        <v>8908</v>
      </c>
      <c r="U8909">
        <v>179.04954407887035</v>
      </c>
      <c r="V8909">
        <v>0</v>
      </c>
      <c r="W8909">
        <v>0.95045592112964528</v>
      </c>
    </row>
    <row r="8910" spans="20:23" x14ac:dyDescent="0.2">
      <c r="T8910">
        <v>8909</v>
      </c>
      <c r="U8910">
        <v>130.42174555474008</v>
      </c>
      <c r="V8910">
        <v>0</v>
      </c>
      <c r="W8910">
        <v>49.578254445259915</v>
      </c>
    </row>
    <row r="8911" spans="20:23" x14ac:dyDescent="0.2">
      <c r="T8911">
        <v>8910</v>
      </c>
      <c r="U8911">
        <v>107.25431719635149</v>
      </c>
      <c r="V8911">
        <v>0</v>
      </c>
      <c r="W8911">
        <v>72.745682803648506</v>
      </c>
    </row>
    <row r="8912" spans="20:23" x14ac:dyDescent="0.2">
      <c r="T8912">
        <v>8911</v>
      </c>
      <c r="U8912">
        <v>169.49649344644322</v>
      </c>
      <c r="V8912">
        <v>0</v>
      </c>
      <c r="W8912">
        <v>10.503506553556775</v>
      </c>
    </row>
    <row r="8913" spans="20:23" x14ac:dyDescent="0.2">
      <c r="T8913">
        <v>8912</v>
      </c>
      <c r="U8913">
        <v>107.83807342683944</v>
      </c>
      <c r="V8913">
        <v>0</v>
      </c>
      <c r="W8913">
        <v>72.161926573160557</v>
      </c>
    </row>
    <row r="8914" spans="20:23" x14ac:dyDescent="0.2">
      <c r="T8914">
        <v>8913</v>
      </c>
      <c r="U8914">
        <v>186.73124496732086</v>
      </c>
      <c r="V8914">
        <v>6.7312449673208619</v>
      </c>
      <c r="W8914">
        <v>0</v>
      </c>
    </row>
    <row r="8915" spans="20:23" x14ac:dyDescent="0.2">
      <c r="T8915">
        <v>8914</v>
      </c>
      <c r="U8915">
        <v>178.6579063427933</v>
      </c>
      <c r="V8915">
        <v>0</v>
      </c>
      <c r="W8915">
        <v>1.3420936572067035</v>
      </c>
    </row>
    <row r="8916" spans="20:23" x14ac:dyDescent="0.2">
      <c r="T8916">
        <v>8915</v>
      </c>
      <c r="U8916">
        <v>142.3223595618866</v>
      </c>
      <c r="V8916">
        <v>0</v>
      </c>
      <c r="W8916">
        <v>37.6776404381134</v>
      </c>
    </row>
    <row r="8917" spans="20:23" x14ac:dyDescent="0.2">
      <c r="T8917">
        <v>8916</v>
      </c>
      <c r="U8917">
        <v>182.5813820666603</v>
      </c>
      <c r="V8917">
        <v>2.5813820666602965</v>
      </c>
      <c r="W8917">
        <v>0</v>
      </c>
    </row>
    <row r="8918" spans="20:23" x14ac:dyDescent="0.2">
      <c r="T8918">
        <v>8917</v>
      </c>
      <c r="U8918">
        <v>127.56171130358052</v>
      </c>
      <c r="V8918">
        <v>0</v>
      </c>
      <c r="W8918">
        <v>52.438288696419477</v>
      </c>
    </row>
    <row r="8919" spans="20:23" x14ac:dyDescent="0.2">
      <c r="T8919">
        <v>8918</v>
      </c>
      <c r="U8919">
        <v>154.46622705242012</v>
      </c>
      <c r="V8919">
        <v>0</v>
      </c>
      <c r="W8919">
        <v>25.533772947579877</v>
      </c>
    </row>
    <row r="8920" spans="20:23" x14ac:dyDescent="0.2">
      <c r="T8920">
        <v>8919</v>
      </c>
      <c r="U8920">
        <v>198.87067020237978</v>
      </c>
      <c r="V8920">
        <v>18.870670202379785</v>
      </c>
      <c r="W8920">
        <v>0</v>
      </c>
    </row>
    <row r="8921" spans="20:23" x14ac:dyDescent="0.2">
      <c r="T8921">
        <v>8920</v>
      </c>
      <c r="U8921">
        <v>202.17335182227436</v>
      </c>
      <c r="V8921">
        <v>22.173351822274356</v>
      </c>
      <c r="W8921">
        <v>0</v>
      </c>
    </row>
    <row r="8922" spans="20:23" x14ac:dyDescent="0.2">
      <c r="T8922">
        <v>8921</v>
      </c>
      <c r="U8922">
        <v>118.69814620196907</v>
      </c>
      <c r="V8922">
        <v>0</v>
      </c>
      <c r="W8922">
        <v>61.301853798030933</v>
      </c>
    </row>
    <row r="8923" spans="20:23" x14ac:dyDescent="0.2">
      <c r="T8923">
        <v>8922</v>
      </c>
      <c r="U8923">
        <v>229.68341965611936</v>
      </c>
      <c r="V8923">
        <v>49.683419656119355</v>
      </c>
      <c r="W8923">
        <v>0</v>
      </c>
    </row>
    <row r="8924" spans="20:23" x14ac:dyDescent="0.2">
      <c r="T8924">
        <v>8923</v>
      </c>
      <c r="U8924">
        <v>145.92726751087378</v>
      </c>
      <c r="V8924">
        <v>0</v>
      </c>
      <c r="W8924">
        <v>34.072732489126224</v>
      </c>
    </row>
    <row r="8925" spans="20:23" x14ac:dyDescent="0.2">
      <c r="T8925">
        <v>8924</v>
      </c>
      <c r="U8925">
        <v>154.1923859993411</v>
      </c>
      <c r="V8925">
        <v>0</v>
      </c>
      <c r="W8925">
        <v>25.807614000658901</v>
      </c>
    </row>
    <row r="8926" spans="20:23" x14ac:dyDescent="0.2">
      <c r="T8926">
        <v>8925</v>
      </c>
      <c r="U8926">
        <v>146.50938076420266</v>
      </c>
      <c r="V8926">
        <v>0</v>
      </c>
      <c r="W8926">
        <v>33.49061923579734</v>
      </c>
    </row>
    <row r="8927" spans="20:23" x14ac:dyDescent="0.2">
      <c r="T8927">
        <v>8926</v>
      </c>
      <c r="U8927">
        <v>220.71069959502304</v>
      </c>
      <c r="V8927">
        <v>40.710699595023044</v>
      </c>
      <c r="W8927">
        <v>0</v>
      </c>
    </row>
    <row r="8928" spans="20:23" x14ac:dyDescent="0.2">
      <c r="T8928">
        <v>8927</v>
      </c>
      <c r="U8928">
        <v>177.75056960711839</v>
      </c>
      <c r="V8928">
        <v>0</v>
      </c>
      <c r="W8928">
        <v>2.2494303928816066</v>
      </c>
    </row>
    <row r="8929" spans="20:23" x14ac:dyDescent="0.2">
      <c r="T8929">
        <v>8928</v>
      </c>
      <c r="U8929">
        <v>231.77650682803102</v>
      </c>
      <c r="V8929">
        <v>51.776506828031017</v>
      </c>
      <c r="W8929">
        <v>0</v>
      </c>
    </row>
    <row r="8930" spans="20:23" x14ac:dyDescent="0.2">
      <c r="T8930">
        <v>8929</v>
      </c>
      <c r="U8930">
        <v>170.69803810177754</v>
      </c>
      <c r="V8930">
        <v>0</v>
      </c>
      <c r="W8930">
        <v>9.3019618982224586</v>
      </c>
    </row>
    <row r="8931" spans="20:23" x14ac:dyDescent="0.2">
      <c r="T8931">
        <v>8930</v>
      </c>
      <c r="U8931">
        <v>183.43596978933496</v>
      </c>
      <c r="V8931">
        <v>3.4359697893349619</v>
      </c>
      <c r="W8931">
        <v>0</v>
      </c>
    </row>
    <row r="8932" spans="20:23" x14ac:dyDescent="0.2">
      <c r="T8932">
        <v>8931</v>
      </c>
      <c r="U8932">
        <v>171.33093400448723</v>
      </c>
      <c r="V8932">
        <v>0</v>
      </c>
      <c r="W8932">
        <v>8.6690659955127671</v>
      </c>
    </row>
    <row r="8933" spans="20:23" x14ac:dyDescent="0.2">
      <c r="T8933">
        <v>8932</v>
      </c>
      <c r="U8933">
        <v>168.50455349718428</v>
      </c>
      <c r="V8933">
        <v>0</v>
      </c>
      <c r="W8933">
        <v>11.495446502815724</v>
      </c>
    </row>
    <row r="8934" spans="20:23" x14ac:dyDescent="0.2">
      <c r="T8934">
        <v>8933</v>
      </c>
      <c r="U8934">
        <v>176.78383104099248</v>
      </c>
      <c r="V8934">
        <v>0</v>
      </c>
      <c r="W8934">
        <v>3.2161689590075184</v>
      </c>
    </row>
    <row r="8935" spans="20:23" x14ac:dyDescent="0.2">
      <c r="T8935">
        <v>8934</v>
      </c>
      <c r="U8935">
        <v>143.18690295060881</v>
      </c>
      <c r="V8935">
        <v>0</v>
      </c>
      <c r="W8935">
        <v>36.813097049391189</v>
      </c>
    </row>
    <row r="8936" spans="20:23" x14ac:dyDescent="0.2">
      <c r="T8936">
        <v>8935</v>
      </c>
      <c r="U8936">
        <v>179.37321779291182</v>
      </c>
      <c r="V8936">
        <v>0</v>
      </c>
      <c r="W8936">
        <v>0.62678220708818344</v>
      </c>
    </row>
    <row r="8937" spans="20:23" x14ac:dyDescent="0.2">
      <c r="T8937">
        <v>8936</v>
      </c>
      <c r="U8937">
        <v>207.87074020554059</v>
      </c>
      <c r="V8937">
        <v>27.870740205540585</v>
      </c>
      <c r="W8937">
        <v>0</v>
      </c>
    </row>
    <row r="8938" spans="20:23" x14ac:dyDescent="0.2">
      <c r="T8938">
        <v>8937</v>
      </c>
      <c r="U8938">
        <v>183.28000759896989</v>
      </c>
      <c r="V8938">
        <v>3.2800075989698882</v>
      </c>
      <c r="W8938">
        <v>0</v>
      </c>
    </row>
    <row r="8939" spans="20:23" x14ac:dyDescent="0.2">
      <c r="T8939">
        <v>8938</v>
      </c>
      <c r="U8939">
        <v>171.09311354475915</v>
      </c>
      <c r="V8939">
        <v>0</v>
      </c>
      <c r="W8939">
        <v>8.9068864552408513</v>
      </c>
    </row>
    <row r="8940" spans="20:23" x14ac:dyDescent="0.2">
      <c r="T8940">
        <v>8939</v>
      </c>
      <c r="U8940">
        <v>176.83720819808062</v>
      </c>
      <c r="V8940">
        <v>0</v>
      </c>
      <c r="W8940">
        <v>3.1627918019193828</v>
      </c>
    </row>
    <row r="8941" spans="20:23" x14ac:dyDescent="0.2">
      <c r="T8941">
        <v>8940</v>
      </c>
      <c r="U8941">
        <v>204.37766317646026</v>
      </c>
      <c r="V8941">
        <v>24.37766317646026</v>
      </c>
      <c r="W8941">
        <v>0</v>
      </c>
    </row>
    <row r="8942" spans="20:23" x14ac:dyDescent="0.2">
      <c r="T8942">
        <v>8941</v>
      </c>
      <c r="U8942">
        <v>152.35169095829562</v>
      </c>
      <c r="V8942">
        <v>0</v>
      </c>
      <c r="W8942">
        <v>27.64830904170438</v>
      </c>
    </row>
    <row r="8943" spans="20:23" x14ac:dyDescent="0.2">
      <c r="T8943">
        <v>8942</v>
      </c>
      <c r="U8943">
        <v>229.47758829152451</v>
      </c>
      <c r="V8943">
        <v>49.477588291524512</v>
      </c>
      <c r="W8943">
        <v>0</v>
      </c>
    </row>
    <row r="8944" spans="20:23" x14ac:dyDescent="0.2">
      <c r="T8944">
        <v>8943</v>
      </c>
      <c r="U8944">
        <v>208.75650399854422</v>
      </c>
      <c r="V8944">
        <v>28.756503998544218</v>
      </c>
      <c r="W8944">
        <v>0</v>
      </c>
    </row>
    <row r="8945" spans="20:23" x14ac:dyDescent="0.2">
      <c r="T8945">
        <v>8944</v>
      </c>
      <c r="U8945">
        <v>204.7010912671968</v>
      </c>
      <c r="V8945">
        <v>24.701091267196801</v>
      </c>
      <c r="W8945">
        <v>0</v>
      </c>
    </row>
    <row r="8946" spans="20:23" x14ac:dyDescent="0.2">
      <c r="T8946">
        <v>8945</v>
      </c>
      <c r="U8946">
        <v>197.19498541429328</v>
      </c>
      <c r="V8946">
        <v>17.194985414293285</v>
      </c>
      <c r="W8946">
        <v>0</v>
      </c>
    </row>
    <row r="8947" spans="20:23" x14ac:dyDescent="0.2">
      <c r="T8947">
        <v>8946</v>
      </c>
      <c r="U8947">
        <v>160.00186729834374</v>
      </c>
      <c r="V8947">
        <v>0</v>
      </c>
      <c r="W8947">
        <v>19.99813270165626</v>
      </c>
    </row>
    <row r="8948" spans="20:23" x14ac:dyDescent="0.2">
      <c r="T8948">
        <v>8947</v>
      </c>
      <c r="U8948">
        <v>173.83992583296404</v>
      </c>
      <c r="V8948">
        <v>0</v>
      </c>
      <c r="W8948">
        <v>6.1600741670359582</v>
      </c>
    </row>
    <row r="8949" spans="20:23" x14ac:dyDescent="0.2">
      <c r="T8949">
        <v>8948</v>
      </c>
      <c r="U8949">
        <v>183.01183714645924</v>
      </c>
      <c r="V8949">
        <v>3.0118371464592428</v>
      </c>
      <c r="W8949">
        <v>0</v>
      </c>
    </row>
    <row r="8950" spans="20:23" x14ac:dyDescent="0.2">
      <c r="T8950">
        <v>8949</v>
      </c>
      <c r="U8950">
        <v>155.83889663552358</v>
      </c>
      <c r="V8950">
        <v>0</v>
      </c>
      <c r="W8950">
        <v>24.161103364476418</v>
      </c>
    </row>
    <row r="8951" spans="20:23" x14ac:dyDescent="0.2">
      <c r="T8951">
        <v>8950</v>
      </c>
      <c r="U8951">
        <v>124.21063378416225</v>
      </c>
      <c r="V8951">
        <v>0</v>
      </c>
      <c r="W8951">
        <v>55.789366215837745</v>
      </c>
    </row>
    <row r="8952" spans="20:23" x14ac:dyDescent="0.2">
      <c r="T8952">
        <v>8951</v>
      </c>
      <c r="U8952">
        <v>139.28211016915185</v>
      </c>
      <c r="V8952">
        <v>0</v>
      </c>
      <c r="W8952">
        <v>40.717889830848151</v>
      </c>
    </row>
    <row r="8953" spans="20:23" x14ac:dyDescent="0.2">
      <c r="T8953">
        <v>8952</v>
      </c>
      <c r="U8953">
        <v>249.33681598291685</v>
      </c>
      <c r="V8953">
        <v>69.336815982916846</v>
      </c>
      <c r="W8953">
        <v>0</v>
      </c>
    </row>
    <row r="8954" spans="20:23" x14ac:dyDescent="0.2">
      <c r="T8954">
        <v>8953</v>
      </c>
      <c r="U8954">
        <v>244.54137456797343</v>
      </c>
      <c r="V8954">
        <v>64.541374567973435</v>
      </c>
      <c r="W8954">
        <v>0</v>
      </c>
    </row>
    <row r="8955" spans="20:23" x14ac:dyDescent="0.2">
      <c r="T8955">
        <v>8954</v>
      </c>
      <c r="U8955">
        <v>162.30234077310848</v>
      </c>
      <c r="V8955">
        <v>0</v>
      </c>
      <c r="W8955">
        <v>17.697659226891517</v>
      </c>
    </row>
    <row r="8956" spans="20:23" x14ac:dyDescent="0.2">
      <c r="T8956">
        <v>8955</v>
      </c>
      <c r="U8956">
        <v>172.26709957689974</v>
      </c>
      <c r="V8956">
        <v>0</v>
      </c>
      <c r="W8956">
        <v>7.7329004231002614</v>
      </c>
    </row>
    <row r="8957" spans="20:23" x14ac:dyDescent="0.2">
      <c r="T8957">
        <v>8956</v>
      </c>
      <c r="U8957">
        <v>237.93637193596257</v>
      </c>
      <c r="V8957">
        <v>57.936371935962569</v>
      </c>
      <c r="W8957">
        <v>0</v>
      </c>
    </row>
    <row r="8958" spans="20:23" x14ac:dyDescent="0.2">
      <c r="T8958">
        <v>8957</v>
      </c>
      <c r="U8958">
        <v>186.44230008603944</v>
      </c>
      <c r="V8958">
        <v>6.4423000860394382</v>
      </c>
      <c r="W8958">
        <v>0</v>
      </c>
    </row>
    <row r="8959" spans="20:23" x14ac:dyDescent="0.2">
      <c r="T8959">
        <v>8958</v>
      </c>
      <c r="U8959">
        <v>127.37983958791334</v>
      </c>
      <c r="V8959">
        <v>0</v>
      </c>
      <c r="W8959">
        <v>52.620160412086662</v>
      </c>
    </row>
    <row r="8960" spans="20:23" x14ac:dyDescent="0.2">
      <c r="T8960">
        <v>8959</v>
      </c>
      <c r="U8960">
        <v>183.77463667164096</v>
      </c>
      <c r="V8960">
        <v>3.7746366716409625</v>
      </c>
      <c r="W8960">
        <v>0</v>
      </c>
    </row>
    <row r="8961" spans="20:23" x14ac:dyDescent="0.2">
      <c r="T8961">
        <v>8960</v>
      </c>
      <c r="U8961">
        <v>202.79790751254652</v>
      </c>
      <c r="V8961">
        <v>22.797907512546516</v>
      </c>
      <c r="W8961">
        <v>0</v>
      </c>
    </row>
    <row r="8962" spans="20:23" x14ac:dyDescent="0.2">
      <c r="T8962">
        <v>8961</v>
      </c>
      <c r="U8962">
        <v>219.49571310938643</v>
      </c>
      <c r="V8962">
        <v>39.495713109386429</v>
      </c>
      <c r="W8962">
        <v>0</v>
      </c>
    </row>
    <row r="8963" spans="20:23" x14ac:dyDescent="0.2">
      <c r="T8963">
        <v>8962</v>
      </c>
      <c r="U8963">
        <v>173.79219871460293</v>
      </c>
      <c r="V8963">
        <v>0</v>
      </c>
      <c r="W8963">
        <v>6.2078012853970677</v>
      </c>
    </row>
    <row r="8964" spans="20:23" x14ac:dyDescent="0.2">
      <c r="T8964">
        <v>8963</v>
      </c>
      <c r="U8964">
        <v>125.59393455649689</v>
      </c>
      <c r="V8964">
        <v>0</v>
      </c>
      <c r="W8964">
        <v>54.40606544350311</v>
      </c>
    </row>
    <row r="8965" spans="20:23" x14ac:dyDescent="0.2">
      <c r="T8965">
        <v>8964</v>
      </c>
      <c r="U8965">
        <v>181.70343175821202</v>
      </c>
      <c r="V8965">
        <v>1.7034317582120195</v>
      </c>
      <c r="W8965">
        <v>0</v>
      </c>
    </row>
    <row r="8966" spans="20:23" x14ac:dyDescent="0.2">
      <c r="T8966">
        <v>8965</v>
      </c>
      <c r="U8966">
        <v>221.28192971913614</v>
      </c>
      <c r="V8966">
        <v>41.281929719136144</v>
      </c>
      <c r="W8966">
        <v>0</v>
      </c>
    </row>
    <row r="8967" spans="20:23" x14ac:dyDescent="0.2">
      <c r="T8967">
        <v>8966</v>
      </c>
      <c r="U8967">
        <v>178.06633083440937</v>
      </c>
      <c r="V8967">
        <v>0</v>
      </c>
      <c r="W8967">
        <v>1.9336691655906293</v>
      </c>
    </row>
    <row r="8968" spans="20:23" x14ac:dyDescent="0.2">
      <c r="T8968">
        <v>8967</v>
      </c>
      <c r="U8968">
        <v>235.46642870033187</v>
      </c>
      <c r="V8968">
        <v>55.466428700331875</v>
      </c>
      <c r="W8968">
        <v>0</v>
      </c>
    </row>
    <row r="8969" spans="20:23" x14ac:dyDescent="0.2">
      <c r="T8969">
        <v>8968</v>
      </c>
      <c r="U8969">
        <v>138.04576593134817</v>
      </c>
      <c r="V8969">
        <v>0</v>
      </c>
      <c r="W8969">
        <v>41.954234068651829</v>
      </c>
    </row>
    <row r="8970" spans="20:23" x14ac:dyDescent="0.2">
      <c r="T8970">
        <v>8969</v>
      </c>
      <c r="U8970">
        <v>210.50100218365242</v>
      </c>
      <c r="V8970">
        <v>30.501002183652417</v>
      </c>
      <c r="W8970">
        <v>0</v>
      </c>
    </row>
    <row r="8971" spans="20:23" x14ac:dyDescent="0.2">
      <c r="T8971">
        <v>8970</v>
      </c>
      <c r="U8971">
        <v>247.43954989544099</v>
      </c>
      <c r="V8971">
        <v>67.43954989544099</v>
      </c>
      <c r="W8971">
        <v>0</v>
      </c>
    </row>
    <row r="8972" spans="20:23" x14ac:dyDescent="0.2">
      <c r="T8972">
        <v>8971</v>
      </c>
      <c r="U8972">
        <v>249.37063157948333</v>
      </c>
      <c r="V8972">
        <v>69.37063157948333</v>
      </c>
      <c r="W8972">
        <v>0</v>
      </c>
    </row>
    <row r="8973" spans="20:23" x14ac:dyDescent="0.2">
      <c r="T8973">
        <v>8972</v>
      </c>
      <c r="U8973">
        <v>231.5132956855914</v>
      </c>
      <c r="V8973">
        <v>51.513295685591402</v>
      </c>
      <c r="W8973">
        <v>0</v>
      </c>
    </row>
    <row r="8974" spans="20:23" x14ac:dyDescent="0.2">
      <c r="T8974">
        <v>8973</v>
      </c>
      <c r="U8974">
        <v>224.32898037552209</v>
      </c>
      <c r="V8974">
        <v>44.328980375522093</v>
      </c>
      <c r="W8974">
        <v>0</v>
      </c>
    </row>
    <row r="8975" spans="20:23" x14ac:dyDescent="0.2">
      <c r="T8975">
        <v>8974</v>
      </c>
      <c r="U8975">
        <v>177.59386550306345</v>
      </c>
      <c r="V8975">
        <v>0</v>
      </c>
      <c r="W8975">
        <v>2.406134496936545</v>
      </c>
    </row>
    <row r="8976" spans="20:23" x14ac:dyDescent="0.2">
      <c r="T8976">
        <v>8975</v>
      </c>
      <c r="U8976">
        <v>162.39624334501727</v>
      </c>
      <c r="V8976">
        <v>0</v>
      </c>
      <c r="W8976">
        <v>17.603756654982732</v>
      </c>
    </row>
    <row r="8977" spans="20:23" x14ac:dyDescent="0.2">
      <c r="T8977">
        <v>8976</v>
      </c>
      <c r="U8977">
        <v>161.46095062950141</v>
      </c>
      <c r="V8977">
        <v>0</v>
      </c>
      <c r="W8977">
        <v>18.539049370498589</v>
      </c>
    </row>
    <row r="8978" spans="20:23" x14ac:dyDescent="0.2">
      <c r="T8978">
        <v>8977</v>
      </c>
      <c r="U8978">
        <v>185.98166908018911</v>
      </c>
      <c r="V8978">
        <v>5.981669080189107</v>
      </c>
      <c r="W8978">
        <v>0</v>
      </c>
    </row>
    <row r="8979" spans="20:23" x14ac:dyDescent="0.2">
      <c r="T8979">
        <v>8978</v>
      </c>
      <c r="U8979">
        <v>257.28011894547586</v>
      </c>
      <c r="V8979">
        <v>77.280118945475863</v>
      </c>
      <c r="W8979">
        <v>0</v>
      </c>
    </row>
    <row r="8980" spans="20:23" x14ac:dyDescent="0.2">
      <c r="T8980">
        <v>8979</v>
      </c>
      <c r="U8980">
        <v>162.8300181750667</v>
      </c>
      <c r="V8980">
        <v>0</v>
      </c>
      <c r="W8980">
        <v>17.169981824933302</v>
      </c>
    </row>
    <row r="8981" spans="20:23" x14ac:dyDescent="0.2">
      <c r="T8981">
        <v>8980</v>
      </c>
      <c r="U8981">
        <v>135.83854527723739</v>
      </c>
      <c r="V8981">
        <v>0</v>
      </c>
      <c r="W8981">
        <v>44.161454722762613</v>
      </c>
    </row>
    <row r="8982" spans="20:23" x14ac:dyDescent="0.2">
      <c r="T8982">
        <v>8981</v>
      </c>
      <c r="U8982">
        <v>127.40934101652711</v>
      </c>
      <c r="V8982">
        <v>0</v>
      </c>
      <c r="W8982">
        <v>52.590658983472892</v>
      </c>
    </row>
    <row r="8983" spans="20:23" x14ac:dyDescent="0.2">
      <c r="T8983">
        <v>8982</v>
      </c>
      <c r="U8983">
        <v>156.6310635310563</v>
      </c>
      <c r="V8983">
        <v>0</v>
      </c>
      <c r="W8983">
        <v>23.368936468943701</v>
      </c>
    </row>
    <row r="8984" spans="20:23" x14ac:dyDescent="0.2">
      <c r="T8984">
        <v>8983</v>
      </c>
      <c r="U8984">
        <v>186.39988437928369</v>
      </c>
      <c r="V8984">
        <v>6.3998843792836908</v>
      </c>
      <c r="W8984">
        <v>0</v>
      </c>
    </row>
    <row r="8985" spans="20:23" x14ac:dyDescent="0.2">
      <c r="T8985">
        <v>8984</v>
      </c>
      <c r="U8985">
        <v>158.35152817198343</v>
      </c>
      <c r="V8985">
        <v>0</v>
      </c>
      <c r="W8985">
        <v>21.648471828016568</v>
      </c>
    </row>
    <row r="8986" spans="20:23" x14ac:dyDescent="0.2">
      <c r="T8986">
        <v>8985</v>
      </c>
      <c r="U8986">
        <v>225.0371224283802</v>
      </c>
      <c r="V8986">
        <v>45.037122428380201</v>
      </c>
      <c r="W8986">
        <v>0</v>
      </c>
    </row>
    <row r="8987" spans="20:23" x14ac:dyDescent="0.2">
      <c r="T8987">
        <v>8986</v>
      </c>
      <c r="U8987">
        <v>240.76132563641832</v>
      </c>
      <c r="V8987">
        <v>60.76132563641832</v>
      </c>
      <c r="W8987">
        <v>0</v>
      </c>
    </row>
    <row r="8988" spans="20:23" x14ac:dyDescent="0.2">
      <c r="T8988">
        <v>8987</v>
      </c>
      <c r="U8988">
        <v>160.66203919788757</v>
      </c>
      <c r="V8988">
        <v>0</v>
      </c>
      <c r="W8988">
        <v>19.337960802112434</v>
      </c>
    </row>
    <row r="8989" spans="20:23" x14ac:dyDescent="0.2">
      <c r="T8989">
        <v>8988</v>
      </c>
      <c r="U8989">
        <v>128.32051141015754</v>
      </c>
      <c r="V8989">
        <v>0</v>
      </c>
      <c r="W8989">
        <v>51.679488589842464</v>
      </c>
    </row>
    <row r="8990" spans="20:23" x14ac:dyDescent="0.2">
      <c r="T8990">
        <v>8989</v>
      </c>
      <c r="U8990">
        <v>251.48824510809945</v>
      </c>
      <c r="V8990">
        <v>71.488245108099449</v>
      </c>
      <c r="W8990">
        <v>0</v>
      </c>
    </row>
    <row r="8991" spans="20:23" x14ac:dyDescent="0.2">
      <c r="T8991">
        <v>8990</v>
      </c>
      <c r="U8991">
        <v>187.8931716386075</v>
      </c>
      <c r="V8991">
        <v>7.8931716386074982</v>
      </c>
      <c r="W8991">
        <v>0</v>
      </c>
    </row>
    <row r="8992" spans="20:23" x14ac:dyDescent="0.2">
      <c r="T8992">
        <v>8991</v>
      </c>
      <c r="U8992">
        <v>217.39909450559884</v>
      </c>
      <c r="V8992">
        <v>37.399094505598839</v>
      </c>
      <c r="W8992">
        <v>0</v>
      </c>
    </row>
    <row r="8993" spans="20:23" x14ac:dyDescent="0.2">
      <c r="T8993">
        <v>8992</v>
      </c>
      <c r="U8993">
        <v>144.60066480606554</v>
      </c>
      <c r="V8993">
        <v>0</v>
      </c>
      <c r="W8993">
        <v>35.399335193934462</v>
      </c>
    </row>
    <row r="8994" spans="20:23" x14ac:dyDescent="0.2">
      <c r="T8994">
        <v>8993</v>
      </c>
      <c r="U8994">
        <v>209.17267056236102</v>
      </c>
      <c r="V8994">
        <v>29.17267056236102</v>
      </c>
      <c r="W8994">
        <v>0</v>
      </c>
    </row>
    <row r="8995" spans="20:23" x14ac:dyDescent="0.2">
      <c r="T8995">
        <v>8994</v>
      </c>
      <c r="U8995">
        <v>140.1729424764288</v>
      </c>
      <c r="V8995">
        <v>0</v>
      </c>
      <c r="W8995">
        <v>39.827057523571199</v>
      </c>
    </row>
    <row r="8996" spans="20:23" x14ac:dyDescent="0.2">
      <c r="T8996">
        <v>8995</v>
      </c>
      <c r="U8996">
        <v>186.63648668127237</v>
      </c>
      <c r="V8996">
        <v>6.6364866812723733</v>
      </c>
      <c r="W8996">
        <v>0</v>
      </c>
    </row>
    <row r="8997" spans="20:23" x14ac:dyDescent="0.2">
      <c r="T8997">
        <v>8996</v>
      </c>
      <c r="U8997">
        <v>154.81776862165717</v>
      </c>
      <c r="V8997">
        <v>0</v>
      </c>
      <c r="W8997">
        <v>25.182231378342834</v>
      </c>
    </row>
    <row r="8998" spans="20:23" x14ac:dyDescent="0.2">
      <c r="T8998">
        <v>8997</v>
      </c>
      <c r="U8998">
        <v>213.98917056877136</v>
      </c>
      <c r="V8998">
        <v>33.989170568771357</v>
      </c>
      <c r="W8998">
        <v>0</v>
      </c>
    </row>
    <row r="8999" spans="20:23" x14ac:dyDescent="0.2">
      <c r="T8999">
        <v>8998</v>
      </c>
      <c r="U8999">
        <v>168.17303685428203</v>
      </c>
      <c r="V8999">
        <v>0</v>
      </c>
      <c r="W8999">
        <v>11.826963145717968</v>
      </c>
    </row>
    <row r="9000" spans="20:23" x14ac:dyDescent="0.2">
      <c r="T9000">
        <v>8999</v>
      </c>
      <c r="U9000">
        <v>258.02543417029307</v>
      </c>
      <c r="V9000">
        <v>78.025434170293067</v>
      </c>
      <c r="W9000">
        <v>0</v>
      </c>
    </row>
    <row r="9001" spans="20:23" x14ac:dyDescent="0.2">
      <c r="T9001">
        <v>9000</v>
      </c>
      <c r="U9001">
        <v>208.38588536726809</v>
      </c>
      <c r="V9001">
        <v>28.385885367268088</v>
      </c>
      <c r="W9001">
        <v>0</v>
      </c>
    </row>
    <row r="9002" spans="20:23" x14ac:dyDescent="0.2">
      <c r="T9002">
        <v>9001</v>
      </c>
      <c r="U9002">
        <v>156.92882007999089</v>
      </c>
      <c r="V9002">
        <v>0</v>
      </c>
      <c r="W9002">
        <v>23.071179920009115</v>
      </c>
    </row>
    <row r="9003" spans="20:23" x14ac:dyDescent="0.2">
      <c r="T9003">
        <v>9002</v>
      </c>
      <c r="U9003">
        <v>138.70787966856011</v>
      </c>
      <c r="V9003">
        <v>0</v>
      </c>
      <c r="W9003">
        <v>41.292120331439889</v>
      </c>
    </row>
    <row r="9004" spans="20:23" x14ac:dyDescent="0.2">
      <c r="T9004">
        <v>9003</v>
      </c>
      <c r="U9004">
        <v>225.82357065963015</v>
      </c>
      <c r="V9004">
        <v>45.82357065963015</v>
      </c>
      <c r="W9004">
        <v>0</v>
      </c>
    </row>
    <row r="9005" spans="20:23" x14ac:dyDescent="0.2">
      <c r="T9005">
        <v>9004</v>
      </c>
      <c r="U9005">
        <v>310.71344568295405</v>
      </c>
      <c r="V9005">
        <v>130.71344568295405</v>
      </c>
      <c r="W9005">
        <v>0</v>
      </c>
    </row>
    <row r="9006" spans="20:23" x14ac:dyDescent="0.2">
      <c r="T9006">
        <v>9005</v>
      </c>
      <c r="U9006">
        <v>249.38842852943287</v>
      </c>
      <c r="V9006">
        <v>69.388428529432872</v>
      </c>
      <c r="W9006">
        <v>0</v>
      </c>
    </row>
    <row r="9007" spans="20:23" x14ac:dyDescent="0.2">
      <c r="T9007">
        <v>9006</v>
      </c>
      <c r="U9007">
        <v>126.08635735699936</v>
      </c>
      <c r="V9007">
        <v>0</v>
      </c>
      <c r="W9007">
        <v>53.913642643000642</v>
      </c>
    </row>
    <row r="9008" spans="20:23" x14ac:dyDescent="0.2">
      <c r="T9008">
        <v>9007</v>
      </c>
      <c r="U9008">
        <v>144.17938439595468</v>
      </c>
      <c r="V9008">
        <v>0</v>
      </c>
      <c r="W9008">
        <v>35.820615604045315</v>
      </c>
    </row>
    <row r="9009" spans="20:23" x14ac:dyDescent="0.2">
      <c r="T9009">
        <v>9008</v>
      </c>
      <c r="U9009">
        <v>152.00030420544024</v>
      </c>
      <c r="V9009">
        <v>0</v>
      </c>
      <c r="W9009">
        <v>27.999695794559756</v>
      </c>
    </row>
    <row r="9010" spans="20:23" x14ac:dyDescent="0.2">
      <c r="T9010">
        <v>9009</v>
      </c>
      <c r="U9010">
        <v>193.90975739216947</v>
      </c>
      <c r="V9010">
        <v>13.909757392169467</v>
      </c>
      <c r="W9010">
        <v>0</v>
      </c>
    </row>
    <row r="9011" spans="20:23" x14ac:dyDescent="0.2">
      <c r="T9011">
        <v>9010</v>
      </c>
      <c r="U9011">
        <v>164.64314508912764</v>
      </c>
      <c r="V9011">
        <v>0</v>
      </c>
      <c r="W9011">
        <v>15.356854910872357</v>
      </c>
    </row>
    <row r="9012" spans="20:23" x14ac:dyDescent="0.2">
      <c r="T9012">
        <v>9011</v>
      </c>
      <c r="U9012">
        <v>172.07005386383571</v>
      </c>
      <c r="V9012">
        <v>0</v>
      </c>
      <c r="W9012">
        <v>7.9299461361642898</v>
      </c>
    </row>
    <row r="9013" spans="20:23" x14ac:dyDescent="0.2">
      <c r="T9013">
        <v>9012</v>
      </c>
      <c r="U9013">
        <v>152.67679754680182</v>
      </c>
      <c r="V9013">
        <v>0</v>
      </c>
      <c r="W9013">
        <v>27.323202453198178</v>
      </c>
    </row>
    <row r="9014" spans="20:23" x14ac:dyDescent="0.2">
      <c r="T9014">
        <v>9013</v>
      </c>
      <c r="U9014">
        <v>169.04736865643926</v>
      </c>
      <c r="V9014">
        <v>0</v>
      </c>
      <c r="W9014">
        <v>10.952631343560739</v>
      </c>
    </row>
    <row r="9015" spans="20:23" x14ac:dyDescent="0.2">
      <c r="T9015">
        <v>9014</v>
      </c>
      <c r="U9015">
        <v>143.81146847340904</v>
      </c>
      <c r="V9015">
        <v>0</v>
      </c>
      <c r="W9015">
        <v>36.188531526590964</v>
      </c>
    </row>
    <row r="9016" spans="20:23" x14ac:dyDescent="0.2">
      <c r="T9016">
        <v>9015</v>
      </c>
      <c r="U9016">
        <v>157.20873982303635</v>
      </c>
      <c r="V9016">
        <v>0</v>
      </c>
      <c r="W9016">
        <v>22.791260176963647</v>
      </c>
    </row>
    <row r="9017" spans="20:23" x14ac:dyDescent="0.2">
      <c r="T9017">
        <v>9016</v>
      </c>
      <c r="U9017">
        <v>150.04662341177146</v>
      </c>
      <c r="V9017">
        <v>0</v>
      </c>
      <c r="W9017">
        <v>29.953376588228537</v>
      </c>
    </row>
    <row r="9018" spans="20:23" x14ac:dyDescent="0.2">
      <c r="T9018">
        <v>9017</v>
      </c>
      <c r="U9018">
        <v>153.89063931022903</v>
      </c>
      <c r="V9018">
        <v>0</v>
      </c>
      <c r="W9018">
        <v>26.109360689770966</v>
      </c>
    </row>
    <row r="9019" spans="20:23" x14ac:dyDescent="0.2">
      <c r="T9019">
        <v>9018</v>
      </c>
      <c r="U9019">
        <v>184.70480532574689</v>
      </c>
      <c r="V9019">
        <v>4.7048053257468894</v>
      </c>
      <c r="W9019">
        <v>0</v>
      </c>
    </row>
    <row r="9020" spans="20:23" x14ac:dyDescent="0.2">
      <c r="T9020">
        <v>9019</v>
      </c>
      <c r="U9020">
        <v>173.0180081290965</v>
      </c>
      <c r="V9020">
        <v>0</v>
      </c>
      <c r="W9020">
        <v>6.9819918709034994</v>
      </c>
    </row>
    <row r="9021" spans="20:23" x14ac:dyDescent="0.2">
      <c r="T9021">
        <v>9020</v>
      </c>
      <c r="U9021">
        <v>192.70462924614759</v>
      </c>
      <c r="V9021">
        <v>12.70462924614759</v>
      </c>
      <c r="W9021">
        <v>0</v>
      </c>
    </row>
    <row r="9022" spans="20:23" x14ac:dyDescent="0.2">
      <c r="T9022">
        <v>9021</v>
      </c>
      <c r="U9022">
        <v>153.76186361614091</v>
      </c>
      <c r="V9022">
        <v>0</v>
      </c>
      <c r="W9022">
        <v>26.238136383859086</v>
      </c>
    </row>
    <row r="9023" spans="20:23" x14ac:dyDescent="0.2">
      <c r="T9023">
        <v>9022</v>
      </c>
      <c r="U9023">
        <v>205.84801720500241</v>
      </c>
      <c r="V9023">
        <v>25.848017205002407</v>
      </c>
      <c r="W9023">
        <v>0</v>
      </c>
    </row>
    <row r="9024" spans="20:23" x14ac:dyDescent="0.2">
      <c r="T9024">
        <v>9023</v>
      </c>
      <c r="U9024">
        <v>179.39033338734998</v>
      </c>
      <c r="V9024">
        <v>0</v>
      </c>
      <c r="W9024">
        <v>0.60966661265001676</v>
      </c>
    </row>
    <row r="9025" spans="20:23" x14ac:dyDescent="0.2">
      <c r="T9025">
        <v>9024</v>
      </c>
      <c r="U9025">
        <v>196.53929189097485</v>
      </c>
      <c r="V9025">
        <v>16.539291890974852</v>
      </c>
      <c r="W9025">
        <v>0</v>
      </c>
    </row>
    <row r="9026" spans="20:23" x14ac:dyDescent="0.2">
      <c r="T9026">
        <v>9025</v>
      </c>
      <c r="U9026">
        <v>189.65102639267397</v>
      </c>
      <c r="V9026">
        <v>9.6510263926739697</v>
      </c>
      <c r="W9026">
        <v>0</v>
      </c>
    </row>
    <row r="9027" spans="20:23" x14ac:dyDescent="0.2">
      <c r="T9027">
        <v>9026</v>
      </c>
      <c r="U9027">
        <v>166.6611013119435</v>
      </c>
      <c r="V9027">
        <v>0</v>
      </c>
      <c r="W9027">
        <v>13.338898688056503</v>
      </c>
    </row>
    <row r="9028" spans="20:23" x14ac:dyDescent="0.2">
      <c r="T9028">
        <v>9027</v>
      </c>
      <c r="U9028">
        <v>195.21896381461244</v>
      </c>
      <c r="V9028">
        <v>15.218963814612437</v>
      </c>
      <c r="W9028">
        <v>0</v>
      </c>
    </row>
    <row r="9029" spans="20:23" x14ac:dyDescent="0.2">
      <c r="T9029">
        <v>9028</v>
      </c>
      <c r="U9029">
        <v>182.29192298414</v>
      </c>
      <c r="V9029">
        <v>2.2919229841400011</v>
      </c>
      <c r="W9029">
        <v>0</v>
      </c>
    </row>
    <row r="9030" spans="20:23" x14ac:dyDescent="0.2">
      <c r="T9030">
        <v>9029</v>
      </c>
      <c r="U9030">
        <v>156.34483062506058</v>
      </c>
      <c r="V9030">
        <v>0</v>
      </c>
      <c r="W9030">
        <v>23.655169374939419</v>
      </c>
    </row>
    <row r="9031" spans="20:23" x14ac:dyDescent="0.2">
      <c r="T9031">
        <v>9030</v>
      </c>
      <c r="U9031">
        <v>134.61115195956253</v>
      </c>
      <c r="V9031">
        <v>0</v>
      </c>
      <c r="W9031">
        <v>45.388848040437466</v>
      </c>
    </row>
    <row r="9032" spans="20:23" x14ac:dyDescent="0.2">
      <c r="T9032">
        <v>9031</v>
      </c>
      <c r="U9032">
        <v>214.8054694227053</v>
      </c>
      <c r="V9032">
        <v>34.805469422705301</v>
      </c>
      <c r="W9032">
        <v>0</v>
      </c>
    </row>
    <row r="9033" spans="20:23" x14ac:dyDescent="0.2">
      <c r="T9033">
        <v>9032</v>
      </c>
      <c r="U9033">
        <v>163.83859267432408</v>
      </c>
      <c r="V9033">
        <v>0</v>
      </c>
      <c r="W9033">
        <v>16.161407325675924</v>
      </c>
    </row>
    <row r="9034" spans="20:23" x14ac:dyDescent="0.2">
      <c r="T9034">
        <v>9033</v>
      </c>
      <c r="U9034">
        <v>164.96089286130015</v>
      </c>
      <c r="V9034">
        <v>0</v>
      </c>
      <c r="W9034">
        <v>15.039107138699848</v>
      </c>
    </row>
    <row r="9035" spans="20:23" x14ac:dyDescent="0.2">
      <c r="T9035">
        <v>9034</v>
      </c>
      <c r="U9035">
        <v>192.94102392085335</v>
      </c>
      <c r="V9035">
        <v>12.941023920853354</v>
      </c>
      <c r="W9035">
        <v>0</v>
      </c>
    </row>
    <row r="9036" spans="20:23" x14ac:dyDescent="0.2">
      <c r="T9036">
        <v>9035</v>
      </c>
      <c r="U9036">
        <v>229.00554082265606</v>
      </c>
      <c r="V9036">
        <v>49.005540822656059</v>
      </c>
      <c r="W9036">
        <v>0</v>
      </c>
    </row>
    <row r="9037" spans="20:23" x14ac:dyDescent="0.2">
      <c r="T9037">
        <v>9036</v>
      </c>
      <c r="U9037">
        <v>134.85909178957036</v>
      </c>
      <c r="V9037">
        <v>0</v>
      </c>
      <c r="W9037">
        <v>45.140908210429643</v>
      </c>
    </row>
    <row r="9038" spans="20:23" x14ac:dyDescent="0.2">
      <c r="T9038">
        <v>9037</v>
      </c>
      <c r="U9038">
        <v>167.93245154704874</v>
      </c>
      <c r="V9038">
        <v>0</v>
      </c>
      <c r="W9038">
        <v>12.067548452951257</v>
      </c>
    </row>
    <row r="9039" spans="20:23" x14ac:dyDescent="0.2">
      <c r="T9039">
        <v>9038</v>
      </c>
      <c r="U9039">
        <v>225.6711791875538</v>
      </c>
      <c r="V9039">
        <v>45.671179187553804</v>
      </c>
      <c r="W9039">
        <v>0</v>
      </c>
    </row>
    <row r="9040" spans="20:23" x14ac:dyDescent="0.2">
      <c r="T9040">
        <v>9039</v>
      </c>
      <c r="U9040">
        <v>173.04997418887891</v>
      </c>
      <c r="V9040">
        <v>0</v>
      </c>
      <c r="W9040">
        <v>6.950025811121094</v>
      </c>
    </row>
    <row r="9041" spans="20:23" x14ac:dyDescent="0.2">
      <c r="T9041">
        <v>9040</v>
      </c>
      <c r="U9041">
        <v>280.78720457445621</v>
      </c>
      <c r="V9041">
        <v>100.78720457445621</v>
      </c>
      <c r="W9041">
        <v>0</v>
      </c>
    </row>
    <row r="9042" spans="20:23" x14ac:dyDescent="0.2">
      <c r="T9042">
        <v>9041</v>
      </c>
      <c r="U9042">
        <v>164.22677989355583</v>
      </c>
      <c r="V9042">
        <v>0</v>
      </c>
      <c r="W9042">
        <v>15.773220106444171</v>
      </c>
    </row>
    <row r="9043" spans="20:23" x14ac:dyDescent="0.2">
      <c r="T9043">
        <v>9042</v>
      </c>
      <c r="U9043">
        <v>145.70124350174999</v>
      </c>
      <c r="V9043">
        <v>0</v>
      </c>
      <c r="W9043">
        <v>34.298756498250015</v>
      </c>
    </row>
    <row r="9044" spans="20:23" x14ac:dyDescent="0.2">
      <c r="T9044">
        <v>9043</v>
      </c>
      <c r="U9044">
        <v>170.60956821499289</v>
      </c>
      <c r="V9044">
        <v>0</v>
      </c>
      <c r="W9044">
        <v>9.3904317850071095</v>
      </c>
    </row>
    <row r="9045" spans="20:23" x14ac:dyDescent="0.2">
      <c r="T9045">
        <v>9044</v>
      </c>
      <c r="U9045">
        <v>243.58071497570714</v>
      </c>
      <c r="V9045">
        <v>63.580714975707139</v>
      </c>
      <c r="W9045">
        <v>0</v>
      </c>
    </row>
    <row r="9046" spans="20:23" x14ac:dyDescent="0.2">
      <c r="T9046">
        <v>9045</v>
      </c>
      <c r="U9046">
        <v>144.68225811688353</v>
      </c>
      <c r="V9046">
        <v>0</v>
      </c>
      <c r="W9046">
        <v>35.317741883116469</v>
      </c>
    </row>
    <row r="9047" spans="20:23" x14ac:dyDescent="0.2">
      <c r="T9047">
        <v>9046</v>
      </c>
      <c r="U9047">
        <v>269.28486012987764</v>
      </c>
      <c r="V9047">
        <v>89.284860129877643</v>
      </c>
      <c r="W9047">
        <v>0</v>
      </c>
    </row>
    <row r="9048" spans="20:23" x14ac:dyDescent="0.2">
      <c r="T9048">
        <v>9047</v>
      </c>
      <c r="U9048">
        <v>162.03030910314791</v>
      </c>
      <c r="V9048">
        <v>0</v>
      </c>
      <c r="W9048">
        <v>17.969690896852086</v>
      </c>
    </row>
    <row r="9049" spans="20:23" x14ac:dyDescent="0.2">
      <c r="T9049">
        <v>9048</v>
      </c>
      <c r="U9049">
        <v>156.76860081376464</v>
      </c>
      <c r="V9049">
        <v>0</v>
      </c>
      <c r="W9049">
        <v>23.231399186235365</v>
      </c>
    </row>
    <row r="9050" spans="20:23" x14ac:dyDescent="0.2">
      <c r="T9050">
        <v>9049</v>
      </c>
      <c r="U9050">
        <v>170.21757332298105</v>
      </c>
      <c r="V9050">
        <v>0</v>
      </c>
      <c r="W9050">
        <v>9.7824266770189467</v>
      </c>
    </row>
    <row r="9051" spans="20:23" x14ac:dyDescent="0.2">
      <c r="T9051">
        <v>9050</v>
      </c>
      <c r="U9051">
        <v>248.80423747320307</v>
      </c>
      <c r="V9051">
        <v>68.804237473203074</v>
      </c>
      <c r="W9051">
        <v>0</v>
      </c>
    </row>
    <row r="9052" spans="20:23" x14ac:dyDescent="0.2">
      <c r="T9052">
        <v>9051</v>
      </c>
      <c r="U9052">
        <v>178.0270034700084</v>
      </c>
      <c r="V9052">
        <v>0</v>
      </c>
      <c r="W9052">
        <v>1.9729965299916046</v>
      </c>
    </row>
    <row r="9053" spans="20:23" x14ac:dyDescent="0.2">
      <c r="T9053">
        <v>9052</v>
      </c>
      <c r="U9053">
        <v>200.85636225195225</v>
      </c>
      <c r="V9053">
        <v>20.856362251952248</v>
      </c>
      <c r="W9053">
        <v>0</v>
      </c>
    </row>
    <row r="9054" spans="20:23" x14ac:dyDescent="0.2">
      <c r="T9054">
        <v>9053</v>
      </c>
      <c r="U9054">
        <v>158.0818439618977</v>
      </c>
      <c r="V9054">
        <v>0</v>
      </c>
      <c r="W9054">
        <v>21.918156038102296</v>
      </c>
    </row>
    <row r="9055" spans="20:23" x14ac:dyDescent="0.2">
      <c r="T9055">
        <v>9054</v>
      </c>
      <c r="U9055">
        <v>215.90471244237531</v>
      </c>
      <c r="V9055">
        <v>35.904712442375313</v>
      </c>
      <c r="W9055">
        <v>0</v>
      </c>
    </row>
    <row r="9056" spans="20:23" x14ac:dyDescent="0.2">
      <c r="T9056">
        <v>9055</v>
      </c>
      <c r="U9056">
        <v>198.85679287654207</v>
      </c>
      <c r="V9056">
        <v>18.856792876542073</v>
      </c>
      <c r="W9056">
        <v>0</v>
      </c>
    </row>
    <row r="9057" spans="20:23" x14ac:dyDescent="0.2">
      <c r="T9057">
        <v>9056</v>
      </c>
      <c r="U9057">
        <v>221.47864473923718</v>
      </c>
      <c r="V9057">
        <v>41.478644739237183</v>
      </c>
      <c r="W9057">
        <v>0</v>
      </c>
    </row>
    <row r="9058" spans="20:23" x14ac:dyDescent="0.2">
      <c r="T9058">
        <v>9057</v>
      </c>
      <c r="U9058">
        <v>203.72766957472837</v>
      </c>
      <c r="V9058">
        <v>23.727669574728367</v>
      </c>
      <c r="W9058">
        <v>0</v>
      </c>
    </row>
    <row r="9059" spans="20:23" x14ac:dyDescent="0.2">
      <c r="T9059">
        <v>9058</v>
      </c>
      <c r="U9059">
        <v>244.6908888577791</v>
      </c>
      <c r="V9059">
        <v>64.6908888577791</v>
      </c>
      <c r="W9059">
        <v>0</v>
      </c>
    </row>
    <row r="9060" spans="20:23" x14ac:dyDescent="0.2">
      <c r="T9060">
        <v>9059</v>
      </c>
      <c r="U9060">
        <v>250.2792264874997</v>
      </c>
      <c r="V9060">
        <v>70.279226487499699</v>
      </c>
      <c r="W9060">
        <v>0</v>
      </c>
    </row>
    <row r="9061" spans="20:23" x14ac:dyDescent="0.2">
      <c r="T9061">
        <v>9060</v>
      </c>
      <c r="U9061">
        <v>175.20098315204035</v>
      </c>
      <c r="V9061">
        <v>0</v>
      </c>
      <c r="W9061">
        <v>4.7990168479596491</v>
      </c>
    </row>
    <row r="9062" spans="20:23" x14ac:dyDescent="0.2">
      <c r="T9062">
        <v>9061</v>
      </c>
      <c r="U9062">
        <v>130.90085900565447</v>
      </c>
      <c r="V9062">
        <v>0</v>
      </c>
      <c r="W9062">
        <v>49.099140994345532</v>
      </c>
    </row>
    <row r="9063" spans="20:23" x14ac:dyDescent="0.2">
      <c r="T9063">
        <v>9062</v>
      </c>
      <c r="U9063">
        <v>228.33291290570065</v>
      </c>
      <c r="V9063">
        <v>48.332912905700653</v>
      </c>
      <c r="W9063">
        <v>0</v>
      </c>
    </row>
    <row r="9064" spans="20:23" x14ac:dyDescent="0.2">
      <c r="T9064">
        <v>9063</v>
      </c>
      <c r="U9064">
        <v>189.93908972401451</v>
      </c>
      <c r="V9064">
        <v>9.939089724014508</v>
      </c>
      <c r="W9064">
        <v>0</v>
      </c>
    </row>
    <row r="9065" spans="20:23" x14ac:dyDescent="0.2">
      <c r="T9065">
        <v>9064</v>
      </c>
      <c r="U9065">
        <v>159.9011710805072</v>
      </c>
      <c r="V9065">
        <v>0</v>
      </c>
      <c r="W9065">
        <v>20.098828919492803</v>
      </c>
    </row>
    <row r="9066" spans="20:23" x14ac:dyDescent="0.2">
      <c r="T9066">
        <v>9065</v>
      </c>
      <c r="U9066">
        <v>174.97405509543884</v>
      </c>
      <c r="V9066">
        <v>0</v>
      </c>
      <c r="W9066">
        <v>5.0259449045611575</v>
      </c>
    </row>
    <row r="9067" spans="20:23" x14ac:dyDescent="0.2">
      <c r="T9067">
        <v>9066</v>
      </c>
      <c r="U9067">
        <v>165.78957905850527</v>
      </c>
      <c r="V9067">
        <v>0</v>
      </c>
      <c r="W9067">
        <v>14.210420941494732</v>
      </c>
    </row>
    <row r="9068" spans="20:23" x14ac:dyDescent="0.2">
      <c r="T9068">
        <v>9067</v>
      </c>
      <c r="U9068">
        <v>194.40414409980187</v>
      </c>
      <c r="V9068">
        <v>14.404144099801869</v>
      </c>
      <c r="W9068">
        <v>0</v>
      </c>
    </row>
    <row r="9069" spans="20:23" x14ac:dyDescent="0.2">
      <c r="T9069">
        <v>9068</v>
      </c>
      <c r="U9069">
        <v>147.15204915274487</v>
      </c>
      <c r="V9069">
        <v>0</v>
      </c>
      <c r="W9069">
        <v>32.847950847255134</v>
      </c>
    </row>
    <row r="9070" spans="20:23" x14ac:dyDescent="0.2">
      <c r="T9070">
        <v>9069</v>
      </c>
      <c r="U9070">
        <v>112.22869265295698</v>
      </c>
      <c r="V9070">
        <v>0</v>
      </c>
      <c r="W9070">
        <v>67.77130734704302</v>
      </c>
    </row>
    <row r="9071" spans="20:23" x14ac:dyDescent="0.2">
      <c r="T9071">
        <v>9070</v>
      </c>
      <c r="U9071">
        <v>157.29986342601927</v>
      </c>
      <c r="V9071">
        <v>0</v>
      </c>
      <c r="W9071">
        <v>22.700136573980728</v>
      </c>
    </row>
    <row r="9072" spans="20:23" x14ac:dyDescent="0.2">
      <c r="T9072">
        <v>9071</v>
      </c>
      <c r="U9072">
        <v>163.92244530751486</v>
      </c>
      <c r="V9072">
        <v>0</v>
      </c>
      <c r="W9072">
        <v>16.077554692485137</v>
      </c>
    </row>
    <row r="9073" spans="20:23" x14ac:dyDescent="0.2">
      <c r="T9073">
        <v>9072</v>
      </c>
      <c r="U9073">
        <v>151.51913293374557</v>
      </c>
      <c r="V9073">
        <v>0</v>
      </c>
      <c r="W9073">
        <v>28.480867066254433</v>
      </c>
    </row>
    <row r="9074" spans="20:23" x14ac:dyDescent="0.2">
      <c r="T9074">
        <v>9073</v>
      </c>
      <c r="U9074">
        <v>102.72013919228627</v>
      </c>
      <c r="V9074">
        <v>0</v>
      </c>
      <c r="W9074">
        <v>77.279860807713732</v>
      </c>
    </row>
    <row r="9075" spans="20:23" x14ac:dyDescent="0.2">
      <c r="T9075">
        <v>9074</v>
      </c>
      <c r="U9075">
        <v>152.32369745177076</v>
      </c>
      <c r="V9075">
        <v>0</v>
      </c>
      <c r="W9075">
        <v>27.676302548229245</v>
      </c>
    </row>
    <row r="9076" spans="20:23" x14ac:dyDescent="0.2">
      <c r="T9076">
        <v>9075</v>
      </c>
      <c r="U9076">
        <v>236.30818492257723</v>
      </c>
      <c r="V9076">
        <v>56.308184922577226</v>
      </c>
      <c r="W9076">
        <v>0</v>
      </c>
    </row>
    <row r="9077" spans="20:23" x14ac:dyDescent="0.2">
      <c r="T9077">
        <v>9076</v>
      </c>
      <c r="U9077">
        <v>162.613854362556</v>
      </c>
      <c r="V9077">
        <v>0</v>
      </c>
      <c r="W9077">
        <v>17.386145637444002</v>
      </c>
    </row>
    <row r="9078" spans="20:23" x14ac:dyDescent="0.2">
      <c r="T9078">
        <v>9077</v>
      </c>
      <c r="U9078">
        <v>155.92984525562591</v>
      </c>
      <c r="V9078">
        <v>0</v>
      </c>
      <c r="W9078">
        <v>24.070154744374094</v>
      </c>
    </row>
    <row r="9079" spans="20:23" x14ac:dyDescent="0.2">
      <c r="T9079">
        <v>9078</v>
      </c>
      <c r="U9079">
        <v>133.74262492111436</v>
      </c>
      <c r="V9079">
        <v>0</v>
      </c>
      <c r="W9079">
        <v>46.257375078885644</v>
      </c>
    </row>
    <row r="9080" spans="20:23" x14ac:dyDescent="0.2">
      <c r="T9080">
        <v>9079</v>
      </c>
      <c r="U9080">
        <v>226.30990984692832</v>
      </c>
      <c r="V9080">
        <v>46.309909846928321</v>
      </c>
      <c r="W9080">
        <v>0</v>
      </c>
    </row>
    <row r="9081" spans="20:23" x14ac:dyDescent="0.2">
      <c r="T9081">
        <v>9080</v>
      </c>
      <c r="U9081">
        <v>269.75886708986428</v>
      </c>
      <c r="V9081">
        <v>89.758867089864282</v>
      </c>
      <c r="W9081">
        <v>0</v>
      </c>
    </row>
    <row r="9082" spans="20:23" x14ac:dyDescent="0.2">
      <c r="T9082">
        <v>9081</v>
      </c>
      <c r="U9082">
        <v>211.84264403618752</v>
      </c>
      <c r="V9082">
        <v>31.842644036187522</v>
      </c>
      <c r="W9082">
        <v>0</v>
      </c>
    </row>
    <row r="9083" spans="20:23" x14ac:dyDescent="0.2">
      <c r="T9083">
        <v>9082</v>
      </c>
      <c r="U9083">
        <v>233.71922169910923</v>
      </c>
      <c r="V9083">
        <v>53.719221699109227</v>
      </c>
      <c r="W9083">
        <v>0</v>
      </c>
    </row>
    <row r="9084" spans="20:23" x14ac:dyDescent="0.2">
      <c r="T9084">
        <v>9083</v>
      </c>
      <c r="U9084">
        <v>140.67209556004573</v>
      </c>
      <c r="V9084">
        <v>0</v>
      </c>
      <c r="W9084">
        <v>39.327904439954267</v>
      </c>
    </row>
    <row r="9085" spans="20:23" x14ac:dyDescent="0.2">
      <c r="T9085">
        <v>9084</v>
      </c>
      <c r="U9085">
        <v>162.45630975464286</v>
      </c>
      <c r="V9085">
        <v>0</v>
      </c>
      <c r="W9085">
        <v>17.543690245357141</v>
      </c>
    </row>
    <row r="9086" spans="20:23" x14ac:dyDescent="0.2">
      <c r="T9086">
        <v>9085</v>
      </c>
      <c r="U9086">
        <v>278.76565230650294</v>
      </c>
      <c r="V9086">
        <v>98.765652306502943</v>
      </c>
      <c r="W9086">
        <v>0</v>
      </c>
    </row>
    <row r="9087" spans="20:23" x14ac:dyDescent="0.2">
      <c r="T9087">
        <v>9086</v>
      </c>
      <c r="U9087">
        <v>134.80133944853833</v>
      </c>
      <c r="V9087">
        <v>0</v>
      </c>
      <c r="W9087">
        <v>45.198660551461671</v>
      </c>
    </row>
    <row r="9088" spans="20:23" x14ac:dyDescent="0.2">
      <c r="T9088">
        <v>9087</v>
      </c>
      <c r="U9088">
        <v>187.30641990490884</v>
      </c>
      <c r="V9088">
        <v>7.3064199049088359</v>
      </c>
      <c r="W9088">
        <v>0</v>
      </c>
    </row>
    <row r="9089" spans="20:23" x14ac:dyDescent="0.2">
      <c r="T9089">
        <v>9088</v>
      </c>
      <c r="U9089">
        <v>153.49893088014019</v>
      </c>
      <c r="V9089">
        <v>0</v>
      </c>
      <c r="W9089">
        <v>26.501069119859807</v>
      </c>
    </row>
    <row r="9090" spans="20:23" x14ac:dyDescent="0.2">
      <c r="T9090">
        <v>9089</v>
      </c>
      <c r="U9090">
        <v>186.41765051340539</v>
      </c>
      <c r="V9090">
        <v>6.4176505134053912</v>
      </c>
      <c r="W9090">
        <v>0</v>
      </c>
    </row>
    <row r="9091" spans="20:23" x14ac:dyDescent="0.2">
      <c r="T9091">
        <v>9090</v>
      </c>
      <c r="U9091">
        <v>195.2434357404247</v>
      </c>
      <c r="V9091">
        <v>15.243435740424701</v>
      </c>
      <c r="W9091">
        <v>0</v>
      </c>
    </row>
    <row r="9092" spans="20:23" x14ac:dyDescent="0.2">
      <c r="T9092">
        <v>9091</v>
      </c>
      <c r="U9092">
        <v>141.11034397255258</v>
      </c>
      <c r="V9092">
        <v>0</v>
      </c>
      <c r="W9092">
        <v>38.889656027447415</v>
      </c>
    </row>
    <row r="9093" spans="20:23" x14ac:dyDescent="0.2">
      <c r="T9093">
        <v>9092</v>
      </c>
      <c r="U9093">
        <v>118.16595380170442</v>
      </c>
      <c r="V9093">
        <v>0</v>
      </c>
      <c r="W9093">
        <v>61.834046198295582</v>
      </c>
    </row>
    <row r="9094" spans="20:23" x14ac:dyDescent="0.2">
      <c r="T9094">
        <v>9093</v>
      </c>
      <c r="U9094">
        <v>147.90069753704199</v>
      </c>
      <c r="V9094">
        <v>0</v>
      </c>
      <c r="W9094">
        <v>32.099302462958008</v>
      </c>
    </row>
    <row r="9095" spans="20:23" x14ac:dyDescent="0.2">
      <c r="T9095">
        <v>9094</v>
      </c>
      <c r="U9095">
        <v>134.68373261590006</v>
      </c>
      <c r="V9095">
        <v>0</v>
      </c>
      <c r="W9095">
        <v>45.316267384099945</v>
      </c>
    </row>
    <row r="9096" spans="20:23" x14ac:dyDescent="0.2">
      <c r="T9096">
        <v>9095</v>
      </c>
      <c r="U9096">
        <v>180.27864556347294</v>
      </c>
      <c r="V9096">
        <v>0.27864556347293501</v>
      </c>
      <c r="W9096">
        <v>0</v>
      </c>
    </row>
    <row r="9097" spans="20:23" x14ac:dyDescent="0.2">
      <c r="T9097">
        <v>9096</v>
      </c>
      <c r="U9097">
        <v>149.08059664426526</v>
      </c>
      <c r="V9097">
        <v>0</v>
      </c>
      <c r="W9097">
        <v>30.919403355734744</v>
      </c>
    </row>
    <row r="9098" spans="20:23" x14ac:dyDescent="0.2">
      <c r="T9098">
        <v>9097</v>
      </c>
      <c r="U9098">
        <v>279.84369986366534</v>
      </c>
      <c r="V9098">
        <v>99.843699863665336</v>
      </c>
      <c r="W9098">
        <v>0</v>
      </c>
    </row>
    <row r="9099" spans="20:23" x14ac:dyDescent="0.2">
      <c r="T9099">
        <v>9098</v>
      </c>
      <c r="U9099">
        <v>288.07210020192105</v>
      </c>
      <c r="V9099">
        <v>108.07210020192105</v>
      </c>
      <c r="W9099">
        <v>0</v>
      </c>
    </row>
    <row r="9100" spans="20:23" x14ac:dyDescent="0.2">
      <c r="T9100">
        <v>9099</v>
      </c>
      <c r="U9100">
        <v>215.50495725281277</v>
      </c>
      <c r="V9100">
        <v>35.504957252812773</v>
      </c>
      <c r="W9100">
        <v>0</v>
      </c>
    </row>
    <row r="9101" spans="20:23" x14ac:dyDescent="0.2">
      <c r="T9101">
        <v>9100</v>
      </c>
      <c r="U9101">
        <v>159.77708523357873</v>
      </c>
      <c r="V9101">
        <v>0</v>
      </c>
      <c r="W9101">
        <v>20.222914766421269</v>
      </c>
    </row>
    <row r="9102" spans="20:23" x14ac:dyDescent="0.2">
      <c r="T9102">
        <v>9101</v>
      </c>
      <c r="U9102">
        <v>213.04191334771079</v>
      </c>
      <c r="V9102">
        <v>33.041913347710789</v>
      </c>
      <c r="W9102">
        <v>0</v>
      </c>
    </row>
    <row r="9103" spans="20:23" x14ac:dyDescent="0.2">
      <c r="T9103">
        <v>9102</v>
      </c>
      <c r="U9103">
        <v>176.11553423990483</v>
      </c>
      <c r="V9103">
        <v>0</v>
      </c>
      <c r="W9103">
        <v>3.8844657600951678</v>
      </c>
    </row>
    <row r="9104" spans="20:23" x14ac:dyDescent="0.2">
      <c r="T9104">
        <v>9103</v>
      </c>
      <c r="U9104">
        <v>275.33260584835853</v>
      </c>
      <c r="V9104">
        <v>95.332605848358526</v>
      </c>
      <c r="W9104">
        <v>0</v>
      </c>
    </row>
    <row r="9105" spans="20:23" x14ac:dyDescent="0.2">
      <c r="T9105">
        <v>9104</v>
      </c>
      <c r="U9105">
        <v>166.41681899566623</v>
      </c>
      <c r="V9105">
        <v>0</v>
      </c>
      <c r="W9105">
        <v>13.583181004333767</v>
      </c>
    </row>
    <row r="9106" spans="20:23" x14ac:dyDescent="0.2">
      <c r="T9106">
        <v>9105</v>
      </c>
      <c r="U9106">
        <v>138.797283772665</v>
      </c>
      <c r="V9106">
        <v>0</v>
      </c>
      <c r="W9106">
        <v>41.202716227335003</v>
      </c>
    </row>
    <row r="9107" spans="20:23" x14ac:dyDescent="0.2">
      <c r="T9107">
        <v>9106</v>
      </c>
      <c r="U9107">
        <v>159.9471471062374</v>
      </c>
      <c r="V9107">
        <v>0</v>
      </c>
      <c r="W9107">
        <v>20.052852893762605</v>
      </c>
    </row>
    <row r="9108" spans="20:23" x14ac:dyDescent="0.2">
      <c r="T9108">
        <v>9107</v>
      </c>
      <c r="U9108">
        <v>192.32504352718564</v>
      </c>
      <c r="V9108">
        <v>12.325043527185642</v>
      </c>
      <c r="W9108">
        <v>0</v>
      </c>
    </row>
    <row r="9109" spans="20:23" x14ac:dyDescent="0.2">
      <c r="T9109">
        <v>9108</v>
      </c>
      <c r="U9109">
        <v>166.11402571008853</v>
      </c>
      <c r="V9109">
        <v>0</v>
      </c>
      <c r="W9109">
        <v>13.885974289911474</v>
      </c>
    </row>
    <row r="9110" spans="20:23" x14ac:dyDescent="0.2">
      <c r="T9110">
        <v>9109</v>
      </c>
      <c r="U9110">
        <v>187.21604688278148</v>
      </c>
      <c r="V9110">
        <v>7.2160468827814839</v>
      </c>
      <c r="W9110">
        <v>0</v>
      </c>
    </row>
    <row r="9111" spans="20:23" x14ac:dyDescent="0.2">
      <c r="T9111">
        <v>9110</v>
      </c>
      <c r="U9111">
        <v>198.0422793099863</v>
      </c>
      <c r="V9111">
        <v>18.042279309986299</v>
      </c>
      <c r="W9111">
        <v>0</v>
      </c>
    </row>
    <row r="9112" spans="20:23" x14ac:dyDescent="0.2">
      <c r="T9112">
        <v>9111</v>
      </c>
      <c r="U9112">
        <v>143.87955276150075</v>
      </c>
      <c r="V9112">
        <v>0</v>
      </c>
      <c r="W9112">
        <v>36.120447238499253</v>
      </c>
    </row>
    <row r="9113" spans="20:23" x14ac:dyDescent="0.2">
      <c r="T9113">
        <v>9112</v>
      </c>
      <c r="U9113">
        <v>238.32106375543884</v>
      </c>
      <c r="V9113">
        <v>58.321063755438843</v>
      </c>
      <c r="W9113">
        <v>0</v>
      </c>
    </row>
    <row r="9114" spans="20:23" x14ac:dyDescent="0.2">
      <c r="T9114">
        <v>9113</v>
      </c>
      <c r="U9114">
        <v>218.21829311712884</v>
      </c>
      <c r="V9114">
        <v>38.218293117128837</v>
      </c>
      <c r="W9114">
        <v>0</v>
      </c>
    </row>
    <row r="9115" spans="20:23" x14ac:dyDescent="0.2">
      <c r="T9115">
        <v>9114</v>
      </c>
      <c r="U9115">
        <v>152.18901369397381</v>
      </c>
      <c r="V9115">
        <v>0</v>
      </c>
      <c r="W9115">
        <v>27.810986306026194</v>
      </c>
    </row>
    <row r="9116" spans="20:23" x14ac:dyDescent="0.2">
      <c r="T9116">
        <v>9115</v>
      </c>
      <c r="U9116">
        <v>264.77651717224813</v>
      </c>
      <c r="V9116">
        <v>84.776517172248134</v>
      </c>
      <c r="W9116">
        <v>0</v>
      </c>
    </row>
    <row r="9117" spans="20:23" x14ac:dyDescent="0.2">
      <c r="T9117">
        <v>9116</v>
      </c>
      <c r="U9117">
        <v>175.73746938773817</v>
      </c>
      <c r="V9117">
        <v>0</v>
      </c>
      <c r="W9117">
        <v>4.2625306122618269</v>
      </c>
    </row>
    <row r="9118" spans="20:23" x14ac:dyDescent="0.2">
      <c r="T9118">
        <v>9117</v>
      </c>
      <c r="U9118">
        <v>163.25170567010352</v>
      </c>
      <c r="V9118">
        <v>0</v>
      </c>
      <c r="W9118">
        <v>16.748294329896481</v>
      </c>
    </row>
    <row r="9119" spans="20:23" x14ac:dyDescent="0.2">
      <c r="T9119">
        <v>9118</v>
      </c>
      <c r="U9119">
        <v>213.03866084613767</v>
      </c>
      <c r="V9119">
        <v>33.038660846137674</v>
      </c>
      <c r="W9119">
        <v>0</v>
      </c>
    </row>
    <row r="9120" spans="20:23" x14ac:dyDescent="0.2">
      <c r="T9120">
        <v>9119</v>
      </c>
      <c r="U9120">
        <v>163.20285854861302</v>
      </c>
      <c r="V9120">
        <v>0</v>
      </c>
      <c r="W9120">
        <v>16.797141451386977</v>
      </c>
    </row>
    <row r="9121" spans="20:23" x14ac:dyDescent="0.2">
      <c r="T9121">
        <v>9120</v>
      </c>
      <c r="U9121">
        <v>160.94010764309101</v>
      </c>
      <c r="V9121">
        <v>0</v>
      </c>
      <c r="W9121">
        <v>19.059892356908989</v>
      </c>
    </row>
    <row r="9122" spans="20:23" x14ac:dyDescent="0.2">
      <c r="T9122">
        <v>9121</v>
      </c>
      <c r="U9122">
        <v>181.81109024198972</v>
      </c>
      <c r="V9122">
        <v>1.8110902419897172</v>
      </c>
      <c r="W9122">
        <v>0</v>
      </c>
    </row>
    <row r="9123" spans="20:23" x14ac:dyDescent="0.2">
      <c r="T9123">
        <v>9122</v>
      </c>
      <c r="U9123">
        <v>160.6573939633837</v>
      </c>
      <c r="V9123">
        <v>0</v>
      </c>
      <c r="W9123">
        <v>19.342606036616303</v>
      </c>
    </row>
    <row r="9124" spans="20:23" x14ac:dyDescent="0.2">
      <c r="T9124">
        <v>9123</v>
      </c>
      <c r="U9124">
        <v>212.25332102083073</v>
      </c>
      <c r="V9124">
        <v>32.253321020830725</v>
      </c>
      <c r="W9124">
        <v>0</v>
      </c>
    </row>
    <row r="9125" spans="20:23" x14ac:dyDescent="0.2">
      <c r="T9125">
        <v>9124</v>
      </c>
      <c r="U9125">
        <v>160.17508219751727</v>
      </c>
      <c r="V9125">
        <v>0</v>
      </c>
      <c r="W9125">
        <v>19.82491780248273</v>
      </c>
    </row>
    <row r="9126" spans="20:23" x14ac:dyDescent="0.2">
      <c r="T9126">
        <v>9125</v>
      </c>
      <c r="U9126">
        <v>176.96836625327973</v>
      </c>
      <c r="V9126">
        <v>0</v>
      </c>
      <c r="W9126">
        <v>3.0316337467202743</v>
      </c>
    </row>
    <row r="9127" spans="20:23" x14ac:dyDescent="0.2">
      <c r="T9127">
        <v>9126</v>
      </c>
      <c r="U9127">
        <v>241.11095154275492</v>
      </c>
      <c r="V9127">
        <v>61.110951542754918</v>
      </c>
      <c r="W9127">
        <v>0</v>
      </c>
    </row>
    <row r="9128" spans="20:23" x14ac:dyDescent="0.2">
      <c r="T9128">
        <v>9127</v>
      </c>
      <c r="U9128">
        <v>195.46046129157443</v>
      </c>
      <c r="V9128">
        <v>15.460461291574433</v>
      </c>
      <c r="W9128">
        <v>0</v>
      </c>
    </row>
    <row r="9129" spans="20:23" x14ac:dyDescent="0.2">
      <c r="T9129">
        <v>9128</v>
      </c>
      <c r="U9129">
        <v>183.75261294738618</v>
      </c>
      <c r="V9129">
        <v>3.7526129473861829</v>
      </c>
      <c r="W9129">
        <v>0</v>
      </c>
    </row>
    <row r="9130" spans="20:23" x14ac:dyDescent="0.2">
      <c r="T9130">
        <v>9129</v>
      </c>
      <c r="U9130">
        <v>168.92764175792473</v>
      </c>
      <c r="V9130">
        <v>0</v>
      </c>
      <c r="W9130">
        <v>11.072358242075268</v>
      </c>
    </row>
    <row r="9131" spans="20:23" x14ac:dyDescent="0.2">
      <c r="T9131">
        <v>9130</v>
      </c>
      <c r="U9131">
        <v>169.0568787581999</v>
      </c>
      <c r="V9131">
        <v>0</v>
      </c>
      <c r="W9131">
        <v>10.9431212418001</v>
      </c>
    </row>
    <row r="9132" spans="20:23" x14ac:dyDescent="0.2">
      <c r="T9132">
        <v>9131</v>
      </c>
      <c r="U9132">
        <v>127.46688377457164</v>
      </c>
      <c r="V9132">
        <v>0</v>
      </c>
      <c r="W9132">
        <v>52.533116225428358</v>
      </c>
    </row>
    <row r="9133" spans="20:23" x14ac:dyDescent="0.2">
      <c r="T9133">
        <v>9132</v>
      </c>
      <c r="U9133">
        <v>176.57539485530435</v>
      </c>
      <c r="V9133">
        <v>0</v>
      </c>
      <c r="W9133">
        <v>3.4246051446956471</v>
      </c>
    </row>
    <row r="9134" spans="20:23" x14ac:dyDescent="0.2">
      <c r="T9134">
        <v>9133</v>
      </c>
      <c r="U9134">
        <v>193.08295985775163</v>
      </c>
      <c r="V9134">
        <v>13.082959857751632</v>
      </c>
      <c r="W9134">
        <v>0</v>
      </c>
    </row>
    <row r="9135" spans="20:23" x14ac:dyDescent="0.2">
      <c r="T9135">
        <v>9134</v>
      </c>
      <c r="U9135">
        <v>208.67273583220486</v>
      </c>
      <c r="V9135">
        <v>28.672735832204864</v>
      </c>
      <c r="W9135">
        <v>0</v>
      </c>
    </row>
    <row r="9136" spans="20:23" x14ac:dyDescent="0.2">
      <c r="T9136">
        <v>9135</v>
      </c>
      <c r="U9136">
        <v>187.09284141446452</v>
      </c>
      <c r="V9136">
        <v>7.092841414464516</v>
      </c>
      <c r="W9136">
        <v>0</v>
      </c>
    </row>
    <row r="9137" spans="20:23" x14ac:dyDescent="0.2">
      <c r="T9137">
        <v>9136</v>
      </c>
      <c r="U9137">
        <v>265.82116800915054</v>
      </c>
      <c r="V9137">
        <v>85.82116800915054</v>
      </c>
      <c r="W9137">
        <v>0</v>
      </c>
    </row>
    <row r="9138" spans="20:23" x14ac:dyDescent="0.2">
      <c r="T9138">
        <v>9137</v>
      </c>
      <c r="U9138">
        <v>107.40407074334202</v>
      </c>
      <c r="V9138">
        <v>0</v>
      </c>
      <c r="W9138">
        <v>72.595929256657982</v>
      </c>
    </row>
    <row r="9139" spans="20:23" x14ac:dyDescent="0.2">
      <c r="T9139">
        <v>9138</v>
      </c>
      <c r="U9139">
        <v>146.4915629045785</v>
      </c>
      <c r="V9139">
        <v>0</v>
      </c>
      <c r="W9139">
        <v>33.508437095421499</v>
      </c>
    </row>
    <row r="9140" spans="20:23" x14ac:dyDescent="0.2">
      <c r="T9140">
        <v>9139</v>
      </c>
      <c r="U9140">
        <v>151.36156610992887</v>
      </c>
      <c r="V9140">
        <v>0</v>
      </c>
      <c r="W9140">
        <v>28.638433890071127</v>
      </c>
    </row>
    <row r="9141" spans="20:23" x14ac:dyDescent="0.2">
      <c r="T9141">
        <v>9140</v>
      </c>
      <c r="U9141">
        <v>136.01814488462335</v>
      </c>
      <c r="V9141">
        <v>0</v>
      </c>
      <c r="W9141">
        <v>43.981855115376646</v>
      </c>
    </row>
    <row r="9142" spans="20:23" x14ac:dyDescent="0.2">
      <c r="T9142">
        <v>9141</v>
      </c>
      <c r="U9142">
        <v>132.93589739720588</v>
      </c>
      <c r="V9142">
        <v>0</v>
      </c>
      <c r="W9142">
        <v>47.064102602794122</v>
      </c>
    </row>
    <row r="9143" spans="20:23" x14ac:dyDescent="0.2">
      <c r="T9143">
        <v>9142</v>
      </c>
      <c r="U9143">
        <v>139.07017164391522</v>
      </c>
      <c r="V9143">
        <v>0</v>
      </c>
      <c r="W9143">
        <v>40.929828356084784</v>
      </c>
    </row>
    <row r="9144" spans="20:23" x14ac:dyDescent="0.2">
      <c r="T9144">
        <v>9143</v>
      </c>
      <c r="U9144">
        <v>155.05085835814742</v>
      </c>
      <c r="V9144">
        <v>0</v>
      </c>
      <c r="W9144">
        <v>24.949141641852577</v>
      </c>
    </row>
    <row r="9145" spans="20:23" x14ac:dyDescent="0.2">
      <c r="T9145">
        <v>9144</v>
      </c>
      <c r="U9145">
        <v>189.14889873859298</v>
      </c>
      <c r="V9145">
        <v>9.1488987385929761</v>
      </c>
      <c r="W9145">
        <v>0</v>
      </c>
    </row>
    <row r="9146" spans="20:23" x14ac:dyDescent="0.2">
      <c r="T9146">
        <v>9145</v>
      </c>
      <c r="U9146">
        <v>236.7409391550506</v>
      </c>
      <c r="V9146">
        <v>56.740939155050597</v>
      </c>
      <c r="W9146">
        <v>0</v>
      </c>
    </row>
    <row r="9147" spans="20:23" x14ac:dyDescent="0.2">
      <c r="T9147">
        <v>9146</v>
      </c>
      <c r="U9147">
        <v>191.08840424742817</v>
      </c>
      <c r="V9147">
        <v>11.088404247428173</v>
      </c>
      <c r="W9147">
        <v>0</v>
      </c>
    </row>
    <row r="9148" spans="20:23" x14ac:dyDescent="0.2">
      <c r="T9148">
        <v>9147</v>
      </c>
      <c r="U9148">
        <v>203.46936555595153</v>
      </c>
      <c r="V9148">
        <v>23.469365555951526</v>
      </c>
      <c r="W9148">
        <v>0</v>
      </c>
    </row>
    <row r="9149" spans="20:23" x14ac:dyDescent="0.2">
      <c r="T9149">
        <v>9148</v>
      </c>
      <c r="U9149">
        <v>150.13368307276488</v>
      </c>
      <c r="V9149">
        <v>0</v>
      </c>
      <c r="W9149">
        <v>29.866316927235118</v>
      </c>
    </row>
    <row r="9150" spans="20:23" x14ac:dyDescent="0.2">
      <c r="T9150">
        <v>9149</v>
      </c>
      <c r="U9150">
        <v>144.47055383125686</v>
      </c>
      <c r="V9150">
        <v>0</v>
      </c>
      <c r="W9150">
        <v>35.529446168743135</v>
      </c>
    </row>
    <row r="9151" spans="20:23" x14ac:dyDescent="0.2">
      <c r="T9151">
        <v>9150</v>
      </c>
      <c r="U9151">
        <v>159.70445678273111</v>
      </c>
      <c r="V9151">
        <v>0</v>
      </c>
      <c r="W9151">
        <v>20.295543217268886</v>
      </c>
    </row>
    <row r="9152" spans="20:23" x14ac:dyDescent="0.2">
      <c r="T9152">
        <v>9151</v>
      </c>
      <c r="U9152">
        <v>128.40021273985812</v>
      </c>
      <c r="V9152">
        <v>0</v>
      </c>
      <c r="W9152">
        <v>51.599787260141881</v>
      </c>
    </row>
    <row r="9153" spans="20:23" x14ac:dyDescent="0.2">
      <c r="T9153">
        <v>9152</v>
      </c>
      <c r="U9153">
        <v>189.96233279811003</v>
      </c>
      <c r="V9153">
        <v>9.962332798110026</v>
      </c>
      <c r="W9153">
        <v>0</v>
      </c>
    </row>
    <row r="9154" spans="20:23" x14ac:dyDescent="0.2">
      <c r="T9154">
        <v>9153</v>
      </c>
      <c r="U9154">
        <v>280.61218559349646</v>
      </c>
      <c r="V9154">
        <v>100.61218559349646</v>
      </c>
      <c r="W9154">
        <v>0</v>
      </c>
    </row>
    <row r="9155" spans="20:23" x14ac:dyDescent="0.2">
      <c r="T9155">
        <v>9154</v>
      </c>
      <c r="U9155">
        <v>189.68317748453472</v>
      </c>
      <c r="V9155">
        <v>9.683177484534724</v>
      </c>
      <c r="W9155">
        <v>0</v>
      </c>
    </row>
    <row r="9156" spans="20:23" x14ac:dyDescent="0.2">
      <c r="T9156">
        <v>9155</v>
      </c>
      <c r="U9156">
        <v>195.07452776999668</v>
      </c>
      <c r="V9156">
        <v>15.074527769996678</v>
      </c>
      <c r="W9156">
        <v>0</v>
      </c>
    </row>
    <row r="9157" spans="20:23" x14ac:dyDescent="0.2">
      <c r="T9157">
        <v>9156</v>
      </c>
      <c r="U9157">
        <v>157.79450071947886</v>
      </c>
      <c r="V9157">
        <v>0</v>
      </c>
      <c r="W9157">
        <v>22.205499280521138</v>
      </c>
    </row>
    <row r="9158" spans="20:23" x14ac:dyDescent="0.2">
      <c r="T9158">
        <v>9157</v>
      </c>
      <c r="U9158">
        <v>225.06409845382623</v>
      </c>
      <c r="V9158">
        <v>45.064098453826233</v>
      </c>
      <c r="W9158">
        <v>0</v>
      </c>
    </row>
    <row r="9159" spans="20:23" x14ac:dyDescent="0.2">
      <c r="T9159">
        <v>9158</v>
      </c>
      <c r="U9159">
        <v>203.34382097819847</v>
      </c>
      <c r="V9159">
        <v>23.343820978198465</v>
      </c>
      <c r="W9159">
        <v>0</v>
      </c>
    </row>
    <row r="9160" spans="20:23" x14ac:dyDescent="0.2">
      <c r="T9160">
        <v>9159</v>
      </c>
      <c r="U9160">
        <v>155.53433136765292</v>
      </c>
      <c r="V9160">
        <v>0</v>
      </c>
      <c r="W9160">
        <v>24.465668632347075</v>
      </c>
    </row>
    <row r="9161" spans="20:23" x14ac:dyDescent="0.2">
      <c r="T9161">
        <v>9160</v>
      </c>
      <c r="U9161">
        <v>234.49584938288066</v>
      </c>
      <c r="V9161">
        <v>54.495849382880664</v>
      </c>
      <c r="W9161">
        <v>0</v>
      </c>
    </row>
    <row r="9162" spans="20:23" x14ac:dyDescent="0.2">
      <c r="T9162">
        <v>9161</v>
      </c>
      <c r="U9162">
        <v>106.66656756852652</v>
      </c>
      <c r="V9162">
        <v>0</v>
      </c>
      <c r="W9162">
        <v>73.333432431473483</v>
      </c>
    </row>
    <row r="9163" spans="20:23" x14ac:dyDescent="0.2">
      <c r="T9163">
        <v>9162</v>
      </c>
      <c r="U9163">
        <v>159.28267265479309</v>
      </c>
      <c r="V9163">
        <v>0</v>
      </c>
      <c r="W9163">
        <v>20.717327345206911</v>
      </c>
    </row>
    <row r="9164" spans="20:23" x14ac:dyDescent="0.2">
      <c r="T9164">
        <v>9163</v>
      </c>
      <c r="U9164">
        <v>280.34116441553482</v>
      </c>
      <c r="V9164">
        <v>100.34116441553482</v>
      </c>
      <c r="W9164">
        <v>0</v>
      </c>
    </row>
    <row r="9165" spans="20:23" x14ac:dyDescent="0.2">
      <c r="T9165">
        <v>9164</v>
      </c>
      <c r="U9165">
        <v>205.41135988664311</v>
      </c>
      <c r="V9165">
        <v>25.411359886643112</v>
      </c>
      <c r="W9165">
        <v>0</v>
      </c>
    </row>
    <row r="9166" spans="20:23" x14ac:dyDescent="0.2">
      <c r="T9166">
        <v>9165</v>
      </c>
      <c r="U9166">
        <v>173.46312871680141</v>
      </c>
      <c r="V9166">
        <v>0</v>
      </c>
      <c r="W9166">
        <v>6.5368712831985931</v>
      </c>
    </row>
    <row r="9167" spans="20:23" x14ac:dyDescent="0.2">
      <c r="T9167">
        <v>9166</v>
      </c>
      <c r="U9167">
        <v>177.76934163871334</v>
      </c>
      <c r="V9167">
        <v>0</v>
      </c>
      <c r="W9167">
        <v>2.2306583612866575</v>
      </c>
    </row>
    <row r="9168" spans="20:23" x14ac:dyDescent="0.2">
      <c r="T9168">
        <v>9167</v>
      </c>
      <c r="U9168">
        <v>156.93076629867153</v>
      </c>
      <c r="V9168">
        <v>0</v>
      </c>
      <c r="W9168">
        <v>23.069233701328471</v>
      </c>
    </row>
    <row r="9169" spans="20:23" x14ac:dyDescent="0.2">
      <c r="T9169">
        <v>9168</v>
      </c>
      <c r="U9169">
        <v>190.95226572733705</v>
      </c>
      <c r="V9169">
        <v>10.95226572733705</v>
      </c>
      <c r="W9169">
        <v>0</v>
      </c>
    </row>
    <row r="9170" spans="20:23" x14ac:dyDescent="0.2">
      <c r="T9170">
        <v>9169</v>
      </c>
      <c r="U9170">
        <v>144.91843095756226</v>
      </c>
      <c r="V9170">
        <v>0</v>
      </c>
      <c r="W9170">
        <v>35.081569042437735</v>
      </c>
    </row>
    <row r="9171" spans="20:23" x14ac:dyDescent="0.2">
      <c r="T9171">
        <v>9170</v>
      </c>
      <c r="U9171">
        <v>190.26508676565942</v>
      </c>
      <c r="V9171">
        <v>10.265086765659419</v>
      </c>
      <c r="W9171">
        <v>0</v>
      </c>
    </row>
    <row r="9172" spans="20:23" x14ac:dyDescent="0.2">
      <c r="T9172">
        <v>9171</v>
      </c>
      <c r="U9172">
        <v>158.66397567391309</v>
      </c>
      <c r="V9172">
        <v>0</v>
      </c>
      <c r="W9172">
        <v>21.336024326086914</v>
      </c>
    </row>
    <row r="9173" spans="20:23" x14ac:dyDescent="0.2">
      <c r="T9173">
        <v>9172</v>
      </c>
      <c r="U9173">
        <v>184.87553830214014</v>
      </c>
      <c r="V9173">
        <v>4.8755383021401428</v>
      </c>
      <c r="W9173">
        <v>0</v>
      </c>
    </row>
    <row r="9174" spans="20:23" x14ac:dyDescent="0.2">
      <c r="T9174">
        <v>9173</v>
      </c>
      <c r="U9174">
        <v>190.48867094191979</v>
      </c>
      <c r="V9174">
        <v>10.488670941919793</v>
      </c>
      <c r="W9174">
        <v>0</v>
      </c>
    </row>
    <row r="9175" spans="20:23" x14ac:dyDescent="0.2">
      <c r="T9175">
        <v>9174</v>
      </c>
      <c r="U9175">
        <v>189.59027426544756</v>
      </c>
      <c r="V9175">
        <v>9.5902742654475617</v>
      </c>
      <c r="W9175">
        <v>0</v>
      </c>
    </row>
    <row r="9176" spans="20:23" x14ac:dyDescent="0.2">
      <c r="T9176">
        <v>9175</v>
      </c>
      <c r="U9176">
        <v>163.77522285790363</v>
      </c>
      <c r="V9176">
        <v>0</v>
      </c>
      <c r="W9176">
        <v>16.224777142096372</v>
      </c>
    </row>
    <row r="9177" spans="20:23" x14ac:dyDescent="0.2">
      <c r="T9177">
        <v>9176</v>
      </c>
      <c r="U9177">
        <v>183.72676084371184</v>
      </c>
      <c r="V9177">
        <v>3.726760843711844</v>
      </c>
      <c r="W9177">
        <v>0</v>
      </c>
    </row>
    <row r="9178" spans="20:23" x14ac:dyDescent="0.2">
      <c r="T9178">
        <v>9177</v>
      </c>
      <c r="U9178">
        <v>175.50520907529187</v>
      </c>
      <c r="V9178">
        <v>0</v>
      </c>
      <c r="W9178">
        <v>4.494790924708127</v>
      </c>
    </row>
    <row r="9179" spans="20:23" x14ac:dyDescent="0.2">
      <c r="T9179">
        <v>9178</v>
      </c>
      <c r="U9179">
        <v>242.78011232619184</v>
      </c>
      <c r="V9179">
        <v>62.780112326191841</v>
      </c>
      <c r="W9179">
        <v>0</v>
      </c>
    </row>
    <row r="9180" spans="20:23" x14ac:dyDescent="0.2">
      <c r="T9180">
        <v>9179</v>
      </c>
      <c r="U9180">
        <v>122.45624129322218</v>
      </c>
      <c r="V9180">
        <v>0</v>
      </c>
      <c r="W9180">
        <v>57.543758706777822</v>
      </c>
    </row>
    <row r="9181" spans="20:23" x14ac:dyDescent="0.2">
      <c r="T9181">
        <v>9180</v>
      </c>
      <c r="U9181">
        <v>182.63496201657767</v>
      </c>
      <c r="V9181">
        <v>2.6349620165776741</v>
      </c>
      <c r="W9181">
        <v>0</v>
      </c>
    </row>
    <row r="9182" spans="20:23" x14ac:dyDescent="0.2">
      <c r="T9182">
        <v>9181</v>
      </c>
      <c r="U9182">
        <v>168.27410880301261</v>
      </c>
      <c r="V9182">
        <v>0</v>
      </c>
      <c r="W9182">
        <v>11.725891196987391</v>
      </c>
    </row>
    <row r="9183" spans="20:23" x14ac:dyDescent="0.2">
      <c r="T9183">
        <v>9182</v>
      </c>
      <c r="U9183">
        <v>209.94542606392804</v>
      </c>
      <c r="V9183">
        <v>29.945426063928039</v>
      </c>
      <c r="W9183">
        <v>0</v>
      </c>
    </row>
    <row r="9184" spans="20:23" x14ac:dyDescent="0.2">
      <c r="T9184">
        <v>9183</v>
      </c>
      <c r="U9184">
        <v>245.69834109881637</v>
      </c>
      <c r="V9184">
        <v>65.698341098816371</v>
      </c>
      <c r="W9184">
        <v>0</v>
      </c>
    </row>
    <row r="9185" spans="20:23" x14ac:dyDescent="0.2">
      <c r="T9185">
        <v>9184</v>
      </c>
      <c r="U9185">
        <v>199.71871576656841</v>
      </c>
      <c r="V9185">
        <v>19.718715766568408</v>
      </c>
      <c r="W9185">
        <v>0</v>
      </c>
    </row>
    <row r="9186" spans="20:23" x14ac:dyDescent="0.2">
      <c r="T9186">
        <v>9185</v>
      </c>
      <c r="U9186">
        <v>169.87962660396752</v>
      </c>
      <c r="V9186">
        <v>0</v>
      </c>
      <c r="W9186">
        <v>10.120373396032477</v>
      </c>
    </row>
    <row r="9187" spans="20:23" x14ac:dyDescent="0.2">
      <c r="T9187">
        <v>9186</v>
      </c>
      <c r="U9187">
        <v>170.51016017442629</v>
      </c>
      <c r="V9187">
        <v>0</v>
      </c>
      <c r="W9187">
        <v>9.4898398255737106</v>
      </c>
    </row>
    <row r="9188" spans="20:23" x14ac:dyDescent="0.2">
      <c r="T9188">
        <v>9187</v>
      </c>
      <c r="U9188">
        <v>166.723411064217</v>
      </c>
      <c r="V9188">
        <v>0</v>
      </c>
      <c r="W9188">
        <v>13.276588935782996</v>
      </c>
    </row>
    <row r="9189" spans="20:23" x14ac:dyDescent="0.2">
      <c r="T9189">
        <v>9188</v>
      </c>
      <c r="U9189">
        <v>266.93355909850175</v>
      </c>
      <c r="V9189">
        <v>86.933559098501746</v>
      </c>
      <c r="W9189">
        <v>0</v>
      </c>
    </row>
    <row r="9190" spans="20:23" x14ac:dyDescent="0.2">
      <c r="T9190">
        <v>9189</v>
      </c>
      <c r="U9190">
        <v>160.26514184496426</v>
      </c>
      <c r="V9190">
        <v>0</v>
      </c>
      <c r="W9190">
        <v>19.734858155035738</v>
      </c>
    </row>
    <row r="9191" spans="20:23" x14ac:dyDescent="0.2">
      <c r="T9191">
        <v>9190</v>
      </c>
      <c r="U9191">
        <v>206.48967165624737</v>
      </c>
      <c r="V9191">
        <v>26.489671656247367</v>
      </c>
      <c r="W9191">
        <v>0</v>
      </c>
    </row>
    <row r="9192" spans="20:23" x14ac:dyDescent="0.2">
      <c r="T9192">
        <v>9191</v>
      </c>
      <c r="U9192">
        <v>169.24775211616623</v>
      </c>
      <c r="V9192">
        <v>0</v>
      </c>
      <c r="W9192">
        <v>10.752247883833775</v>
      </c>
    </row>
    <row r="9193" spans="20:23" x14ac:dyDescent="0.2">
      <c r="T9193">
        <v>9192</v>
      </c>
      <c r="U9193">
        <v>214.30035552754686</v>
      </c>
      <c r="V9193">
        <v>34.300355527546856</v>
      </c>
      <c r="W9193">
        <v>0</v>
      </c>
    </row>
    <row r="9194" spans="20:23" x14ac:dyDescent="0.2">
      <c r="T9194">
        <v>9193</v>
      </c>
      <c r="U9194">
        <v>161.36518776142626</v>
      </c>
      <c r="V9194">
        <v>0</v>
      </c>
      <c r="W9194">
        <v>18.634812238573744</v>
      </c>
    </row>
    <row r="9195" spans="20:23" x14ac:dyDescent="0.2">
      <c r="T9195">
        <v>9194</v>
      </c>
      <c r="U9195">
        <v>176.18335172381728</v>
      </c>
      <c r="V9195">
        <v>0</v>
      </c>
      <c r="W9195">
        <v>3.8166482761827183</v>
      </c>
    </row>
    <row r="9196" spans="20:23" x14ac:dyDescent="0.2">
      <c r="T9196">
        <v>9195</v>
      </c>
      <c r="U9196">
        <v>162.79520577446524</v>
      </c>
      <c r="V9196">
        <v>0</v>
      </c>
      <c r="W9196">
        <v>17.204794225534755</v>
      </c>
    </row>
    <row r="9197" spans="20:23" x14ac:dyDescent="0.2">
      <c r="T9197">
        <v>9196</v>
      </c>
      <c r="U9197">
        <v>147.4462006017352</v>
      </c>
      <c r="V9197">
        <v>0</v>
      </c>
      <c r="W9197">
        <v>32.5537993982648</v>
      </c>
    </row>
    <row r="9198" spans="20:23" x14ac:dyDescent="0.2">
      <c r="T9198">
        <v>9197</v>
      </c>
      <c r="U9198">
        <v>134.63850388363579</v>
      </c>
      <c r="V9198">
        <v>0</v>
      </c>
      <c r="W9198">
        <v>45.361496116364208</v>
      </c>
    </row>
    <row r="9199" spans="20:23" x14ac:dyDescent="0.2">
      <c r="T9199">
        <v>9198</v>
      </c>
      <c r="U9199">
        <v>221.27495463108175</v>
      </c>
      <c r="V9199">
        <v>41.274954631081755</v>
      </c>
      <c r="W9199">
        <v>0</v>
      </c>
    </row>
    <row r="9200" spans="20:23" x14ac:dyDescent="0.2">
      <c r="T9200">
        <v>9199</v>
      </c>
      <c r="U9200">
        <v>146.6517925579806</v>
      </c>
      <c r="V9200">
        <v>0</v>
      </c>
      <c r="W9200">
        <v>33.348207442019401</v>
      </c>
    </row>
    <row r="9201" spans="20:23" x14ac:dyDescent="0.2">
      <c r="T9201">
        <v>9200</v>
      </c>
      <c r="U9201">
        <v>212.14534929593975</v>
      </c>
      <c r="V9201">
        <v>32.145349295939752</v>
      </c>
      <c r="W9201">
        <v>0</v>
      </c>
    </row>
    <row r="9202" spans="20:23" x14ac:dyDescent="0.2">
      <c r="T9202">
        <v>9201</v>
      </c>
      <c r="U9202">
        <v>232.67689372474283</v>
      </c>
      <c r="V9202">
        <v>52.676893724742825</v>
      </c>
      <c r="W9202">
        <v>0</v>
      </c>
    </row>
    <row r="9203" spans="20:23" x14ac:dyDescent="0.2">
      <c r="T9203">
        <v>9202</v>
      </c>
      <c r="U9203">
        <v>173.60009511022292</v>
      </c>
      <c r="V9203">
        <v>0</v>
      </c>
      <c r="W9203">
        <v>6.3999048897770763</v>
      </c>
    </row>
    <row r="9204" spans="20:23" x14ac:dyDescent="0.2">
      <c r="T9204">
        <v>9203</v>
      </c>
      <c r="U9204">
        <v>179.77921273745403</v>
      </c>
      <c r="V9204">
        <v>0</v>
      </c>
      <c r="W9204">
        <v>0.22078726254596859</v>
      </c>
    </row>
    <row r="9205" spans="20:23" x14ac:dyDescent="0.2">
      <c r="T9205">
        <v>9204</v>
      </c>
      <c r="U9205">
        <v>210.83574601352777</v>
      </c>
      <c r="V9205">
        <v>30.835746013527768</v>
      </c>
      <c r="W9205">
        <v>0</v>
      </c>
    </row>
    <row r="9206" spans="20:23" x14ac:dyDescent="0.2">
      <c r="T9206">
        <v>9205</v>
      </c>
      <c r="U9206">
        <v>141.61355942083921</v>
      </c>
      <c r="V9206">
        <v>0</v>
      </c>
      <c r="W9206">
        <v>38.386440579160791</v>
      </c>
    </row>
    <row r="9207" spans="20:23" x14ac:dyDescent="0.2">
      <c r="T9207">
        <v>9206</v>
      </c>
      <c r="U9207">
        <v>177.38603049690951</v>
      </c>
      <c r="V9207">
        <v>0</v>
      </c>
      <c r="W9207">
        <v>2.6139695030904875</v>
      </c>
    </row>
    <row r="9208" spans="20:23" x14ac:dyDescent="0.2">
      <c r="T9208">
        <v>9207</v>
      </c>
      <c r="U9208">
        <v>185.4578544027051</v>
      </c>
      <c r="V9208">
        <v>5.4578544027050953</v>
      </c>
      <c r="W9208">
        <v>0</v>
      </c>
    </row>
    <row r="9209" spans="20:23" x14ac:dyDescent="0.2">
      <c r="T9209">
        <v>9208</v>
      </c>
      <c r="U9209">
        <v>160.30616762096886</v>
      </c>
      <c r="V9209">
        <v>0</v>
      </c>
      <c r="W9209">
        <v>19.693832379031136</v>
      </c>
    </row>
    <row r="9210" spans="20:23" x14ac:dyDescent="0.2">
      <c r="T9210">
        <v>9209</v>
      </c>
      <c r="U9210">
        <v>219.05299739146133</v>
      </c>
      <c r="V9210">
        <v>39.052997391461332</v>
      </c>
      <c r="W9210">
        <v>0</v>
      </c>
    </row>
    <row r="9211" spans="20:23" x14ac:dyDescent="0.2">
      <c r="T9211">
        <v>9210</v>
      </c>
      <c r="U9211">
        <v>242.90448573723256</v>
      </c>
      <c r="V9211">
        <v>62.904485737232562</v>
      </c>
      <c r="W9211">
        <v>0</v>
      </c>
    </row>
    <row r="9212" spans="20:23" x14ac:dyDescent="0.2">
      <c r="T9212">
        <v>9211</v>
      </c>
      <c r="U9212">
        <v>182.82802776576204</v>
      </c>
      <c r="V9212">
        <v>2.8280277657620445</v>
      </c>
      <c r="W9212">
        <v>0</v>
      </c>
    </row>
    <row r="9213" spans="20:23" x14ac:dyDescent="0.2">
      <c r="T9213">
        <v>9212</v>
      </c>
      <c r="U9213">
        <v>181.84080805275474</v>
      </c>
      <c r="V9213">
        <v>1.8408080527547384</v>
      </c>
      <c r="W9213">
        <v>0</v>
      </c>
    </row>
    <row r="9214" spans="20:23" x14ac:dyDescent="0.2">
      <c r="T9214">
        <v>9213</v>
      </c>
      <c r="U9214">
        <v>235.30090628707714</v>
      </c>
      <c r="V9214">
        <v>55.30090628707714</v>
      </c>
      <c r="W9214">
        <v>0</v>
      </c>
    </row>
    <row r="9215" spans="20:23" x14ac:dyDescent="0.2">
      <c r="T9215">
        <v>9214</v>
      </c>
      <c r="U9215">
        <v>189.00515652854571</v>
      </c>
      <c r="V9215">
        <v>9.0051565285457116</v>
      </c>
      <c r="W9215">
        <v>0</v>
      </c>
    </row>
    <row r="9216" spans="20:23" x14ac:dyDescent="0.2">
      <c r="T9216">
        <v>9215</v>
      </c>
      <c r="U9216">
        <v>146.3168140563406</v>
      </c>
      <c r="V9216">
        <v>0</v>
      </c>
      <c r="W9216">
        <v>33.683185943659396</v>
      </c>
    </row>
    <row r="9217" spans="20:23" x14ac:dyDescent="0.2">
      <c r="T9217">
        <v>9216</v>
      </c>
      <c r="U9217">
        <v>138.52620747001163</v>
      </c>
      <c r="V9217">
        <v>0</v>
      </c>
      <c r="W9217">
        <v>41.473792529988373</v>
      </c>
    </row>
    <row r="9218" spans="20:23" x14ac:dyDescent="0.2">
      <c r="T9218">
        <v>9217</v>
      </c>
      <c r="U9218">
        <v>141.27110947783808</v>
      </c>
      <c r="V9218">
        <v>0</v>
      </c>
      <c r="W9218">
        <v>38.728890522161919</v>
      </c>
    </row>
    <row r="9219" spans="20:23" x14ac:dyDescent="0.2">
      <c r="T9219">
        <v>9218</v>
      </c>
      <c r="U9219">
        <v>174.33455700711789</v>
      </c>
      <c r="V9219">
        <v>0</v>
      </c>
      <c r="W9219">
        <v>5.665442992882106</v>
      </c>
    </row>
    <row r="9220" spans="20:23" x14ac:dyDescent="0.2">
      <c r="T9220">
        <v>9219</v>
      </c>
      <c r="U9220">
        <v>183.29694340262606</v>
      </c>
      <c r="V9220">
        <v>3.2969434026260558</v>
      </c>
      <c r="W9220">
        <v>0</v>
      </c>
    </row>
    <row r="9221" spans="20:23" x14ac:dyDescent="0.2">
      <c r="T9221">
        <v>9220</v>
      </c>
      <c r="U9221">
        <v>178.21227343017992</v>
      </c>
      <c r="V9221">
        <v>0</v>
      </c>
      <c r="W9221">
        <v>1.7877265698200802</v>
      </c>
    </row>
    <row r="9222" spans="20:23" x14ac:dyDescent="0.2">
      <c r="T9222">
        <v>9221</v>
      </c>
      <c r="U9222">
        <v>190.05402452317594</v>
      </c>
      <c r="V9222">
        <v>10.05402452317594</v>
      </c>
      <c r="W9222">
        <v>0</v>
      </c>
    </row>
    <row r="9223" spans="20:23" x14ac:dyDescent="0.2">
      <c r="T9223">
        <v>9222</v>
      </c>
      <c r="U9223">
        <v>160.76806217853465</v>
      </c>
      <c r="V9223">
        <v>0</v>
      </c>
      <c r="W9223">
        <v>19.231937821465351</v>
      </c>
    </row>
    <row r="9224" spans="20:23" x14ac:dyDescent="0.2">
      <c r="T9224">
        <v>9223</v>
      </c>
      <c r="U9224">
        <v>157.5873929686023</v>
      </c>
      <c r="V9224">
        <v>0</v>
      </c>
      <c r="W9224">
        <v>22.412607031397698</v>
      </c>
    </row>
    <row r="9225" spans="20:23" x14ac:dyDescent="0.2">
      <c r="T9225">
        <v>9224</v>
      </c>
      <c r="U9225">
        <v>209.06144537431345</v>
      </c>
      <c r="V9225">
        <v>29.06144537431345</v>
      </c>
      <c r="W9225">
        <v>0</v>
      </c>
    </row>
    <row r="9226" spans="20:23" x14ac:dyDescent="0.2">
      <c r="T9226">
        <v>9225</v>
      </c>
      <c r="U9226">
        <v>193.01202083146353</v>
      </c>
      <c r="V9226">
        <v>13.012020831463531</v>
      </c>
      <c r="W9226">
        <v>0</v>
      </c>
    </row>
    <row r="9227" spans="20:23" x14ac:dyDescent="0.2">
      <c r="T9227">
        <v>9226</v>
      </c>
      <c r="U9227">
        <v>201.84098556869509</v>
      </c>
      <c r="V9227">
        <v>21.840985568695089</v>
      </c>
      <c r="W9227">
        <v>0</v>
      </c>
    </row>
    <row r="9228" spans="20:23" x14ac:dyDescent="0.2">
      <c r="T9228">
        <v>9227</v>
      </c>
      <c r="U9228">
        <v>195.01355047843975</v>
      </c>
      <c r="V9228">
        <v>15.013550478439754</v>
      </c>
      <c r="W9228">
        <v>0</v>
      </c>
    </row>
    <row r="9229" spans="20:23" x14ac:dyDescent="0.2">
      <c r="T9229">
        <v>9228</v>
      </c>
      <c r="U9229">
        <v>204.21083090123065</v>
      </c>
      <c r="V9229">
        <v>24.210830901230651</v>
      </c>
      <c r="W9229">
        <v>0</v>
      </c>
    </row>
    <row r="9230" spans="20:23" x14ac:dyDescent="0.2">
      <c r="T9230">
        <v>9229</v>
      </c>
      <c r="U9230">
        <v>179.14423308114962</v>
      </c>
      <c r="V9230">
        <v>0</v>
      </c>
      <c r="W9230">
        <v>0.85576691885037803</v>
      </c>
    </row>
    <row r="9231" spans="20:23" x14ac:dyDescent="0.2">
      <c r="T9231">
        <v>9230</v>
      </c>
      <c r="U9231">
        <v>149.54259329677237</v>
      </c>
      <c r="V9231">
        <v>0</v>
      </c>
      <c r="W9231">
        <v>30.457406703227633</v>
      </c>
    </row>
    <row r="9232" spans="20:23" x14ac:dyDescent="0.2">
      <c r="T9232">
        <v>9231</v>
      </c>
      <c r="U9232">
        <v>175.90518984837081</v>
      </c>
      <c r="V9232">
        <v>0</v>
      </c>
      <c r="W9232">
        <v>4.0948101516291899</v>
      </c>
    </row>
    <row r="9233" spans="20:23" x14ac:dyDescent="0.2">
      <c r="T9233">
        <v>9232</v>
      </c>
      <c r="U9233">
        <v>127.73878557593835</v>
      </c>
      <c r="V9233">
        <v>0</v>
      </c>
      <c r="W9233">
        <v>52.261214424061649</v>
      </c>
    </row>
    <row r="9234" spans="20:23" x14ac:dyDescent="0.2">
      <c r="T9234">
        <v>9233</v>
      </c>
      <c r="U9234">
        <v>199.77348008317028</v>
      </c>
      <c r="V9234">
        <v>19.773480083170284</v>
      </c>
      <c r="W9234">
        <v>0</v>
      </c>
    </row>
    <row r="9235" spans="20:23" x14ac:dyDescent="0.2">
      <c r="T9235">
        <v>9234</v>
      </c>
      <c r="U9235">
        <v>170.28925164453722</v>
      </c>
      <c r="V9235">
        <v>0</v>
      </c>
      <c r="W9235">
        <v>9.7107483554627834</v>
      </c>
    </row>
    <row r="9236" spans="20:23" x14ac:dyDescent="0.2">
      <c r="T9236">
        <v>9235</v>
      </c>
      <c r="U9236">
        <v>184.48258500289225</v>
      </c>
      <c r="V9236">
        <v>4.4825850028922503</v>
      </c>
      <c r="W9236">
        <v>0</v>
      </c>
    </row>
    <row r="9237" spans="20:23" x14ac:dyDescent="0.2">
      <c r="T9237">
        <v>9236</v>
      </c>
      <c r="U9237">
        <v>214.96155951426118</v>
      </c>
      <c r="V9237">
        <v>34.961559514261182</v>
      </c>
      <c r="W9237">
        <v>0</v>
      </c>
    </row>
    <row r="9238" spans="20:23" x14ac:dyDescent="0.2">
      <c r="T9238">
        <v>9237</v>
      </c>
      <c r="U9238">
        <v>179.09920471467049</v>
      </c>
      <c r="V9238">
        <v>0</v>
      </c>
      <c r="W9238">
        <v>0.90079528532950803</v>
      </c>
    </row>
    <row r="9239" spans="20:23" x14ac:dyDescent="0.2">
      <c r="T9239">
        <v>9238</v>
      </c>
      <c r="U9239">
        <v>275.90477373186496</v>
      </c>
      <c r="V9239">
        <v>95.904773731864964</v>
      </c>
      <c r="W9239">
        <v>0</v>
      </c>
    </row>
    <row r="9240" spans="20:23" x14ac:dyDescent="0.2">
      <c r="T9240">
        <v>9239</v>
      </c>
      <c r="U9240">
        <v>140.0758702526239</v>
      </c>
      <c r="V9240">
        <v>0</v>
      </c>
      <c r="W9240">
        <v>39.924129747376099</v>
      </c>
    </row>
    <row r="9241" spans="20:23" x14ac:dyDescent="0.2">
      <c r="T9241">
        <v>9240</v>
      </c>
      <c r="U9241">
        <v>166.80725366460103</v>
      </c>
      <c r="V9241">
        <v>0</v>
      </c>
      <c r="W9241">
        <v>13.192746335398965</v>
      </c>
    </row>
    <row r="9242" spans="20:23" x14ac:dyDescent="0.2">
      <c r="T9242">
        <v>9241</v>
      </c>
      <c r="U9242">
        <v>178.9922409347181</v>
      </c>
      <c r="V9242">
        <v>0</v>
      </c>
      <c r="W9242">
        <v>1.0077590652819026</v>
      </c>
    </row>
    <row r="9243" spans="20:23" x14ac:dyDescent="0.2">
      <c r="T9243">
        <v>9242</v>
      </c>
      <c r="U9243">
        <v>171.08794828978901</v>
      </c>
      <c r="V9243">
        <v>0</v>
      </c>
      <c r="W9243">
        <v>8.9120517102109886</v>
      </c>
    </row>
    <row r="9244" spans="20:23" x14ac:dyDescent="0.2">
      <c r="T9244">
        <v>9243</v>
      </c>
      <c r="U9244">
        <v>229.50491313381499</v>
      </c>
      <c r="V9244">
        <v>49.504913133814995</v>
      </c>
      <c r="W9244">
        <v>0</v>
      </c>
    </row>
    <row r="9245" spans="20:23" x14ac:dyDescent="0.2">
      <c r="T9245">
        <v>9244</v>
      </c>
      <c r="U9245">
        <v>150.72609998282491</v>
      </c>
      <c r="V9245">
        <v>0</v>
      </c>
      <c r="W9245">
        <v>29.273900017175094</v>
      </c>
    </row>
    <row r="9246" spans="20:23" x14ac:dyDescent="0.2">
      <c r="T9246">
        <v>9245</v>
      </c>
      <c r="U9246">
        <v>197.01435926236675</v>
      </c>
      <c r="V9246">
        <v>17.014359262366753</v>
      </c>
      <c r="W9246">
        <v>0</v>
      </c>
    </row>
    <row r="9247" spans="20:23" x14ac:dyDescent="0.2">
      <c r="T9247">
        <v>9246</v>
      </c>
      <c r="U9247">
        <v>102.30850605882451</v>
      </c>
      <c r="V9247">
        <v>0</v>
      </c>
      <c r="W9247">
        <v>77.691493941175494</v>
      </c>
    </row>
    <row r="9248" spans="20:23" x14ac:dyDescent="0.2">
      <c r="T9248">
        <v>9247</v>
      </c>
      <c r="U9248">
        <v>217.88872689548617</v>
      </c>
      <c r="V9248">
        <v>37.888726895486172</v>
      </c>
      <c r="W9248">
        <v>0</v>
      </c>
    </row>
    <row r="9249" spans="20:23" x14ac:dyDescent="0.2">
      <c r="T9249">
        <v>9248</v>
      </c>
      <c r="U9249">
        <v>165.07400477989904</v>
      </c>
      <c r="V9249">
        <v>0</v>
      </c>
      <c r="W9249">
        <v>14.925995220100958</v>
      </c>
    </row>
    <row r="9250" spans="20:23" x14ac:dyDescent="0.2">
      <c r="T9250">
        <v>9249</v>
      </c>
      <c r="U9250">
        <v>187.57981217029206</v>
      </c>
      <c r="V9250">
        <v>7.5798121702920582</v>
      </c>
      <c r="W9250">
        <v>0</v>
      </c>
    </row>
    <row r="9251" spans="20:23" x14ac:dyDescent="0.2">
      <c r="T9251">
        <v>9250</v>
      </c>
      <c r="U9251">
        <v>181.27468406463299</v>
      </c>
      <c r="V9251">
        <v>1.2746840646329929</v>
      </c>
      <c r="W9251">
        <v>0</v>
      </c>
    </row>
    <row r="9252" spans="20:23" x14ac:dyDescent="0.2">
      <c r="T9252">
        <v>9251</v>
      </c>
      <c r="U9252">
        <v>224.70415046404329</v>
      </c>
      <c r="V9252">
        <v>44.704150464043295</v>
      </c>
      <c r="W9252">
        <v>0</v>
      </c>
    </row>
    <row r="9253" spans="20:23" x14ac:dyDescent="0.2">
      <c r="T9253">
        <v>9252</v>
      </c>
      <c r="U9253">
        <v>211.54792179065046</v>
      </c>
      <c r="V9253">
        <v>31.547921790650463</v>
      </c>
      <c r="W9253">
        <v>0</v>
      </c>
    </row>
    <row r="9254" spans="20:23" x14ac:dyDescent="0.2">
      <c r="T9254">
        <v>9253</v>
      </c>
      <c r="U9254">
        <v>206.37774356460116</v>
      </c>
      <c r="V9254">
        <v>26.377743564601161</v>
      </c>
      <c r="W9254">
        <v>0</v>
      </c>
    </row>
    <row r="9255" spans="20:23" x14ac:dyDescent="0.2">
      <c r="T9255">
        <v>9254</v>
      </c>
      <c r="U9255">
        <v>190.02886331824706</v>
      </c>
      <c r="V9255">
        <v>10.028863318247062</v>
      </c>
      <c r="W9255">
        <v>0</v>
      </c>
    </row>
    <row r="9256" spans="20:23" x14ac:dyDescent="0.2">
      <c r="T9256">
        <v>9255</v>
      </c>
      <c r="U9256">
        <v>113.00296747909216</v>
      </c>
      <c r="V9256">
        <v>0</v>
      </c>
      <c r="W9256">
        <v>66.997032520907837</v>
      </c>
    </row>
    <row r="9257" spans="20:23" x14ac:dyDescent="0.2">
      <c r="T9257">
        <v>9256</v>
      </c>
      <c r="U9257">
        <v>165.07509251249977</v>
      </c>
      <c r="V9257">
        <v>0</v>
      </c>
      <c r="W9257">
        <v>14.924907487500235</v>
      </c>
    </row>
    <row r="9258" spans="20:23" x14ac:dyDescent="0.2">
      <c r="T9258">
        <v>9257</v>
      </c>
      <c r="U9258">
        <v>175.13077285670988</v>
      </c>
      <c r="V9258">
        <v>0</v>
      </c>
      <c r="W9258">
        <v>4.869227143290118</v>
      </c>
    </row>
    <row r="9259" spans="20:23" x14ac:dyDescent="0.2">
      <c r="T9259">
        <v>9258</v>
      </c>
      <c r="U9259">
        <v>217.88743342461305</v>
      </c>
      <c r="V9259">
        <v>37.88743342461305</v>
      </c>
      <c r="W9259">
        <v>0</v>
      </c>
    </row>
    <row r="9260" spans="20:23" x14ac:dyDescent="0.2">
      <c r="T9260">
        <v>9259</v>
      </c>
      <c r="U9260">
        <v>198.65610509592673</v>
      </c>
      <c r="V9260">
        <v>18.656105095926733</v>
      </c>
      <c r="W9260">
        <v>0</v>
      </c>
    </row>
    <row r="9261" spans="20:23" x14ac:dyDescent="0.2">
      <c r="T9261">
        <v>9260</v>
      </c>
      <c r="U9261">
        <v>180.46665745268774</v>
      </c>
      <c r="V9261">
        <v>0.46665745268774117</v>
      </c>
      <c r="W9261">
        <v>0</v>
      </c>
    </row>
    <row r="9262" spans="20:23" x14ac:dyDescent="0.2">
      <c r="T9262">
        <v>9261</v>
      </c>
      <c r="U9262">
        <v>187.16645911874727</v>
      </c>
      <c r="V9262">
        <v>7.1664591187472695</v>
      </c>
      <c r="W9262">
        <v>0</v>
      </c>
    </row>
    <row r="9263" spans="20:23" x14ac:dyDescent="0.2">
      <c r="T9263">
        <v>9262</v>
      </c>
      <c r="U9263">
        <v>204.59226492402902</v>
      </c>
      <c r="V9263">
        <v>24.592264924029024</v>
      </c>
      <c r="W9263">
        <v>0</v>
      </c>
    </row>
    <row r="9264" spans="20:23" x14ac:dyDescent="0.2">
      <c r="T9264">
        <v>9263</v>
      </c>
      <c r="U9264">
        <v>162.33442002661909</v>
      </c>
      <c r="V9264">
        <v>0</v>
      </c>
      <c r="W9264">
        <v>17.665579973380915</v>
      </c>
    </row>
    <row r="9265" spans="20:23" x14ac:dyDescent="0.2">
      <c r="T9265">
        <v>9264</v>
      </c>
      <c r="U9265">
        <v>231.90853456584435</v>
      </c>
      <c r="V9265">
        <v>51.908534565844349</v>
      </c>
      <c r="W9265">
        <v>0</v>
      </c>
    </row>
    <row r="9266" spans="20:23" x14ac:dyDescent="0.2">
      <c r="T9266">
        <v>9265</v>
      </c>
      <c r="U9266">
        <v>243.82616167020274</v>
      </c>
      <c r="V9266">
        <v>63.826161670202737</v>
      </c>
      <c r="W9266">
        <v>0</v>
      </c>
    </row>
    <row r="9267" spans="20:23" x14ac:dyDescent="0.2">
      <c r="T9267">
        <v>9266</v>
      </c>
      <c r="U9267">
        <v>160.0095507606097</v>
      </c>
      <c r="V9267">
        <v>0</v>
      </c>
      <c r="W9267">
        <v>19.990449239390301</v>
      </c>
    </row>
    <row r="9268" spans="20:23" x14ac:dyDescent="0.2">
      <c r="T9268">
        <v>9267</v>
      </c>
      <c r="U9268">
        <v>134.55532110806666</v>
      </c>
      <c r="V9268">
        <v>0</v>
      </c>
      <c r="W9268">
        <v>45.444678891933336</v>
      </c>
    </row>
    <row r="9269" spans="20:23" x14ac:dyDescent="0.2">
      <c r="T9269">
        <v>9268</v>
      </c>
      <c r="U9269">
        <v>196.15322321137404</v>
      </c>
      <c r="V9269">
        <v>16.153223211374041</v>
      </c>
      <c r="W9269">
        <v>0</v>
      </c>
    </row>
    <row r="9270" spans="20:23" x14ac:dyDescent="0.2">
      <c r="T9270">
        <v>9269</v>
      </c>
      <c r="U9270">
        <v>193.00417564831938</v>
      </c>
      <c r="V9270">
        <v>13.004175648319375</v>
      </c>
      <c r="W9270">
        <v>0</v>
      </c>
    </row>
    <row r="9271" spans="20:23" x14ac:dyDescent="0.2">
      <c r="T9271">
        <v>9270</v>
      </c>
      <c r="U9271">
        <v>173.9261861333421</v>
      </c>
      <c r="V9271">
        <v>0</v>
      </c>
      <c r="W9271">
        <v>6.0738138666579005</v>
      </c>
    </row>
    <row r="9272" spans="20:23" x14ac:dyDescent="0.2">
      <c r="T9272">
        <v>9271</v>
      </c>
      <c r="U9272">
        <v>141.69089390724187</v>
      </c>
      <c r="V9272">
        <v>0</v>
      </c>
      <c r="W9272">
        <v>38.309106092758128</v>
      </c>
    </row>
    <row r="9273" spans="20:23" x14ac:dyDescent="0.2">
      <c r="T9273">
        <v>9272</v>
      </c>
      <c r="U9273">
        <v>160.41436294895126</v>
      </c>
      <c r="V9273">
        <v>0</v>
      </c>
      <c r="W9273">
        <v>19.585637051048735</v>
      </c>
    </row>
    <row r="9274" spans="20:23" x14ac:dyDescent="0.2">
      <c r="T9274">
        <v>9273</v>
      </c>
      <c r="U9274">
        <v>213.98507653034946</v>
      </c>
      <c r="V9274">
        <v>33.98507653034946</v>
      </c>
      <c r="W9274">
        <v>0</v>
      </c>
    </row>
    <row r="9275" spans="20:23" x14ac:dyDescent="0.2">
      <c r="T9275">
        <v>9274</v>
      </c>
      <c r="U9275">
        <v>140.50528658977279</v>
      </c>
      <c r="V9275">
        <v>0</v>
      </c>
      <c r="W9275">
        <v>39.494713410227206</v>
      </c>
    </row>
    <row r="9276" spans="20:23" x14ac:dyDescent="0.2">
      <c r="T9276">
        <v>9275</v>
      </c>
      <c r="U9276">
        <v>207.49721222590455</v>
      </c>
      <c r="V9276">
        <v>27.497212225904548</v>
      </c>
      <c r="W9276">
        <v>0</v>
      </c>
    </row>
    <row r="9277" spans="20:23" x14ac:dyDescent="0.2">
      <c r="T9277">
        <v>9276</v>
      </c>
      <c r="U9277">
        <v>186.00241785383818</v>
      </c>
      <c r="V9277">
        <v>6.0024178538381818</v>
      </c>
      <c r="W9277">
        <v>0</v>
      </c>
    </row>
    <row r="9278" spans="20:23" x14ac:dyDescent="0.2">
      <c r="T9278">
        <v>9277</v>
      </c>
      <c r="U9278">
        <v>185.74220345513822</v>
      </c>
      <c r="V9278">
        <v>5.7422034551382239</v>
      </c>
      <c r="W9278">
        <v>0</v>
      </c>
    </row>
    <row r="9279" spans="20:23" x14ac:dyDescent="0.2">
      <c r="T9279">
        <v>9278</v>
      </c>
      <c r="U9279">
        <v>161.05720203435209</v>
      </c>
      <c r="V9279">
        <v>0</v>
      </c>
      <c r="W9279">
        <v>18.942797965647912</v>
      </c>
    </row>
    <row r="9280" spans="20:23" x14ac:dyDescent="0.2">
      <c r="T9280">
        <v>9279</v>
      </c>
      <c r="U9280">
        <v>144.63549775476443</v>
      </c>
      <c r="V9280">
        <v>0</v>
      </c>
      <c r="W9280">
        <v>35.36450224523557</v>
      </c>
    </row>
    <row r="9281" spans="20:23" x14ac:dyDescent="0.2">
      <c r="T9281">
        <v>9280</v>
      </c>
      <c r="U9281">
        <v>243.45221568364991</v>
      </c>
      <c r="V9281">
        <v>63.452215683649911</v>
      </c>
      <c r="W9281">
        <v>0</v>
      </c>
    </row>
    <row r="9282" spans="20:23" x14ac:dyDescent="0.2">
      <c r="T9282">
        <v>9281</v>
      </c>
      <c r="U9282">
        <v>151.27866255560551</v>
      </c>
      <c r="V9282">
        <v>0</v>
      </c>
      <c r="W9282">
        <v>28.721337444394493</v>
      </c>
    </row>
    <row r="9283" spans="20:23" x14ac:dyDescent="0.2">
      <c r="T9283">
        <v>9282</v>
      </c>
      <c r="U9283">
        <v>171.74354090116907</v>
      </c>
      <c r="V9283">
        <v>0</v>
      </c>
      <c r="W9283">
        <v>8.2564590988309305</v>
      </c>
    </row>
    <row r="9284" spans="20:23" x14ac:dyDescent="0.2">
      <c r="T9284">
        <v>9283</v>
      </c>
      <c r="U9284">
        <v>337.16796864658488</v>
      </c>
      <c r="V9284">
        <v>157.16796864658488</v>
      </c>
      <c r="W9284">
        <v>0</v>
      </c>
    </row>
    <row r="9285" spans="20:23" x14ac:dyDescent="0.2">
      <c r="T9285">
        <v>9284</v>
      </c>
      <c r="U9285">
        <v>246.07145411308142</v>
      </c>
      <c r="V9285">
        <v>66.071454113081415</v>
      </c>
      <c r="W9285">
        <v>0</v>
      </c>
    </row>
    <row r="9286" spans="20:23" x14ac:dyDescent="0.2">
      <c r="T9286">
        <v>9285</v>
      </c>
      <c r="U9286">
        <v>192.02438646526903</v>
      </c>
      <c r="V9286">
        <v>12.024386465269032</v>
      </c>
      <c r="W9286">
        <v>0</v>
      </c>
    </row>
    <row r="9287" spans="20:23" x14ac:dyDescent="0.2">
      <c r="T9287">
        <v>9286</v>
      </c>
      <c r="U9287">
        <v>295.63240691774706</v>
      </c>
      <c r="V9287">
        <v>115.63240691774706</v>
      </c>
      <c r="W9287">
        <v>0</v>
      </c>
    </row>
    <row r="9288" spans="20:23" x14ac:dyDescent="0.2">
      <c r="T9288">
        <v>9287</v>
      </c>
      <c r="U9288">
        <v>215.03013788100333</v>
      </c>
      <c r="V9288">
        <v>35.030137881003327</v>
      </c>
      <c r="W9288">
        <v>0</v>
      </c>
    </row>
    <row r="9289" spans="20:23" x14ac:dyDescent="0.2">
      <c r="T9289">
        <v>9288</v>
      </c>
      <c r="U9289">
        <v>116.61877057732045</v>
      </c>
      <c r="V9289">
        <v>0</v>
      </c>
      <c r="W9289">
        <v>63.381229422679553</v>
      </c>
    </row>
    <row r="9290" spans="20:23" x14ac:dyDescent="0.2">
      <c r="T9290">
        <v>9289</v>
      </c>
      <c r="U9290">
        <v>142.85319603889025</v>
      </c>
      <c r="V9290">
        <v>0</v>
      </c>
      <c r="W9290">
        <v>37.146803961109754</v>
      </c>
    </row>
    <row r="9291" spans="20:23" x14ac:dyDescent="0.2">
      <c r="T9291">
        <v>9290</v>
      </c>
      <c r="U9291">
        <v>187.60413291006847</v>
      </c>
      <c r="V9291">
        <v>7.604132910068472</v>
      </c>
      <c r="W9291">
        <v>0</v>
      </c>
    </row>
    <row r="9292" spans="20:23" x14ac:dyDescent="0.2">
      <c r="T9292">
        <v>9291</v>
      </c>
      <c r="U9292">
        <v>132.43580977008662</v>
      </c>
      <c r="V9292">
        <v>0</v>
      </c>
      <c r="W9292">
        <v>47.564190229913379</v>
      </c>
    </row>
    <row r="9293" spans="20:23" x14ac:dyDescent="0.2">
      <c r="T9293">
        <v>9292</v>
      </c>
      <c r="U9293">
        <v>179.78200117352429</v>
      </c>
      <c r="V9293">
        <v>0</v>
      </c>
      <c r="W9293">
        <v>0.21799882647570712</v>
      </c>
    </row>
    <row r="9294" spans="20:23" x14ac:dyDescent="0.2">
      <c r="T9294">
        <v>9293</v>
      </c>
      <c r="U9294">
        <v>156.48530279203334</v>
      </c>
      <c r="V9294">
        <v>0</v>
      </c>
      <c r="W9294">
        <v>23.514697207966663</v>
      </c>
    </row>
    <row r="9295" spans="20:23" x14ac:dyDescent="0.2">
      <c r="T9295">
        <v>9294</v>
      </c>
      <c r="U9295">
        <v>215.31212977369233</v>
      </c>
      <c r="V9295">
        <v>35.312129773692334</v>
      </c>
      <c r="W9295">
        <v>0</v>
      </c>
    </row>
    <row r="9296" spans="20:23" x14ac:dyDescent="0.2">
      <c r="T9296">
        <v>9295</v>
      </c>
      <c r="U9296">
        <v>222.61304385180728</v>
      </c>
      <c r="V9296">
        <v>42.613043851807276</v>
      </c>
      <c r="W9296">
        <v>0</v>
      </c>
    </row>
    <row r="9297" spans="20:23" x14ac:dyDescent="0.2">
      <c r="T9297">
        <v>9296</v>
      </c>
      <c r="U9297">
        <v>228.83991096509916</v>
      </c>
      <c r="V9297">
        <v>48.839910965099165</v>
      </c>
      <c r="W9297">
        <v>0</v>
      </c>
    </row>
    <row r="9298" spans="20:23" x14ac:dyDescent="0.2">
      <c r="T9298">
        <v>9297</v>
      </c>
      <c r="U9298">
        <v>119.95784687069788</v>
      </c>
      <c r="V9298">
        <v>0</v>
      </c>
      <c r="W9298">
        <v>60.042153129302122</v>
      </c>
    </row>
    <row r="9299" spans="20:23" x14ac:dyDescent="0.2">
      <c r="T9299">
        <v>9298</v>
      </c>
      <c r="U9299">
        <v>225.68620682429963</v>
      </c>
      <c r="V9299">
        <v>45.686206824299632</v>
      </c>
      <c r="W9299">
        <v>0</v>
      </c>
    </row>
    <row r="9300" spans="20:23" x14ac:dyDescent="0.2">
      <c r="T9300">
        <v>9299</v>
      </c>
      <c r="U9300">
        <v>203.71501538639862</v>
      </c>
      <c r="V9300">
        <v>23.715015386398619</v>
      </c>
      <c r="W9300">
        <v>0</v>
      </c>
    </row>
    <row r="9301" spans="20:23" x14ac:dyDescent="0.2">
      <c r="T9301">
        <v>9300</v>
      </c>
      <c r="U9301">
        <v>168.97096184563699</v>
      </c>
      <c r="V9301">
        <v>0</v>
      </c>
      <c r="W9301">
        <v>11.029038154363008</v>
      </c>
    </row>
    <row r="9302" spans="20:23" x14ac:dyDescent="0.2">
      <c r="T9302">
        <v>9301</v>
      </c>
      <c r="U9302">
        <v>176.69440234944238</v>
      </c>
      <c r="V9302">
        <v>0</v>
      </c>
      <c r="W9302">
        <v>3.3055976505576155</v>
      </c>
    </row>
    <row r="9303" spans="20:23" x14ac:dyDescent="0.2">
      <c r="T9303">
        <v>9302</v>
      </c>
      <c r="U9303">
        <v>136.78177039235237</v>
      </c>
      <c r="V9303">
        <v>0</v>
      </c>
      <c r="W9303">
        <v>43.218229607647629</v>
      </c>
    </row>
    <row r="9304" spans="20:23" x14ac:dyDescent="0.2">
      <c r="T9304">
        <v>9303</v>
      </c>
      <c r="U9304">
        <v>205.60340698030927</v>
      </c>
      <c r="V9304">
        <v>25.603406980309273</v>
      </c>
      <c r="W9304">
        <v>0</v>
      </c>
    </row>
    <row r="9305" spans="20:23" x14ac:dyDescent="0.2">
      <c r="T9305">
        <v>9304</v>
      </c>
      <c r="U9305">
        <v>189.89298104378707</v>
      </c>
      <c r="V9305">
        <v>9.8929810437870742</v>
      </c>
      <c r="W9305">
        <v>0</v>
      </c>
    </row>
    <row r="9306" spans="20:23" x14ac:dyDescent="0.2">
      <c r="T9306">
        <v>9305</v>
      </c>
      <c r="U9306">
        <v>152.07485913449892</v>
      </c>
      <c r="V9306">
        <v>0</v>
      </c>
      <c r="W9306">
        <v>27.925140865501078</v>
      </c>
    </row>
    <row r="9307" spans="20:23" x14ac:dyDescent="0.2">
      <c r="T9307">
        <v>9306</v>
      </c>
      <c r="U9307">
        <v>220.46432360445218</v>
      </c>
      <c r="V9307">
        <v>40.464323604452176</v>
      </c>
      <c r="W9307">
        <v>0</v>
      </c>
    </row>
    <row r="9308" spans="20:23" x14ac:dyDescent="0.2">
      <c r="T9308">
        <v>9307</v>
      </c>
      <c r="U9308">
        <v>213.57746773474534</v>
      </c>
      <c r="V9308">
        <v>33.577467734745341</v>
      </c>
      <c r="W9308">
        <v>0</v>
      </c>
    </row>
    <row r="9309" spans="20:23" x14ac:dyDescent="0.2">
      <c r="T9309">
        <v>9308</v>
      </c>
      <c r="U9309">
        <v>197.74787172531325</v>
      </c>
      <c r="V9309">
        <v>17.747871725313246</v>
      </c>
      <c r="W9309">
        <v>0</v>
      </c>
    </row>
    <row r="9310" spans="20:23" x14ac:dyDescent="0.2">
      <c r="T9310">
        <v>9309</v>
      </c>
      <c r="U9310">
        <v>178.36208471702582</v>
      </c>
      <c r="V9310">
        <v>0</v>
      </c>
      <c r="W9310">
        <v>1.637915282974177</v>
      </c>
    </row>
    <row r="9311" spans="20:23" x14ac:dyDescent="0.2">
      <c r="T9311">
        <v>9310</v>
      </c>
      <c r="U9311">
        <v>203.25465450274083</v>
      </c>
      <c r="V9311">
        <v>23.254654502740834</v>
      </c>
      <c r="W9311">
        <v>0</v>
      </c>
    </row>
    <row r="9312" spans="20:23" x14ac:dyDescent="0.2">
      <c r="T9312">
        <v>9311</v>
      </c>
      <c r="U9312">
        <v>155.10687799014474</v>
      </c>
      <c r="V9312">
        <v>0</v>
      </c>
      <c r="W9312">
        <v>24.893122009855261</v>
      </c>
    </row>
    <row r="9313" spans="20:23" x14ac:dyDescent="0.2">
      <c r="T9313">
        <v>9312</v>
      </c>
      <c r="U9313">
        <v>174.69635433037701</v>
      </c>
      <c r="V9313">
        <v>0</v>
      </c>
      <c r="W9313">
        <v>5.3036456696229948</v>
      </c>
    </row>
    <row r="9314" spans="20:23" x14ac:dyDescent="0.2">
      <c r="T9314">
        <v>9313</v>
      </c>
      <c r="U9314">
        <v>167.19580901711717</v>
      </c>
      <c r="V9314">
        <v>0</v>
      </c>
      <c r="W9314">
        <v>12.80419098288283</v>
      </c>
    </row>
    <row r="9315" spans="20:23" x14ac:dyDescent="0.2">
      <c r="T9315">
        <v>9314</v>
      </c>
      <c r="U9315">
        <v>231.40644306317975</v>
      </c>
      <c r="V9315">
        <v>51.406443063179751</v>
      </c>
      <c r="W9315">
        <v>0</v>
      </c>
    </row>
    <row r="9316" spans="20:23" x14ac:dyDescent="0.2">
      <c r="T9316">
        <v>9315</v>
      </c>
      <c r="U9316">
        <v>189.0313502972576</v>
      </c>
      <c r="V9316">
        <v>9.0313502972576032</v>
      </c>
      <c r="W9316">
        <v>0</v>
      </c>
    </row>
    <row r="9317" spans="20:23" x14ac:dyDescent="0.2">
      <c r="T9317">
        <v>9316</v>
      </c>
      <c r="U9317">
        <v>258.76359690719977</v>
      </c>
      <c r="V9317">
        <v>78.763596907199769</v>
      </c>
      <c r="W9317">
        <v>0</v>
      </c>
    </row>
    <row r="9318" spans="20:23" x14ac:dyDescent="0.2">
      <c r="T9318">
        <v>9317</v>
      </c>
      <c r="U9318">
        <v>143.90632859681142</v>
      </c>
      <c r="V9318">
        <v>0</v>
      </c>
      <c r="W9318">
        <v>36.09367140318858</v>
      </c>
    </row>
    <row r="9319" spans="20:23" x14ac:dyDescent="0.2">
      <c r="T9319">
        <v>9318</v>
      </c>
      <c r="U9319">
        <v>204.34595328650445</v>
      </c>
      <c r="V9319">
        <v>24.345953286504454</v>
      </c>
      <c r="W9319">
        <v>0</v>
      </c>
    </row>
    <row r="9320" spans="20:23" x14ac:dyDescent="0.2">
      <c r="T9320">
        <v>9319</v>
      </c>
      <c r="U9320">
        <v>214.76844811430078</v>
      </c>
      <c r="V9320">
        <v>34.768448114300782</v>
      </c>
      <c r="W9320">
        <v>0</v>
      </c>
    </row>
    <row r="9321" spans="20:23" x14ac:dyDescent="0.2">
      <c r="T9321">
        <v>9320</v>
      </c>
      <c r="U9321">
        <v>167.62979618281648</v>
      </c>
      <c r="V9321">
        <v>0</v>
      </c>
      <c r="W9321">
        <v>12.370203817183523</v>
      </c>
    </row>
    <row r="9322" spans="20:23" x14ac:dyDescent="0.2">
      <c r="T9322">
        <v>9321</v>
      </c>
      <c r="U9322">
        <v>136.11798447878334</v>
      </c>
      <c r="V9322">
        <v>0</v>
      </c>
      <c r="W9322">
        <v>43.882015521216658</v>
      </c>
    </row>
    <row r="9323" spans="20:23" x14ac:dyDescent="0.2">
      <c r="T9323">
        <v>9322</v>
      </c>
      <c r="U9323">
        <v>205.86526319763334</v>
      </c>
      <c r="V9323">
        <v>25.86526319763334</v>
      </c>
      <c r="W9323">
        <v>0</v>
      </c>
    </row>
    <row r="9324" spans="20:23" x14ac:dyDescent="0.2">
      <c r="T9324">
        <v>9323</v>
      </c>
      <c r="U9324">
        <v>174.5427532301849</v>
      </c>
      <c r="V9324">
        <v>0</v>
      </c>
      <c r="W9324">
        <v>5.4572467698151002</v>
      </c>
    </row>
    <row r="9325" spans="20:23" x14ac:dyDescent="0.2">
      <c r="T9325">
        <v>9324</v>
      </c>
      <c r="U9325">
        <v>205.27873247127329</v>
      </c>
      <c r="V9325">
        <v>25.278732471273287</v>
      </c>
      <c r="W9325">
        <v>0</v>
      </c>
    </row>
    <row r="9326" spans="20:23" x14ac:dyDescent="0.2">
      <c r="T9326">
        <v>9325</v>
      </c>
      <c r="U9326">
        <v>170.44897167866344</v>
      </c>
      <c r="V9326">
        <v>0</v>
      </c>
      <c r="W9326">
        <v>9.5510283213365597</v>
      </c>
    </row>
    <row r="9327" spans="20:23" x14ac:dyDescent="0.2">
      <c r="T9327">
        <v>9326</v>
      </c>
      <c r="U9327">
        <v>198.54202546969512</v>
      </c>
      <c r="V9327">
        <v>18.542025469695119</v>
      </c>
      <c r="W9327">
        <v>0</v>
      </c>
    </row>
    <row r="9328" spans="20:23" x14ac:dyDescent="0.2">
      <c r="T9328">
        <v>9327</v>
      </c>
      <c r="U9328">
        <v>159.50677027095927</v>
      </c>
      <c r="V9328">
        <v>0</v>
      </c>
      <c r="W9328">
        <v>20.493229729040735</v>
      </c>
    </row>
    <row r="9329" spans="20:23" x14ac:dyDescent="0.2">
      <c r="T9329">
        <v>9328</v>
      </c>
      <c r="U9329">
        <v>183.61225502814153</v>
      </c>
      <c r="V9329">
        <v>3.6122550281415329</v>
      </c>
      <c r="W9329">
        <v>0</v>
      </c>
    </row>
    <row r="9330" spans="20:23" x14ac:dyDescent="0.2">
      <c r="T9330">
        <v>9329</v>
      </c>
      <c r="U9330">
        <v>167.9804582343136</v>
      </c>
      <c r="V9330">
        <v>0</v>
      </c>
      <c r="W9330">
        <v>12.019541765686398</v>
      </c>
    </row>
    <row r="9331" spans="20:23" x14ac:dyDescent="0.2">
      <c r="T9331">
        <v>9330</v>
      </c>
      <c r="U9331">
        <v>250.86832852816408</v>
      </c>
      <c r="V9331">
        <v>70.868328528164085</v>
      </c>
      <c r="W9331">
        <v>0</v>
      </c>
    </row>
    <row r="9332" spans="20:23" x14ac:dyDescent="0.2">
      <c r="T9332">
        <v>9331</v>
      </c>
      <c r="U9332">
        <v>149.43319101298812</v>
      </c>
      <c r="V9332">
        <v>0</v>
      </c>
      <c r="W9332">
        <v>30.566808987011882</v>
      </c>
    </row>
    <row r="9333" spans="20:23" x14ac:dyDescent="0.2">
      <c r="T9333">
        <v>9332</v>
      </c>
      <c r="U9333">
        <v>262.63470884070983</v>
      </c>
      <c r="V9333">
        <v>82.634708840709834</v>
      </c>
      <c r="W9333">
        <v>0</v>
      </c>
    </row>
    <row r="9334" spans="20:23" x14ac:dyDescent="0.2">
      <c r="T9334">
        <v>9333</v>
      </c>
      <c r="U9334">
        <v>226.35548109832328</v>
      </c>
      <c r="V9334">
        <v>46.355481098323281</v>
      </c>
      <c r="W9334">
        <v>0</v>
      </c>
    </row>
    <row r="9335" spans="20:23" x14ac:dyDescent="0.2">
      <c r="T9335">
        <v>9334</v>
      </c>
      <c r="U9335">
        <v>155.57364492397068</v>
      </c>
      <c r="V9335">
        <v>0</v>
      </c>
      <c r="W9335">
        <v>24.426355076029324</v>
      </c>
    </row>
    <row r="9336" spans="20:23" x14ac:dyDescent="0.2">
      <c r="T9336">
        <v>9335</v>
      </c>
      <c r="U9336">
        <v>146.53466907801564</v>
      </c>
      <c r="V9336">
        <v>0</v>
      </c>
      <c r="W9336">
        <v>33.465330921984361</v>
      </c>
    </row>
    <row r="9337" spans="20:23" x14ac:dyDescent="0.2">
      <c r="T9337">
        <v>9336</v>
      </c>
      <c r="U9337">
        <v>221.43943340665766</v>
      </c>
      <c r="V9337">
        <v>41.439433406657656</v>
      </c>
      <c r="W9337">
        <v>0</v>
      </c>
    </row>
    <row r="9338" spans="20:23" x14ac:dyDescent="0.2">
      <c r="T9338">
        <v>9337</v>
      </c>
      <c r="U9338">
        <v>134.43877908111233</v>
      </c>
      <c r="V9338">
        <v>0</v>
      </c>
      <c r="W9338">
        <v>45.56122091888767</v>
      </c>
    </row>
    <row r="9339" spans="20:23" x14ac:dyDescent="0.2">
      <c r="T9339">
        <v>9338</v>
      </c>
      <c r="U9339">
        <v>170.24501295733484</v>
      </c>
      <c r="V9339">
        <v>0</v>
      </c>
      <c r="W9339">
        <v>9.7549870426651637</v>
      </c>
    </row>
    <row r="9340" spans="20:23" x14ac:dyDescent="0.2">
      <c r="T9340">
        <v>9339</v>
      </c>
      <c r="U9340">
        <v>196.95205052584438</v>
      </c>
      <c r="V9340">
        <v>16.952050525844385</v>
      </c>
      <c r="W9340">
        <v>0</v>
      </c>
    </row>
    <row r="9341" spans="20:23" x14ac:dyDescent="0.2">
      <c r="T9341">
        <v>9340</v>
      </c>
      <c r="U9341">
        <v>186.27674143416553</v>
      </c>
      <c r="V9341">
        <v>6.2767414341655297</v>
      </c>
      <c r="W9341">
        <v>0</v>
      </c>
    </row>
    <row r="9342" spans="20:23" x14ac:dyDescent="0.2">
      <c r="T9342">
        <v>9341</v>
      </c>
      <c r="U9342">
        <v>165.61724576981769</v>
      </c>
      <c r="V9342">
        <v>0</v>
      </c>
      <c r="W9342">
        <v>14.382754230182314</v>
      </c>
    </row>
    <row r="9343" spans="20:23" x14ac:dyDescent="0.2">
      <c r="T9343">
        <v>9342</v>
      </c>
      <c r="U9343">
        <v>189.81828274350013</v>
      </c>
      <c r="V9343">
        <v>9.8182827435001343</v>
      </c>
      <c r="W9343">
        <v>0</v>
      </c>
    </row>
    <row r="9344" spans="20:23" x14ac:dyDescent="0.2">
      <c r="T9344">
        <v>9343</v>
      </c>
      <c r="U9344">
        <v>158.154003466066</v>
      </c>
      <c r="V9344">
        <v>0</v>
      </c>
      <c r="W9344">
        <v>21.845996533933999</v>
      </c>
    </row>
    <row r="9345" spans="20:23" x14ac:dyDescent="0.2">
      <c r="T9345">
        <v>9344</v>
      </c>
      <c r="U9345">
        <v>168.8877120554769</v>
      </c>
      <c r="V9345">
        <v>0</v>
      </c>
      <c r="W9345">
        <v>11.112287944523104</v>
      </c>
    </row>
    <row r="9346" spans="20:23" x14ac:dyDescent="0.2">
      <c r="T9346">
        <v>9345</v>
      </c>
      <c r="U9346">
        <v>177.88029055136252</v>
      </c>
      <c r="V9346">
        <v>0</v>
      </c>
      <c r="W9346">
        <v>2.1197094486374795</v>
      </c>
    </row>
    <row r="9347" spans="20:23" x14ac:dyDescent="0.2">
      <c r="T9347">
        <v>9346</v>
      </c>
      <c r="U9347">
        <v>207.97283200073136</v>
      </c>
      <c r="V9347">
        <v>27.972832000731358</v>
      </c>
      <c r="W9347">
        <v>0</v>
      </c>
    </row>
    <row r="9348" spans="20:23" x14ac:dyDescent="0.2">
      <c r="T9348">
        <v>9347</v>
      </c>
      <c r="U9348">
        <v>162.62079109445358</v>
      </c>
      <c r="V9348">
        <v>0</v>
      </c>
      <c r="W9348">
        <v>17.37920890554642</v>
      </c>
    </row>
    <row r="9349" spans="20:23" x14ac:dyDescent="0.2">
      <c r="T9349">
        <v>9348</v>
      </c>
      <c r="U9349">
        <v>231.12234973607809</v>
      </c>
      <c r="V9349">
        <v>51.122349736078093</v>
      </c>
      <c r="W9349">
        <v>0</v>
      </c>
    </row>
    <row r="9350" spans="20:23" x14ac:dyDescent="0.2">
      <c r="T9350">
        <v>9349</v>
      </c>
      <c r="U9350">
        <v>149.61665738722053</v>
      </c>
      <c r="V9350">
        <v>0</v>
      </c>
      <c r="W9350">
        <v>30.383342612779472</v>
      </c>
    </row>
    <row r="9351" spans="20:23" x14ac:dyDescent="0.2">
      <c r="T9351">
        <v>9350</v>
      </c>
      <c r="U9351">
        <v>140.6364578050304</v>
      </c>
      <c r="V9351">
        <v>0</v>
      </c>
      <c r="W9351">
        <v>39.363542194969597</v>
      </c>
    </row>
    <row r="9352" spans="20:23" x14ac:dyDescent="0.2">
      <c r="T9352">
        <v>9351</v>
      </c>
      <c r="U9352">
        <v>147.92786093646657</v>
      </c>
      <c r="V9352">
        <v>0</v>
      </c>
      <c r="W9352">
        <v>32.072139063533427</v>
      </c>
    </row>
    <row r="9353" spans="20:23" x14ac:dyDescent="0.2">
      <c r="T9353">
        <v>9352</v>
      </c>
      <c r="U9353">
        <v>230.23752494362702</v>
      </c>
      <c r="V9353">
        <v>50.237524943627022</v>
      </c>
      <c r="W9353">
        <v>0</v>
      </c>
    </row>
    <row r="9354" spans="20:23" x14ac:dyDescent="0.2">
      <c r="T9354">
        <v>9353</v>
      </c>
      <c r="U9354">
        <v>202.79637399262785</v>
      </c>
      <c r="V9354">
        <v>22.796373992627849</v>
      </c>
      <c r="W9354">
        <v>0</v>
      </c>
    </row>
    <row r="9355" spans="20:23" x14ac:dyDescent="0.2">
      <c r="T9355">
        <v>9354</v>
      </c>
      <c r="U9355">
        <v>141.43788509544436</v>
      </c>
      <c r="V9355">
        <v>0</v>
      </c>
      <c r="W9355">
        <v>38.562114904555642</v>
      </c>
    </row>
    <row r="9356" spans="20:23" x14ac:dyDescent="0.2">
      <c r="T9356">
        <v>9355</v>
      </c>
      <c r="U9356">
        <v>177.06716432010055</v>
      </c>
      <c r="V9356">
        <v>0</v>
      </c>
      <c r="W9356">
        <v>2.9328356798994548</v>
      </c>
    </row>
    <row r="9357" spans="20:23" x14ac:dyDescent="0.2">
      <c r="T9357">
        <v>9356</v>
      </c>
      <c r="U9357">
        <v>160.04815134992504</v>
      </c>
      <c r="V9357">
        <v>0</v>
      </c>
      <c r="W9357">
        <v>19.951848650074965</v>
      </c>
    </row>
    <row r="9358" spans="20:23" x14ac:dyDescent="0.2">
      <c r="T9358">
        <v>9357</v>
      </c>
      <c r="U9358">
        <v>242.20010252457391</v>
      </c>
      <c r="V9358">
        <v>62.200102524573907</v>
      </c>
      <c r="W9358">
        <v>0</v>
      </c>
    </row>
    <row r="9359" spans="20:23" x14ac:dyDescent="0.2">
      <c r="T9359">
        <v>9358</v>
      </c>
      <c r="U9359">
        <v>193.17524830860555</v>
      </c>
      <c r="V9359">
        <v>13.175248308605546</v>
      </c>
      <c r="W9359">
        <v>0</v>
      </c>
    </row>
    <row r="9360" spans="20:23" x14ac:dyDescent="0.2">
      <c r="T9360">
        <v>9359</v>
      </c>
      <c r="U9360">
        <v>200.67270663680711</v>
      </c>
      <c r="V9360">
        <v>20.672706636807106</v>
      </c>
      <c r="W9360">
        <v>0</v>
      </c>
    </row>
    <row r="9361" spans="20:23" x14ac:dyDescent="0.2">
      <c r="T9361">
        <v>9360</v>
      </c>
      <c r="U9361">
        <v>170.10466029496735</v>
      </c>
      <c r="V9361">
        <v>0</v>
      </c>
      <c r="W9361">
        <v>9.8953397050326544</v>
      </c>
    </row>
    <row r="9362" spans="20:23" x14ac:dyDescent="0.2">
      <c r="T9362">
        <v>9361</v>
      </c>
      <c r="U9362">
        <v>168.07434541117959</v>
      </c>
      <c r="V9362">
        <v>0</v>
      </c>
      <c r="W9362">
        <v>11.925654588820407</v>
      </c>
    </row>
    <row r="9363" spans="20:23" x14ac:dyDescent="0.2">
      <c r="T9363">
        <v>9362</v>
      </c>
      <c r="U9363">
        <v>162.4656434030405</v>
      </c>
      <c r="V9363">
        <v>0</v>
      </c>
      <c r="W9363">
        <v>17.534356596959498</v>
      </c>
    </row>
    <row r="9364" spans="20:23" x14ac:dyDescent="0.2">
      <c r="T9364">
        <v>9363</v>
      </c>
      <c r="U9364">
        <v>132.57916098467118</v>
      </c>
      <c r="V9364">
        <v>0</v>
      </c>
      <c r="W9364">
        <v>47.420839015328824</v>
      </c>
    </row>
    <row r="9365" spans="20:23" x14ac:dyDescent="0.2">
      <c r="T9365">
        <v>9364</v>
      </c>
      <c r="U9365">
        <v>179.12086621075849</v>
      </c>
      <c r="V9365">
        <v>0</v>
      </c>
      <c r="W9365">
        <v>0.8791337892415072</v>
      </c>
    </row>
    <row r="9366" spans="20:23" x14ac:dyDescent="0.2">
      <c r="T9366">
        <v>9365</v>
      </c>
      <c r="U9366">
        <v>210.05989880966604</v>
      </c>
      <c r="V9366">
        <v>30.059898809666038</v>
      </c>
      <c r="W9366">
        <v>0</v>
      </c>
    </row>
    <row r="9367" spans="20:23" x14ac:dyDescent="0.2">
      <c r="T9367">
        <v>9366</v>
      </c>
      <c r="U9367">
        <v>146.51033409769326</v>
      </c>
      <c r="V9367">
        <v>0</v>
      </c>
      <c r="W9367">
        <v>33.48966590230674</v>
      </c>
    </row>
    <row r="9368" spans="20:23" x14ac:dyDescent="0.2">
      <c r="T9368">
        <v>9367</v>
      </c>
      <c r="U9368">
        <v>179.18516739573261</v>
      </c>
      <c r="V9368">
        <v>0</v>
      </c>
      <c r="W9368">
        <v>0.81483260426739434</v>
      </c>
    </row>
    <row r="9369" spans="20:23" x14ac:dyDescent="0.2">
      <c r="T9369">
        <v>9368</v>
      </c>
      <c r="U9369">
        <v>184.72280683034572</v>
      </c>
      <c r="V9369">
        <v>4.7228068303457178</v>
      </c>
      <c r="W9369">
        <v>0</v>
      </c>
    </row>
    <row r="9370" spans="20:23" x14ac:dyDescent="0.2">
      <c r="T9370">
        <v>9369</v>
      </c>
      <c r="U9370">
        <v>218.56972770969213</v>
      </c>
      <c r="V9370">
        <v>38.569727709692131</v>
      </c>
      <c r="W9370">
        <v>0</v>
      </c>
    </row>
    <row r="9371" spans="20:23" x14ac:dyDescent="0.2">
      <c r="T9371">
        <v>9370</v>
      </c>
      <c r="U9371">
        <v>182.16288017596827</v>
      </c>
      <c r="V9371">
        <v>2.1628801759682688</v>
      </c>
      <c r="W9371">
        <v>0</v>
      </c>
    </row>
    <row r="9372" spans="20:23" x14ac:dyDescent="0.2">
      <c r="T9372">
        <v>9371</v>
      </c>
      <c r="U9372">
        <v>120.59216382932765</v>
      </c>
      <c r="V9372">
        <v>0</v>
      </c>
      <c r="W9372">
        <v>59.407836170672354</v>
      </c>
    </row>
    <row r="9373" spans="20:23" x14ac:dyDescent="0.2">
      <c r="T9373">
        <v>9372</v>
      </c>
      <c r="U9373">
        <v>157.89637201743761</v>
      </c>
      <c r="V9373">
        <v>0</v>
      </c>
      <c r="W9373">
        <v>22.103627982562386</v>
      </c>
    </row>
    <row r="9374" spans="20:23" x14ac:dyDescent="0.2">
      <c r="T9374">
        <v>9373</v>
      </c>
      <c r="U9374">
        <v>125.93344906440319</v>
      </c>
      <c r="V9374">
        <v>0</v>
      </c>
      <c r="W9374">
        <v>54.066550935596808</v>
      </c>
    </row>
    <row r="9375" spans="20:23" x14ac:dyDescent="0.2">
      <c r="T9375">
        <v>9374</v>
      </c>
      <c r="U9375">
        <v>151.86487997290456</v>
      </c>
      <c r="V9375">
        <v>0</v>
      </c>
      <c r="W9375">
        <v>28.135120027095439</v>
      </c>
    </row>
    <row r="9376" spans="20:23" x14ac:dyDescent="0.2">
      <c r="T9376">
        <v>9375</v>
      </c>
      <c r="U9376">
        <v>169.82900029023665</v>
      </c>
      <c r="V9376">
        <v>0</v>
      </c>
      <c r="W9376">
        <v>10.17099970976335</v>
      </c>
    </row>
    <row r="9377" spans="20:23" x14ac:dyDescent="0.2">
      <c r="T9377">
        <v>9376</v>
      </c>
      <c r="U9377">
        <v>159.36367602085147</v>
      </c>
      <c r="V9377">
        <v>0</v>
      </c>
      <c r="W9377">
        <v>20.636323979148528</v>
      </c>
    </row>
    <row r="9378" spans="20:23" x14ac:dyDescent="0.2">
      <c r="T9378">
        <v>9377</v>
      </c>
      <c r="U9378">
        <v>253.84278247687223</v>
      </c>
      <c r="V9378">
        <v>73.84278247687223</v>
      </c>
      <c r="W9378">
        <v>0</v>
      </c>
    </row>
    <row r="9379" spans="20:23" x14ac:dyDescent="0.2">
      <c r="T9379">
        <v>9378</v>
      </c>
      <c r="U9379">
        <v>211.86897703998628</v>
      </c>
      <c r="V9379">
        <v>31.868977039986277</v>
      </c>
      <c r="W9379">
        <v>0</v>
      </c>
    </row>
    <row r="9380" spans="20:23" x14ac:dyDescent="0.2">
      <c r="T9380">
        <v>9379</v>
      </c>
      <c r="U9380">
        <v>210.99802769465299</v>
      </c>
      <c r="V9380">
        <v>30.99802769465299</v>
      </c>
      <c r="W9380">
        <v>0</v>
      </c>
    </row>
    <row r="9381" spans="20:23" x14ac:dyDescent="0.2">
      <c r="T9381">
        <v>9380</v>
      </c>
      <c r="U9381">
        <v>207.10896132739796</v>
      </c>
      <c r="V9381">
        <v>27.108961327397964</v>
      </c>
      <c r="W9381">
        <v>0</v>
      </c>
    </row>
    <row r="9382" spans="20:23" x14ac:dyDescent="0.2">
      <c r="T9382">
        <v>9381</v>
      </c>
      <c r="U9382">
        <v>196.53036931991539</v>
      </c>
      <c r="V9382">
        <v>16.530369319915394</v>
      </c>
      <c r="W9382">
        <v>0</v>
      </c>
    </row>
    <row r="9383" spans="20:23" x14ac:dyDescent="0.2">
      <c r="T9383">
        <v>9382</v>
      </c>
      <c r="U9383">
        <v>170.80935080360146</v>
      </c>
      <c r="V9383">
        <v>0</v>
      </c>
      <c r="W9383">
        <v>9.1906491963985388</v>
      </c>
    </row>
    <row r="9384" spans="20:23" x14ac:dyDescent="0.2">
      <c r="T9384">
        <v>9383</v>
      </c>
      <c r="U9384">
        <v>121.04669275839129</v>
      </c>
      <c r="V9384">
        <v>0</v>
      </c>
      <c r="W9384">
        <v>58.953307241608712</v>
      </c>
    </row>
    <row r="9385" spans="20:23" x14ac:dyDescent="0.2">
      <c r="T9385">
        <v>9384</v>
      </c>
      <c r="U9385">
        <v>145.3692863381419</v>
      </c>
      <c r="V9385">
        <v>0</v>
      </c>
      <c r="W9385">
        <v>34.630713661858096</v>
      </c>
    </row>
    <row r="9386" spans="20:23" x14ac:dyDescent="0.2">
      <c r="T9386">
        <v>9385</v>
      </c>
      <c r="U9386">
        <v>176.13167144941298</v>
      </c>
      <c r="V9386">
        <v>0</v>
      </c>
      <c r="W9386">
        <v>3.8683285505870231</v>
      </c>
    </row>
    <row r="9387" spans="20:23" x14ac:dyDescent="0.2">
      <c r="T9387">
        <v>9386</v>
      </c>
      <c r="U9387">
        <v>176.58077475326328</v>
      </c>
      <c r="V9387">
        <v>0</v>
      </c>
      <c r="W9387">
        <v>3.4192252467367155</v>
      </c>
    </row>
    <row r="9388" spans="20:23" x14ac:dyDescent="0.2">
      <c r="T9388">
        <v>9387</v>
      </c>
      <c r="U9388">
        <v>213.82137726437267</v>
      </c>
      <c r="V9388">
        <v>33.821377264372671</v>
      </c>
      <c r="W9388">
        <v>0</v>
      </c>
    </row>
    <row r="9389" spans="20:23" x14ac:dyDescent="0.2">
      <c r="T9389">
        <v>9388</v>
      </c>
      <c r="U9389">
        <v>143.538224091948</v>
      </c>
      <c r="V9389">
        <v>0</v>
      </c>
      <c r="W9389">
        <v>36.461775908052005</v>
      </c>
    </row>
    <row r="9390" spans="20:23" x14ac:dyDescent="0.2">
      <c r="T9390">
        <v>9389</v>
      </c>
      <c r="U9390">
        <v>208.74566063300162</v>
      </c>
      <c r="V9390">
        <v>28.74566063300162</v>
      </c>
      <c r="W9390">
        <v>0</v>
      </c>
    </row>
    <row r="9391" spans="20:23" x14ac:dyDescent="0.2">
      <c r="T9391">
        <v>9390</v>
      </c>
      <c r="U9391">
        <v>247.39999404818309</v>
      </c>
      <c r="V9391">
        <v>67.399994048183089</v>
      </c>
      <c r="W9391">
        <v>0</v>
      </c>
    </row>
    <row r="9392" spans="20:23" x14ac:dyDescent="0.2">
      <c r="T9392">
        <v>9391</v>
      </c>
      <c r="U9392">
        <v>163.4215357255427</v>
      </c>
      <c r="V9392">
        <v>0</v>
      </c>
      <c r="W9392">
        <v>16.578464274457303</v>
      </c>
    </row>
    <row r="9393" spans="20:23" x14ac:dyDescent="0.2">
      <c r="T9393">
        <v>9392</v>
      </c>
      <c r="U9393">
        <v>257.30062834706661</v>
      </c>
      <c r="V9393">
        <v>77.300628347066606</v>
      </c>
      <c r="W9393">
        <v>0</v>
      </c>
    </row>
    <row r="9394" spans="20:23" x14ac:dyDescent="0.2">
      <c r="T9394">
        <v>9393</v>
      </c>
      <c r="U9394">
        <v>174.09307172792711</v>
      </c>
      <c r="V9394">
        <v>0</v>
      </c>
      <c r="W9394">
        <v>5.9069282720728893</v>
      </c>
    </row>
    <row r="9395" spans="20:23" x14ac:dyDescent="0.2">
      <c r="T9395">
        <v>9394</v>
      </c>
      <c r="U9395">
        <v>200.43126494290922</v>
      </c>
      <c r="V9395">
        <v>20.431264942909223</v>
      </c>
      <c r="W9395">
        <v>0</v>
      </c>
    </row>
    <row r="9396" spans="20:23" x14ac:dyDescent="0.2">
      <c r="T9396">
        <v>9395</v>
      </c>
      <c r="U9396">
        <v>129.82810597087288</v>
      </c>
      <c r="V9396">
        <v>0</v>
      </c>
      <c r="W9396">
        <v>50.171894029127117</v>
      </c>
    </row>
    <row r="9397" spans="20:23" x14ac:dyDescent="0.2">
      <c r="T9397">
        <v>9396</v>
      </c>
      <c r="U9397">
        <v>252.42276205816458</v>
      </c>
      <c r="V9397">
        <v>72.422762058164579</v>
      </c>
      <c r="W9397">
        <v>0</v>
      </c>
    </row>
    <row r="9398" spans="20:23" x14ac:dyDescent="0.2">
      <c r="T9398">
        <v>9397</v>
      </c>
      <c r="U9398">
        <v>136.35081211895309</v>
      </c>
      <c r="V9398">
        <v>0</v>
      </c>
      <c r="W9398">
        <v>43.649187881046913</v>
      </c>
    </row>
    <row r="9399" spans="20:23" x14ac:dyDescent="0.2">
      <c r="T9399">
        <v>9398</v>
      </c>
      <c r="U9399">
        <v>142.96848448300653</v>
      </c>
      <c r="V9399">
        <v>0</v>
      </c>
      <c r="W9399">
        <v>37.031515516993466</v>
      </c>
    </row>
    <row r="9400" spans="20:23" x14ac:dyDescent="0.2">
      <c r="T9400">
        <v>9399</v>
      </c>
      <c r="U9400">
        <v>236.67810703734455</v>
      </c>
      <c r="V9400">
        <v>56.678107037344546</v>
      </c>
      <c r="W9400">
        <v>0</v>
      </c>
    </row>
    <row r="9401" spans="20:23" x14ac:dyDescent="0.2">
      <c r="T9401">
        <v>9400</v>
      </c>
      <c r="U9401">
        <v>155.92994841638208</v>
      </c>
      <c r="V9401">
        <v>0</v>
      </c>
      <c r="W9401">
        <v>24.070051583617925</v>
      </c>
    </row>
    <row r="9402" spans="20:23" x14ac:dyDescent="0.2">
      <c r="T9402">
        <v>9401</v>
      </c>
      <c r="U9402">
        <v>229.48786610241501</v>
      </c>
      <c r="V9402">
        <v>49.487866102415012</v>
      </c>
      <c r="W9402">
        <v>0</v>
      </c>
    </row>
    <row r="9403" spans="20:23" x14ac:dyDescent="0.2">
      <c r="T9403">
        <v>9402</v>
      </c>
      <c r="U9403">
        <v>121.39415930577618</v>
      </c>
      <c r="V9403">
        <v>0</v>
      </c>
      <c r="W9403">
        <v>58.605840694223815</v>
      </c>
    </row>
    <row r="9404" spans="20:23" x14ac:dyDescent="0.2">
      <c r="T9404">
        <v>9403</v>
      </c>
      <c r="U9404">
        <v>181.49098373180658</v>
      </c>
      <c r="V9404">
        <v>1.4909837318065797</v>
      </c>
      <c r="W9404">
        <v>0</v>
      </c>
    </row>
    <row r="9405" spans="20:23" x14ac:dyDescent="0.2">
      <c r="T9405">
        <v>9404</v>
      </c>
      <c r="U9405">
        <v>209.7892261912709</v>
      </c>
      <c r="V9405">
        <v>29.789226191270899</v>
      </c>
      <c r="W9405">
        <v>0</v>
      </c>
    </row>
    <row r="9406" spans="20:23" x14ac:dyDescent="0.2">
      <c r="T9406">
        <v>9405</v>
      </c>
      <c r="U9406">
        <v>179.21614385780723</v>
      </c>
      <c r="V9406">
        <v>0</v>
      </c>
      <c r="W9406">
        <v>0.783856142192775</v>
      </c>
    </row>
    <row r="9407" spans="20:23" x14ac:dyDescent="0.2">
      <c r="T9407">
        <v>9406</v>
      </c>
      <c r="U9407">
        <v>211.66201445633826</v>
      </c>
      <c r="V9407">
        <v>31.662014456338255</v>
      </c>
      <c r="W9407">
        <v>0</v>
      </c>
    </row>
    <row r="9408" spans="20:23" x14ac:dyDescent="0.2">
      <c r="T9408">
        <v>9407</v>
      </c>
      <c r="U9408">
        <v>207.75849808469405</v>
      </c>
      <c r="V9408">
        <v>27.758498084694054</v>
      </c>
      <c r="W9408">
        <v>0</v>
      </c>
    </row>
    <row r="9409" spans="20:23" x14ac:dyDescent="0.2">
      <c r="T9409">
        <v>9408</v>
      </c>
      <c r="U9409">
        <v>195.67033501742958</v>
      </c>
      <c r="V9409">
        <v>15.670335017429579</v>
      </c>
      <c r="W9409">
        <v>0</v>
      </c>
    </row>
    <row r="9410" spans="20:23" x14ac:dyDescent="0.2">
      <c r="T9410">
        <v>9409</v>
      </c>
      <c r="U9410">
        <v>153.43760147207172</v>
      </c>
      <c r="V9410">
        <v>0</v>
      </c>
      <c r="W9410">
        <v>26.562398527928281</v>
      </c>
    </row>
    <row r="9411" spans="20:23" x14ac:dyDescent="0.2">
      <c r="T9411">
        <v>9410</v>
      </c>
      <c r="U9411">
        <v>207.45926290468591</v>
      </c>
      <c r="V9411">
        <v>27.459262904685914</v>
      </c>
      <c r="W9411">
        <v>0</v>
      </c>
    </row>
    <row r="9412" spans="20:23" x14ac:dyDescent="0.2">
      <c r="T9412">
        <v>9411</v>
      </c>
      <c r="U9412">
        <v>199.47722851092209</v>
      </c>
      <c r="V9412">
        <v>19.477228510922089</v>
      </c>
      <c r="W9412">
        <v>0</v>
      </c>
    </row>
    <row r="9413" spans="20:23" x14ac:dyDescent="0.2">
      <c r="T9413">
        <v>9412</v>
      </c>
      <c r="U9413">
        <v>188.20793361360981</v>
      </c>
      <c r="V9413">
        <v>8.2079336136098107</v>
      </c>
      <c r="W9413">
        <v>0</v>
      </c>
    </row>
    <row r="9414" spans="20:23" x14ac:dyDescent="0.2">
      <c r="T9414">
        <v>9413</v>
      </c>
      <c r="U9414">
        <v>181.18643417769417</v>
      </c>
      <c r="V9414">
        <v>1.1864341776941671</v>
      </c>
      <c r="W9414">
        <v>0</v>
      </c>
    </row>
    <row r="9415" spans="20:23" x14ac:dyDescent="0.2">
      <c r="T9415">
        <v>9414</v>
      </c>
      <c r="U9415">
        <v>226.73656514996387</v>
      </c>
      <c r="V9415">
        <v>46.736565149963866</v>
      </c>
      <c r="W9415">
        <v>0</v>
      </c>
    </row>
    <row r="9416" spans="20:23" x14ac:dyDescent="0.2">
      <c r="T9416">
        <v>9415</v>
      </c>
      <c r="U9416">
        <v>185.05965904741336</v>
      </c>
      <c r="V9416">
        <v>5.059659047413362</v>
      </c>
      <c r="W9416">
        <v>0</v>
      </c>
    </row>
    <row r="9417" spans="20:23" x14ac:dyDescent="0.2">
      <c r="T9417">
        <v>9416</v>
      </c>
      <c r="U9417">
        <v>194.08359628047668</v>
      </c>
      <c r="V9417">
        <v>14.083596280476684</v>
      </c>
      <c r="W9417">
        <v>0</v>
      </c>
    </row>
    <row r="9418" spans="20:23" x14ac:dyDescent="0.2">
      <c r="T9418">
        <v>9417</v>
      </c>
      <c r="U9418">
        <v>198.14039866456801</v>
      </c>
      <c r="V9418">
        <v>18.140398664568011</v>
      </c>
      <c r="W9418">
        <v>0</v>
      </c>
    </row>
    <row r="9419" spans="20:23" x14ac:dyDescent="0.2">
      <c r="T9419">
        <v>9418</v>
      </c>
      <c r="U9419">
        <v>186.33707262701924</v>
      </c>
      <c r="V9419">
        <v>6.3370726270192392</v>
      </c>
      <c r="W9419">
        <v>0</v>
      </c>
    </row>
    <row r="9420" spans="20:23" x14ac:dyDescent="0.2">
      <c r="T9420">
        <v>9419</v>
      </c>
      <c r="U9420">
        <v>140.96149370171952</v>
      </c>
      <c r="V9420">
        <v>0</v>
      </c>
      <c r="W9420">
        <v>39.038506298280481</v>
      </c>
    </row>
    <row r="9421" spans="20:23" x14ac:dyDescent="0.2">
      <c r="T9421">
        <v>9420</v>
      </c>
      <c r="U9421">
        <v>164.90218567916139</v>
      </c>
      <c r="V9421">
        <v>0</v>
      </c>
      <c r="W9421">
        <v>15.097814320838609</v>
      </c>
    </row>
    <row r="9422" spans="20:23" x14ac:dyDescent="0.2">
      <c r="T9422">
        <v>9421</v>
      </c>
      <c r="U9422">
        <v>214.80055761249596</v>
      </c>
      <c r="V9422">
        <v>34.800557612495965</v>
      </c>
      <c r="W9422">
        <v>0</v>
      </c>
    </row>
    <row r="9423" spans="20:23" x14ac:dyDescent="0.2">
      <c r="T9423">
        <v>9422</v>
      </c>
      <c r="U9423">
        <v>230.81793354074327</v>
      </c>
      <c r="V9423">
        <v>50.817933540743269</v>
      </c>
      <c r="W9423">
        <v>0</v>
      </c>
    </row>
    <row r="9424" spans="20:23" x14ac:dyDescent="0.2">
      <c r="T9424">
        <v>9423</v>
      </c>
      <c r="U9424">
        <v>157.51042604612331</v>
      </c>
      <c r="V9424">
        <v>0</v>
      </c>
      <c r="W9424">
        <v>22.489573953876686</v>
      </c>
    </row>
    <row r="9425" spans="20:23" x14ac:dyDescent="0.2">
      <c r="T9425">
        <v>9424</v>
      </c>
      <c r="U9425">
        <v>213.13183262933927</v>
      </c>
      <c r="V9425">
        <v>33.131832629339272</v>
      </c>
      <c r="W9425">
        <v>0</v>
      </c>
    </row>
    <row r="9426" spans="20:23" x14ac:dyDescent="0.2">
      <c r="T9426">
        <v>9425</v>
      </c>
      <c r="U9426">
        <v>263.27026454681271</v>
      </c>
      <c r="V9426">
        <v>83.270264546812712</v>
      </c>
      <c r="W9426">
        <v>0</v>
      </c>
    </row>
    <row r="9427" spans="20:23" x14ac:dyDescent="0.2">
      <c r="T9427">
        <v>9426</v>
      </c>
      <c r="U9427">
        <v>243.39221041491106</v>
      </c>
      <c r="V9427">
        <v>63.392210414911062</v>
      </c>
      <c r="W9427">
        <v>0</v>
      </c>
    </row>
    <row r="9428" spans="20:23" x14ac:dyDescent="0.2">
      <c r="T9428">
        <v>9427</v>
      </c>
      <c r="U9428">
        <v>212.55641190198131</v>
      </c>
      <c r="V9428">
        <v>32.556411901981306</v>
      </c>
      <c r="W9428">
        <v>0</v>
      </c>
    </row>
    <row r="9429" spans="20:23" x14ac:dyDescent="0.2">
      <c r="T9429">
        <v>9428</v>
      </c>
      <c r="U9429">
        <v>171.63776415849298</v>
      </c>
      <c r="V9429">
        <v>0</v>
      </c>
      <c r="W9429">
        <v>8.3622358415070153</v>
      </c>
    </row>
    <row r="9430" spans="20:23" x14ac:dyDescent="0.2">
      <c r="T9430">
        <v>9429</v>
      </c>
      <c r="U9430">
        <v>199.1109050640805</v>
      </c>
      <c r="V9430">
        <v>19.110905064080498</v>
      </c>
      <c r="W9430">
        <v>0</v>
      </c>
    </row>
    <row r="9431" spans="20:23" x14ac:dyDescent="0.2">
      <c r="T9431">
        <v>9430</v>
      </c>
      <c r="U9431">
        <v>174.20294256097679</v>
      </c>
      <c r="V9431">
        <v>0</v>
      </c>
      <c r="W9431">
        <v>5.7970574390232059</v>
      </c>
    </row>
    <row r="9432" spans="20:23" x14ac:dyDescent="0.2">
      <c r="T9432">
        <v>9431</v>
      </c>
      <c r="U9432">
        <v>188.05995331339517</v>
      </c>
      <c r="V9432">
        <v>8.0599533133951695</v>
      </c>
      <c r="W9432">
        <v>0</v>
      </c>
    </row>
    <row r="9433" spans="20:23" x14ac:dyDescent="0.2">
      <c r="T9433">
        <v>9432</v>
      </c>
      <c r="U9433">
        <v>174.63237135354655</v>
      </c>
      <c r="V9433">
        <v>0</v>
      </c>
      <c r="W9433">
        <v>5.3676286464534542</v>
      </c>
    </row>
    <row r="9434" spans="20:23" x14ac:dyDescent="0.2">
      <c r="T9434">
        <v>9433</v>
      </c>
      <c r="U9434">
        <v>193.68163759191233</v>
      </c>
      <c r="V9434">
        <v>13.681637591912335</v>
      </c>
      <c r="W9434">
        <v>0</v>
      </c>
    </row>
    <row r="9435" spans="20:23" x14ac:dyDescent="0.2">
      <c r="T9435">
        <v>9434</v>
      </c>
      <c r="U9435">
        <v>197.93314770731072</v>
      </c>
      <c r="V9435">
        <v>17.933147707310724</v>
      </c>
      <c r="W9435">
        <v>0</v>
      </c>
    </row>
    <row r="9436" spans="20:23" x14ac:dyDescent="0.2">
      <c r="T9436">
        <v>9435</v>
      </c>
      <c r="U9436">
        <v>213.18327110150722</v>
      </c>
      <c r="V9436">
        <v>33.183271101507216</v>
      </c>
      <c r="W9436">
        <v>0</v>
      </c>
    </row>
    <row r="9437" spans="20:23" x14ac:dyDescent="0.2">
      <c r="T9437">
        <v>9436</v>
      </c>
      <c r="U9437">
        <v>148.039391129991</v>
      </c>
      <c r="V9437">
        <v>0</v>
      </c>
      <c r="W9437">
        <v>31.960608870008997</v>
      </c>
    </row>
    <row r="9438" spans="20:23" x14ac:dyDescent="0.2">
      <c r="T9438">
        <v>9437</v>
      </c>
      <c r="U9438">
        <v>189.25908416792475</v>
      </c>
      <c r="V9438">
        <v>9.2590841679247546</v>
      </c>
      <c r="W9438">
        <v>0</v>
      </c>
    </row>
    <row r="9439" spans="20:23" x14ac:dyDescent="0.2">
      <c r="T9439">
        <v>9438</v>
      </c>
      <c r="U9439">
        <v>196.07419239061741</v>
      </c>
      <c r="V9439">
        <v>16.074192390617412</v>
      </c>
      <c r="W9439">
        <v>0</v>
      </c>
    </row>
    <row r="9440" spans="20:23" x14ac:dyDescent="0.2">
      <c r="T9440">
        <v>9439</v>
      </c>
      <c r="U9440">
        <v>184.67376237795216</v>
      </c>
      <c r="V9440">
        <v>4.6737623779521584</v>
      </c>
      <c r="W9440">
        <v>0</v>
      </c>
    </row>
    <row r="9441" spans="20:23" x14ac:dyDescent="0.2">
      <c r="T9441">
        <v>9440</v>
      </c>
      <c r="U9441">
        <v>134.88153879799449</v>
      </c>
      <c r="V9441">
        <v>0</v>
      </c>
      <c r="W9441">
        <v>45.118461202005506</v>
      </c>
    </row>
    <row r="9442" spans="20:23" x14ac:dyDescent="0.2">
      <c r="T9442">
        <v>9441</v>
      </c>
      <c r="U9442">
        <v>193.63847077010692</v>
      </c>
      <c r="V9442">
        <v>13.63847077010692</v>
      </c>
      <c r="W9442">
        <v>0</v>
      </c>
    </row>
    <row r="9443" spans="20:23" x14ac:dyDescent="0.2">
      <c r="T9443">
        <v>9442</v>
      </c>
      <c r="U9443">
        <v>175.7303421964921</v>
      </c>
      <c r="V9443">
        <v>0</v>
      </c>
      <c r="W9443">
        <v>4.2696578035078971</v>
      </c>
    </row>
    <row r="9444" spans="20:23" x14ac:dyDescent="0.2">
      <c r="T9444">
        <v>9443</v>
      </c>
      <c r="U9444">
        <v>198.73618985742675</v>
      </c>
      <c r="V9444">
        <v>18.736189857426751</v>
      </c>
      <c r="W9444">
        <v>0</v>
      </c>
    </row>
    <row r="9445" spans="20:23" x14ac:dyDescent="0.2">
      <c r="T9445">
        <v>9444</v>
      </c>
      <c r="U9445">
        <v>172.39487518051197</v>
      </c>
      <c r="V9445">
        <v>0</v>
      </c>
      <c r="W9445">
        <v>7.6051248194880259</v>
      </c>
    </row>
    <row r="9446" spans="20:23" x14ac:dyDescent="0.2">
      <c r="T9446">
        <v>9445</v>
      </c>
      <c r="U9446">
        <v>190.74068466877256</v>
      </c>
      <c r="V9446">
        <v>10.740684668772559</v>
      </c>
      <c r="W9446">
        <v>0</v>
      </c>
    </row>
    <row r="9447" spans="20:23" x14ac:dyDescent="0.2">
      <c r="T9447">
        <v>9446</v>
      </c>
      <c r="U9447">
        <v>218.33224770465182</v>
      </c>
      <c r="V9447">
        <v>38.33224770465182</v>
      </c>
      <c r="W9447">
        <v>0</v>
      </c>
    </row>
    <row r="9448" spans="20:23" x14ac:dyDescent="0.2">
      <c r="T9448">
        <v>9447</v>
      </c>
      <c r="U9448">
        <v>233.6543907442001</v>
      </c>
      <c r="V9448">
        <v>53.6543907442001</v>
      </c>
      <c r="W9448">
        <v>0</v>
      </c>
    </row>
    <row r="9449" spans="20:23" x14ac:dyDescent="0.2">
      <c r="T9449">
        <v>9448</v>
      </c>
      <c r="U9449">
        <v>241.7489002809719</v>
      </c>
      <c r="V9449">
        <v>61.748900280971895</v>
      </c>
      <c r="W9449">
        <v>0</v>
      </c>
    </row>
    <row r="9450" spans="20:23" x14ac:dyDescent="0.2">
      <c r="T9450">
        <v>9449</v>
      </c>
      <c r="U9450">
        <v>215.22535222167116</v>
      </c>
      <c r="V9450">
        <v>35.225352221671159</v>
      </c>
      <c r="W9450">
        <v>0</v>
      </c>
    </row>
    <row r="9451" spans="20:23" x14ac:dyDescent="0.2">
      <c r="T9451">
        <v>9450</v>
      </c>
      <c r="U9451">
        <v>153.91686833261275</v>
      </c>
      <c r="V9451">
        <v>0</v>
      </c>
      <c r="W9451">
        <v>26.083131667387249</v>
      </c>
    </row>
    <row r="9452" spans="20:23" x14ac:dyDescent="0.2">
      <c r="T9452">
        <v>9451</v>
      </c>
      <c r="U9452">
        <v>126.63984569139409</v>
      </c>
      <c r="V9452">
        <v>0</v>
      </c>
      <c r="W9452">
        <v>53.360154308605914</v>
      </c>
    </row>
    <row r="9453" spans="20:23" x14ac:dyDescent="0.2">
      <c r="T9453">
        <v>9452</v>
      </c>
      <c r="U9453">
        <v>235.19364832607388</v>
      </c>
      <c r="V9453">
        <v>55.193648326073884</v>
      </c>
      <c r="W9453">
        <v>0</v>
      </c>
    </row>
    <row r="9454" spans="20:23" x14ac:dyDescent="0.2">
      <c r="T9454">
        <v>9453</v>
      </c>
      <c r="U9454">
        <v>255.95190580870917</v>
      </c>
      <c r="V9454">
        <v>75.951905808709171</v>
      </c>
      <c r="W9454">
        <v>0</v>
      </c>
    </row>
    <row r="9455" spans="20:23" x14ac:dyDescent="0.2">
      <c r="T9455">
        <v>9454</v>
      </c>
      <c r="U9455">
        <v>207.81676889235169</v>
      </c>
      <c r="V9455">
        <v>27.816768892351689</v>
      </c>
      <c r="W9455">
        <v>0</v>
      </c>
    </row>
    <row r="9456" spans="20:23" x14ac:dyDescent="0.2">
      <c r="T9456">
        <v>9455</v>
      </c>
      <c r="U9456">
        <v>197.35604906485398</v>
      </c>
      <c r="V9456">
        <v>17.356049064853977</v>
      </c>
      <c r="W9456">
        <v>0</v>
      </c>
    </row>
    <row r="9457" spans="20:23" x14ac:dyDescent="0.2">
      <c r="T9457">
        <v>9456</v>
      </c>
      <c r="U9457">
        <v>173.60756392919819</v>
      </c>
      <c r="V9457">
        <v>0</v>
      </c>
      <c r="W9457">
        <v>6.3924360708018071</v>
      </c>
    </row>
    <row r="9458" spans="20:23" x14ac:dyDescent="0.2">
      <c r="T9458">
        <v>9457</v>
      </c>
      <c r="U9458">
        <v>170.57641529723207</v>
      </c>
      <c r="V9458">
        <v>0</v>
      </c>
      <c r="W9458">
        <v>9.4235847027679256</v>
      </c>
    </row>
    <row r="9459" spans="20:23" x14ac:dyDescent="0.2">
      <c r="T9459">
        <v>9458</v>
      </c>
      <c r="U9459">
        <v>210.07578213222112</v>
      </c>
      <c r="V9459">
        <v>30.075782132221121</v>
      </c>
      <c r="W9459">
        <v>0</v>
      </c>
    </row>
    <row r="9460" spans="20:23" x14ac:dyDescent="0.2">
      <c r="T9460">
        <v>9459</v>
      </c>
      <c r="U9460">
        <v>251.13084229296419</v>
      </c>
      <c r="V9460">
        <v>71.130842292964189</v>
      </c>
      <c r="W9460">
        <v>0</v>
      </c>
    </row>
    <row r="9461" spans="20:23" x14ac:dyDescent="0.2">
      <c r="T9461">
        <v>9460</v>
      </c>
      <c r="U9461">
        <v>224.67110290718341</v>
      </c>
      <c r="V9461">
        <v>44.67110290718341</v>
      </c>
      <c r="W9461">
        <v>0</v>
      </c>
    </row>
    <row r="9462" spans="20:23" x14ac:dyDescent="0.2">
      <c r="T9462">
        <v>9461</v>
      </c>
      <c r="U9462">
        <v>181.21407783316735</v>
      </c>
      <c r="V9462">
        <v>1.2140778331673516</v>
      </c>
      <c r="W9462">
        <v>0</v>
      </c>
    </row>
    <row r="9463" spans="20:23" x14ac:dyDescent="0.2">
      <c r="T9463">
        <v>9462</v>
      </c>
      <c r="U9463">
        <v>167.52922802918835</v>
      </c>
      <c r="V9463">
        <v>0</v>
      </c>
      <c r="W9463">
        <v>12.470771970811654</v>
      </c>
    </row>
    <row r="9464" spans="20:23" x14ac:dyDescent="0.2">
      <c r="T9464">
        <v>9463</v>
      </c>
      <c r="U9464">
        <v>195.18224469194089</v>
      </c>
      <c r="V9464">
        <v>15.182244691940895</v>
      </c>
      <c r="W9464">
        <v>0</v>
      </c>
    </row>
    <row r="9465" spans="20:23" x14ac:dyDescent="0.2">
      <c r="T9465">
        <v>9464</v>
      </c>
      <c r="U9465">
        <v>198.78370397005622</v>
      </c>
      <c r="V9465">
        <v>18.783703970056223</v>
      </c>
      <c r="W9465">
        <v>0</v>
      </c>
    </row>
    <row r="9466" spans="20:23" x14ac:dyDescent="0.2">
      <c r="T9466">
        <v>9465</v>
      </c>
      <c r="U9466">
        <v>180.21859072748086</v>
      </c>
      <c r="V9466">
        <v>0.2185907274808585</v>
      </c>
      <c r="W9466">
        <v>0</v>
      </c>
    </row>
    <row r="9467" spans="20:23" x14ac:dyDescent="0.2">
      <c r="T9467">
        <v>9466</v>
      </c>
      <c r="U9467">
        <v>159.28885793200948</v>
      </c>
      <c r="V9467">
        <v>0</v>
      </c>
      <c r="W9467">
        <v>20.711142067990522</v>
      </c>
    </row>
    <row r="9468" spans="20:23" x14ac:dyDescent="0.2">
      <c r="T9468">
        <v>9467</v>
      </c>
      <c r="U9468">
        <v>183.61118078835307</v>
      </c>
      <c r="V9468">
        <v>3.6111807883530673</v>
      </c>
      <c r="W9468">
        <v>0</v>
      </c>
    </row>
    <row r="9469" spans="20:23" x14ac:dyDescent="0.2">
      <c r="T9469">
        <v>9468</v>
      </c>
      <c r="U9469">
        <v>175.34501501081181</v>
      </c>
      <c r="V9469">
        <v>0</v>
      </c>
      <c r="W9469">
        <v>4.6549849891881934</v>
      </c>
    </row>
    <row r="9470" spans="20:23" x14ac:dyDescent="0.2">
      <c r="T9470">
        <v>9469</v>
      </c>
      <c r="U9470">
        <v>159.14635834807103</v>
      </c>
      <c r="V9470">
        <v>0</v>
      </c>
      <c r="W9470">
        <v>20.853641651928967</v>
      </c>
    </row>
    <row r="9471" spans="20:23" x14ac:dyDescent="0.2">
      <c r="T9471">
        <v>9470</v>
      </c>
      <c r="U9471">
        <v>139.20039022814538</v>
      </c>
      <c r="V9471">
        <v>0</v>
      </c>
      <c r="W9471">
        <v>40.79960977185462</v>
      </c>
    </row>
    <row r="9472" spans="20:23" x14ac:dyDescent="0.2">
      <c r="T9472">
        <v>9471</v>
      </c>
      <c r="U9472">
        <v>232.73027524587008</v>
      </c>
      <c r="V9472">
        <v>52.730275245870075</v>
      </c>
      <c r="W9472">
        <v>0</v>
      </c>
    </row>
    <row r="9473" spans="20:23" x14ac:dyDescent="0.2">
      <c r="T9473">
        <v>9472</v>
      </c>
      <c r="U9473">
        <v>128.1923028346566</v>
      </c>
      <c r="V9473">
        <v>0</v>
      </c>
      <c r="W9473">
        <v>51.807697165343399</v>
      </c>
    </row>
    <row r="9474" spans="20:23" x14ac:dyDescent="0.2">
      <c r="T9474">
        <v>9473</v>
      </c>
      <c r="U9474">
        <v>194.85594285194509</v>
      </c>
      <c r="V9474">
        <v>14.855942851945088</v>
      </c>
      <c r="W9474">
        <v>0</v>
      </c>
    </row>
    <row r="9475" spans="20:23" x14ac:dyDescent="0.2">
      <c r="T9475">
        <v>9474</v>
      </c>
      <c r="U9475">
        <v>193.95259220345702</v>
      </c>
      <c r="V9475">
        <v>13.952592203457016</v>
      </c>
      <c r="W9475">
        <v>0</v>
      </c>
    </row>
    <row r="9476" spans="20:23" x14ac:dyDescent="0.2">
      <c r="T9476">
        <v>9475</v>
      </c>
      <c r="U9476">
        <v>173.22983091984116</v>
      </c>
      <c r="V9476">
        <v>0</v>
      </c>
      <c r="W9476">
        <v>6.770169080158837</v>
      </c>
    </row>
    <row r="9477" spans="20:23" x14ac:dyDescent="0.2">
      <c r="T9477">
        <v>9476</v>
      </c>
      <c r="U9477">
        <v>159.13186514875548</v>
      </c>
      <c r="V9477">
        <v>0</v>
      </c>
      <c r="W9477">
        <v>20.86813485124452</v>
      </c>
    </row>
    <row r="9478" spans="20:23" x14ac:dyDescent="0.2">
      <c r="T9478">
        <v>9477</v>
      </c>
      <c r="U9478">
        <v>227.1706454597109</v>
      </c>
      <c r="V9478">
        <v>47.170645459710897</v>
      </c>
      <c r="W9478">
        <v>0</v>
      </c>
    </row>
    <row r="9479" spans="20:23" x14ac:dyDescent="0.2">
      <c r="T9479">
        <v>9478</v>
      </c>
      <c r="U9479">
        <v>184.37748364010835</v>
      </c>
      <c r="V9479">
        <v>4.3774836401083519</v>
      </c>
      <c r="W9479">
        <v>0</v>
      </c>
    </row>
    <row r="9480" spans="20:23" x14ac:dyDescent="0.2">
      <c r="T9480">
        <v>9479</v>
      </c>
      <c r="U9480">
        <v>155.76573701407867</v>
      </c>
      <c r="V9480">
        <v>0</v>
      </c>
      <c r="W9480">
        <v>24.234262985921333</v>
      </c>
    </row>
    <row r="9481" spans="20:23" x14ac:dyDescent="0.2">
      <c r="T9481">
        <v>9480</v>
      </c>
      <c r="U9481">
        <v>182.84149414049321</v>
      </c>
      <c r="V9481">
        <v>2.8414941404932108</v>
      </c>
      <c r="W9481">
        <v>0</v>
      </c>
    </row>
    <row r="9482" spans="20:23" x14ac:dyDescent="0.2">
      <c r="T9482">
        <v>9481</v>
      </c>
      <c r="U9482">
        <v>157.69662341351014</v>
      </c>
      <c r="V9482">
        <v>0</v>
      </c>
      <c r="W9482">
        <v>22.303376586489861</v>
      </c>
    </row>
    <row r="9483" spans="20:23" x14ac:dyDescent="0.2">
      <c r="T9483">
        <v>9482</v>
      </c>
      <c r="U9483">
        <v>150.93825013388124</v>
      </c>
      <c r="V9483">
        <v>0</v>
      </c>
      <c r="W9483">
        <v>29.06174986611876</v>
      </c>
    </row>
    <row r="9484" spans="20:23" x14ac:dyDescent="0.2">
      <c r="T9484">
        <v>9483</v>
      </c>
      <c r="U9484">
        <v>157.34120440554753</v>
      </c>
      <c r="V9484">
        <v>0</v>
      </c>
      <c r="W9484">
        <v>22.658795594452471</v>
      </c>
    </row>
    <row r="9485" spans="20:23" x14ac:dyDescent="0.2">
      <c r="T9485">
        <v>9484</v>
      </c>
      <c r="U9485">
        <v>232.97635934734041</v>
      </c>
      <c r="V9485">
        <v>52.976359347340406</v>
      </c>
      <c r="W9485">
        <v>0</v>
      </c>
    </row>
    <row r="9486" spans="20:23" x14ac:dyDescent="0.2">
      <c r="T9486">
        <v>9485</v>
      </c>
      <c r="U9486">
        <v>143.51969208548059</v>
      </c>
      <c r="V9486">
        <v>0</v>
      </c>
      <c r="W9486">
        <v>36.480307914519415</v>
      </c>
    </row>
    <row r="9487" spans="20:23" x14ac:dyDescent="0.2">
      <c r="T9487">
        <v>9486</v>
      </c>
      <c r="U9487">
        <v>218.73979603709031</v>
      </c>
      <c r="V9487">
        <v>38.739796037090315</v>
      </c>
      <c r="W9487">
        <v>0</v>
      </c>
    </row>
    <row r="9488" spans="20:23" x14ac:dyDescent="0.2">
      <c r="T9488">
        <v>9487</v>
      </c>
      <c r="U9488">
        <v>205.28724564354621</v>
      </c>
      <c r="V9488">
        <v>25.287245643546214</v>
      </c>
      <c r="W9488">
        <v>0</v>
      </c>
    </row>
    <row r="9489" spans="20:23" x14ac:dyDescent="0.2">
      <c r="T9489">
        <v>9488</v>
      </c>
      <c r="U9489">
        <v>168.97911718836107</v>
      </c>
      <c r="V9489">
        <v>0</v>
      </c>
      <c r="W9489">
        <v>11.020882811638927</v>
      </c>
    </row>
    <row r="9490" spans="20:23" x14ac:dyDescent="0.2">
      <c r="T9490">
        <v>9489</v>
      </c>
      <c r="U9490">
        <v>138.85597547227508</v>
      </c>
      <c r="V9490">
        <v>0</v>
      </c>
      <c r="W9490">
        <v>41.144024527724923</v>
      </c>
    </row>
    <row r="9491" spans="20:23" x14ac:dyDescent="0.2">
      <c r="T9491">
        <v>9490</v>
      </c>
      <c r="U9491">
        <v>117.11647661856824</v>
      </c>
      <c r="V9491">
        <v>0</v>
      </c>
      <c r="W9491">
        <v>62.883523381431758</v>
      </c>
    </row>
    <row r="9492" spans="20:23" x14ac:dyDescent="0.2">
      <c r="T9492">
        <v>9491</v>
      </c>
      <c r="U9492">
        <v>149.74506688043689</v>
      </c>
      <c r="V9492">
        <v>0</v>
      </c>
      <c r="W9492">
        <v>30.254933119563105</v>
      </c>
    </row>
    <row r="9493" spans="20:23" x14ac:dyDescent="0.2">
      <c r="T9493">
        <v>9492</v>
      </c>
      <c r="U9493">
        <v>168.75657594973322</v>
      </c>
      <c r="V9493">
        <v>0</v>
      </c>
      <c r="W9493">
        <v>11.243424050266782</v>
      </c>
    </row>
    <row r="9494" spans="20:23" x14ac:dyDescent="0.2">
      <c r="T9494">
        <v>9493</v>
      </c>
      <c r="U9494">
        <v>175.5977556121878</v>
      </c>
      <c r="V9494">
        <v>0</v>
      </c>
      <c r="W9494">
        <v>4.4022443878122033</v>
      </c>
    </row>
    <row r="9495" spans="20:23" x14ac:dyDescent="0.2">
      <c r="T9495">
        <v>9494</v>
      </c>
      <c r="U9495">
        <v>150.05618560269431</v>
      </c>
      <c r="V9495">
        <v>0</v>
      </c>
      <c r="W9495">
        <v>29.943814397305687</v>
      </c>
    </row>
    <row r="9496" spans="20:23" x14ac:dyDescent="0.2">
      <c r="T9496">
        <v>9495</v>
      </c>
      <c r="U9496">
        <v>160.62779803215611</v>
      </c>
      <c r="V9496">
        <v>0</v>
      </c>
      <c r="W9496">
        <v>19.372201967843893</v>
      </c>
    </row>
    <row r="9497" spans="20:23" x14ac:dyDescent="0.2">
      <c r="T9497">
        <v>9496</v>
      </c>
      <c r="U9497">
        <v>181.86985180429792</v>
      </c>
      <c r="V9497">
        <v>1.8698518042979231</v>
      </c>
      <c r="W9497">
        <v>0</v>
      </c>
    </row>
    <row r="9498" spans="20:23" x14ac:dyDescent="0.2">
      <c r="T9498">
        <v>9497</v>
      </c>
      <c r="U9498">
        <v>225.89312891826179</v>
      </c>
      <c r="V9498">
        <v>45.893128918261795</v>
      </c>
      <c r="W9498">
        <v>0</v>
      </c>
    </row>
    <row r="9499" spans="20:23" x14ac:dyDescent="0.2">
      <c r="T9499">
        <v>9498</v>
      </c>
      <c r="U9499">
        <v>186.79072009697828</v>
      </c>
      <c r="V9499">
        <v>6.7907200969782764</v>
      </c>
      <c r="W9499">
        <v>0</v>
      </c>
    </row>
    <row r="9500" spans="20:23" x14ac:dyDescent="0.2">
      <c r="T9500">
        <v>9499</v>
      </c>
      <c r="U9500">
        <v>169.71846439538581</v>
      </c>
      <c r="V9500">
        <v>0</v>
      </c>
      <c r="W9500">
        <v>10.281535604614191</v>
      </c>
    </row>
    <row r="9501" spans="20:23" x14ac:dyDescent="0.2">
      <c r="T9501">
        <v>9500</v>
      </c>
      <c r="U9501">
        <v>195.15643375249957</v>
      </c>
      <c r="V9501">
        <v>15.156433752499566</v>
      </c>
      <c r="W9501">
        <v>0</v>
      </c>
    </row>
    <row r="9502" spans="20:23" x14ac:dyDescent="0.2">
      <c r="T9502">
        <v>9501</v>
      </c>
      <c r="U9502">
        <v>171.91805812055932</v>
      </c>
      <c r="V9502">
        <v>0</v>
      </c>
      <c r="W9502">
        <v>8.0819418794406772</v>
      </c>
    </row>
    <row r="9503" spans="20:23" x14ac:dyDescent="0.2">
      <c r="T9503">
        <v>9502</v>
      </c>
      <c r="U9503">
        <v>169.31537495483013</v>
      </c>
      <c r="V9503">
        <v>0</v>
      </c>
      <c r="W9503">
        <v>10.684625045169867</v>
      </c>
    </row>
    <row r="9504" spans="20:23" x14ac:dyDescent="0.2">
      <c r="T9504">
        <v>9503</v>
      </c>
      <c r="U9504">
        <v>263.81340399876439</v>
      </c>
      <c r="V9504">
        <v>83.813403998764386</v>
      </c>
      <c r="W9504">
        <v>0</v>
      </c>
    </row>
    <row r="9505" spans="20:23" x14ac:dyDescent="0.2">
      <c r="T9505">
        <v>9504</v>
      </c>
      <c r="U9505">
        <v>139.85105269183776</v>
      </c>
      <c r="V9505">
        <v>0</v>
      </c>
      <c r="W9505">
        <v>40.148947308162235</v>
      </c>
    </row>
    <row r="9506" spans="20:23" x14ac:dyDescent="0.2">
      <c r="T9506">
        <v>9505</v>
      </c>
      <c r="U9506">
        <v>194.87623070386201</v>
      </c>
      <c r="V9506">
        <v>14.876230703862007</v>
      </c>
      <c r="W9506">
        <v>0</v>
      </c>
    </row>
    <row r="9507" spans="20:23" x14ac:dyDescent="0.2">
      <c r="T9507">
        <v>9506</v>
      </c>
      <c r="U9507">
        <v>142.57228804000141</v>
      </c>
      <c r="V9507">
        <v>0</v>
      </c>
      <c r="W9507">
        <v>37.427711959998589</v>
      </c>
    </row>
    <row r="9508" spans="20:23" x14ac:dyDescent="0.2">
      <c r="T9508">
        <v>9507</v>
      </c>
      <c r="U9508">
        <v>185.01762110908899</v>
      </c>
      <c r="V9508">
        <v>5.0176211090889922</v>
      </c>
      <c r="W9508">
        <v>0</v>
      </c>
    </row>
    <row r="9509" spans="20:23" x14ac:dyDescent="0.2">
      <c r="T9509">
        <v>9508</v>
      </c>
      <c r="U9509">
        <v>150.23257759742478</v>
      </c>
      <c r="V9509">
        <v>0</v>
      </c>
      <c r="W9509">
        <v>29.767422402575221</v>
      </c>
    </row>
    <row r="9510" spans="20:23" x14ac:dyDescent="0.2">
      <c r="T9510">
        <v>9509</v>
      </c>
      <c r="U9510">
        <v>153.65920794921655</v>
      </c>
      <c r="V9510">
        <v>0</v>
      </c>
      <c r="W9510">
        <v>26.340792050783449</v>
      </c>
    </row>
    <row r="9511" spans="20:23" x14ac:dyDescent="0.2">
      <c r="T9511">
        <v>9510</v>
      </c>
      <c r="U9511">
        <v>162.01961005737954</v>
      </c>
      <c r="V9511">
        <v>0</v>
      </c>
      <c r="W9511">
        <v>17.980389942620462</v>
      </c>
    </row>
    <row r="9512" spans="20:23" x14ac:dyDescent="0.2">
      <c r="T9512">
        <v>9511</v>
      </c>
      <c r="U9512">
        <v>199.8898249749372</v>
      </c>
      <c r="V9512">
        <v>19.889824974937198</v>
      </c>
      <c r="W9512">
        <v>0</v>
      </c>
    </row>
    <row r="9513" spans="20:23" x14ac:dyDescent="0.2">
      <c r="T9513">
        <v>9512</v>
      </c>
      <c r="U9513">
        <v>263.86616971660976</v>
      </c>
      <c r="V9513">
        <v>83.866169716609761</v>
      </c>
      <c r="W9513">
        <v>0</v>
      </c>
    </row>
    <row r="9514" spans="20:23" x14ac:dyDescent="0.2">
      <c r="T9514">
        <v>9513</v>
      </c>
      <c r="U9514">
        <v>171.93444386950227</v>
      </c>
      <c r="V9514">
        <v>0</v>
      </c>
      <c r="W9514">
        <v>8.0655561304977255</v>
      </c>
    </row>
    <row r="9515" spans="20:23" x14ac:dyDescent="0.2">
      <c r="T9515">
        <v>9514</v>
      </c>
      <c r="U9515">
        <v>158.96793700388415</v>
      </c>
      <c r="V9515">
        <v>0</v>
      </c>
      <c r="W9515">
        <v>21.032062996115855</v>
      </c>
    </row>
    <row r="9516" spans="20:23" x14ac:dyDescent="0.2">
      <c r="T9516">
        <v>9515</v>
      </c>
      <c r="U9516">
        <v>170.75664486477427</v>
      </c>
      <c r="V9516">
        <v>0</v>
      </c>
      <c r="W9516">
        <v>9.2433551352257268</v>
      </c>
    </row>
    <row r="9517" spans="20:23" x14ac:dyDescent="0.2">
      <c r="T9517">
        <v>9516</v>
      </c>
      <c r="U9517">
        <v>165.54387523508288</v>
      </c>
      <c r="V9517">
        <v>0</v>
      </c>
      <c r="W9517">
        <v>14.456124764917121</v>
      </c>
    </row>
    <row r="9518" spans="20:23" x14ac:dyDescent="0.2">
      <c r="T9518">
        <v>9517</v>
      </c>
      <c r="U9518">
        <v>154.07549059556376</v>
      </c>
      <c r="V9518">
        <v>0</v>
      </c>
      <c r="W9518">
        <v>25.924509404436236</v>
      </c>
    </row>
    <row r="9519" spans="20:23" x14ac:dyDescent="0.2">
      <c r="T9519">
        <v>9518</v>
      </c>
      <c r="U9519">
        <v>170.38897205872163</v>
      </c>
      <c r="V9519">
        <v>0</v>
      </c>
      <c r="W9519">
        <v>9.6110279412783655</v>
      </c>
    </row>
    <row r="9520" spans="20:23" x14ac:dyDescent="0.2">
      <c r="T9520">
        <v>9519</v>
      </c>
      <c r="U9520">
        <v>190.50329321732224</v>
      </c>
      <c r="V9520">
        <v>10.503293217322238</v>
      </c>
      <c r="W9520">
        <v>0</v>
      </c>
    </row>
    <row r="9521" spans="20:23" x14ac:dyDescent="0.2">
      <c r="T9521">
        <v>9520</v>
      </c>
      <c r="U9521">
        <v>149.38146227643529</v>
      </c>
      <c r="V9521">
        <v>0</v>
      </c>
      <c r="W9521">
        <v>30.618537723564714</v>
      </c>
    </row>
    <row r="9522" spans="20:23" x14ac:dyDescent="0.2">
      <c r="T9522">
        <v>9521</v>
      </c>
      <c r="U9522">
        <v>179.64815267848971</v>
      </c>
      <c r="V9522">
        <v>0</v>
      </c>
      <c r="W9522">
        <v>0.35184732151029152</v>
      </c>
    </row>
    <row r="9523" spans="20:23" x14ac:dyDescent="0.2">
      <c r="T9523">
        <v>9522</v>
      </c>
      <c r="U9523">
        <v>173.95338201433438</v>
      </c>
      <c r="V9523">
        <v>0</v>
      </c>
      <c r="W9523">
        <v>6.0466179856656197</v>
      </c>
    </row>
    <row r="9524" spans="20:23" x14ac:dyDescent="0.2">
      <c r="T9524">
        <v>9523</v>
      </c>
      <c r="U9524">
        <v>143.47257516653571</v>
      </c>
      <c r="V9524">
        <v>0</v>
      </c>
      <c r="W9524">
        <v>36.527424833464295</v>
      </c>
    </row>
    <row r="9525" spans="20:23" x14ac:dyDescent="0.2">
      <c r="T9525">
        <v>9524</v>
      </c>
      <c r="U9525">
        <v>251.27641699742571</v>
      </c>
      <c r="V9525">
        <v>71.276416997425713</v>
      </c>
      <c r="W9525">
        <v>0</v>
      </c>
    </row>
    <row r="9526" spans="20:23" x14ac:dyDescent="0.2">
      <c r="T9526">
        <v>9525</v>
      </c>
      <c r="U9526">
        <v>172.14328964053459</v>
      </c>
      <c r="V9526">
        <v>0</v>
      </c>
      <c r="W9526">
        <v>7.85671035946541</v>
      </c>
    </row>
    <row r="9527" spans="20:23" x14ac:dyDescent="0.2">
      <c r="T9527">
        <v>9526</v>
      </c>
      <c r="U9527">
        <v>150.24506606227536</v>
      </c>
      <c r="V9527">
        <v>0</v>
      </c>
      <c r="W9527">
        <v>29.754933937724644</v>
      </c>
    </row>
    <row r="9528" spans="20:23" x14ac:dyDescent="0.2">
      <c r="T9528">
        <v>9527</v>
      </c>
      <c r="U9528">
        <v>191.91471660565378</v>
      </c>
      <c r="V9528">
        <v>11.91471660565378</v>
      </c>
      <c r="W9528">
        <v>0</v>
      </c>
    </row>
    <row r="9529" spans="20:23" x14ac:dyDescent="0.2">
      <c r="T9529">
        <v>9528</v>
      </c>
      <c r="U9529">
        <v>176.5289420720396</v>
      </c>
      <c r="V9529">
        <v>0</v>
      </c>
      <c r="W9529">
        <v>3.4710579279604019</v>
      </c>
    </row>
    <row r="9530" spans="20:23" x14ac:dyDescent="0.2">
      <c r="T9530">
        <v>9529</v>
      </c>
      <c r="U9530">
        <v>147.73648787622017</v>
      </c>
      <c r="V9530">
        <v>0</v>
      </c>
      <c r="W9530">
        <v>32.263512123779833</v>
      </c>
    </row>
    <row r="9531" spans="20:23" x14ac:dyDescent="0.2">
      <c r="T9531">
        <v>9530</v>
      </c>
      <c r="U9531">
        <v>168.53124976170216</v>
      </c>
      <c r="V9531">
        <v>0</v>
      </c>
      <c r="W9531">
        <v>11.468750238297844</v>
      </c>
    </row>
    <row r="9532" spans="20:23" x14ac:dyDescent="0.2">
      <c r="T9532">
        <v>9531</v>
      </c>
      <c r="U9532">
        <v>286.54741861153514</v>
      </c>
      <c r="V9532">
        <v>106.54741861153514</v>
      </c>
      <c r="W9532">
        <v>0</v>
      </c>
    </row>
    <row r="9533" spans="20:23" x14ac:dyDescent="0.2">
      <c r="T9533">
        <v>9532</v>
      </c>
      <c r="U9533">
        <v>216.75609388415998</v>
      </c>
      <c r="V9533">
        <v>36.756093884159981</v>
      </c>
      <c r="W9533">
        <v>0</v>
      </c>
    </row>
    <row r="9534" spans="20:23" x14ac:dyDescent="0.2">
      <c r="T9534">
        <v>9533</v>
      </c>
      <c r="U9534">
        <v>238.97851889992501</v>
      </c>
      <c r="V9534">
        <v>58.978518899925007</v>
      </c>
      <c r="W9534">
        <v>0</v>
      </c>
    </row>
    <row r="9535" spans="20:23" x14ac:dyDescent="0.2">
      <c r="T9535">
        <v>9534</v>
      </c>
      <c r="U9535">
        <v>210.32742784444227</v>
      </c>
      <c r="V9535">
        <v>30.327427844442269</v>
      </c>
      <c r="W9535">
        <v>0</v>
      </c>
    </row>
    <row r="9536" spans="20:23" x14ac:dyDescent="0.2">
      <c r="T9536">
        <v>9535</v>
      </c>
      <c r="U9536">
        <v>239.20816941533531</v>
      </c>
      <c r="V9536">
        <v>59.208169415335306</v>
      </c>
      <c r="W9536">
        <v>0</v>
      </c>
    </row>
    <row r="9537" spans="20:23" x14ac:dyDescent="0.2">
      <c r="T9537">
        <v>9536</v>
      </c>
      <c r="U9537">
        <v>210.18201563029021</v>
      </c>
      <c r="V9537">
        <v>30.182015630290209</v>
      </c>
      <c r="W9537">
        <v>0</v>
      </c>
    </row>
    <row r="9538" spans="20:23" x14ac:dyDescent="0.2">
      <c r="T9538">
        <v>9537</v>
      </c>
      <c r="U9538">
        <v>128.71916363376789</v>
      </c>
      <c r="V9538">
        <v>0</v>
      </c>
      <c r="W9538">
        <v>51.280836366232109</v>
      </c>
    </row>
    <row r="9539" spans="20:23" x14ac:dyDescent="0.2">
      <c r="T9539">
        <v>9538</v>
      </c>
      <c r="U9539">
        <v>196.22994235575069</v>
      </c>
      <c r="V9539">
        <v>16.229942355750694</v>
      </c>
      <c r="W9539">
        <v>0</v>
      </c>
    </row>
    <row r="9540" spans="20:23" x14ac:dyDescent="0.2">
      <c r="T9540">
        <v>9539</v>
      </c>
      <c r="U9540">
        <v>204.42220271552665</v>
      </c>
      <c r="V9540">
        <v>24.422202715526652</v>
      </c>
      <c r="W9540">
        <v>0</v>
      </c>
    </row>
    <row r="9541" spans="20:23" x14ac:dyDescent="0.2">
      <c r="T9541">
        <v>9540</v>
      </c>
      <c r="U9541">
        <v>150.88849869071529</v>
      </c>
      <c r="V9541">
        <v>0</v>
      </c>
      <c r="W9541">
        <v>29.111501309284705</v>
      </c>
    </row>
    <row r="9542" spans="20:23" x14ac:dyDescent="0.2">
      <c r="T9542">
        <v>9541</v>
      </c>
      <c r="U9542">
        <v>182.56023459814961</v>
      </c>
      <c r="V9542">
        <v>2.5602345981496057</v>
      </c>
      <c r="W9542">
        <v>0</v>
      </c>
    </row>
    <row r="9543" spans="20:23" x14ac:dyDescent="0.2">
      <c r="T9543">
        <v>9542</v>
      </c>
      <c r="U9543">
        <v>168.55298431171454</v>
      </c>
      <c r="V9543">
        <v>0</v>
      </c>
      <c r="W9543">
        <v>11.447015688285461</v>
      </c>
    </row>
    <row r="9544" spans="20:23" x14ac:dyDescent="0.2">
      <c r="T9544">
        <v>9543</v>
      </c>
      <c r="U9544">
        <v>176.08536537168035</v>
      </c>
      <c r="V9544">
        <v>0</v>
      </c>
      <c r="W9544">
        <v>3.9146346283196465</v>
      </c>
    </row>
    <row r="9545" spans="20:23" x14ac:dyDescent="0.2">
      <c r="T9545">
        <v>9544</v>
      </c>
      <c r="U9545">
        <v>212.13314726126706</v>
      </c>
      <c r="V9545">
        <v>32.133147261267055</v>
      </c>
      <c r="W9545">
        <v>0</v>
      </c>
    </row>
    <row r="9546" spans="20:23" x14ac:dyDescent="0.2">
      <c r="T9546">
        <v>9545</v>
      </c>
      <c r="U9546">
        <v>198.19885195633046</v>
      </c>
      <c r="V9546">
        <v>18.198851956330458</v>
      </c>
      <c r="W9546">
        <v>0</v>
      </c>
    </row>
    <row r="9547" spans="20:23" x14ac:dyDescent="0.2">
      <c r="T9547">
        <v>9546</v>
      </c>
      <c r="U9547">
        <v>155.30724999149788</v>
      </c>
      <c r="V9547">
        <v>0</v>
      </c>
      <c r="W9547">
        <v>24.692750008502117</v>
      </c>
    </row>
    <row r="9548" spans="20:23" x14ac:dyDescent="0.2">
      <c r="T9548">
        <v>9547</v>
      </c>
      <c r="U9548">
        <v>143.87854435451513</v>
      </c>
      <c r="V9548">
        <v>0</v>
      </c>
      <c r="W9548">
        <v>36.121455645484872</v>
      </c>
    </row>
    <row r="9549" spans="20:23" x14ac:dyDescent="0.2">
      <c r="T9549">
        <v>9548</v>
      </c>
      <c r="U9549">
        <v>156.86001326257485</v>
      </c>
      <c r="V9549">
        <v>0</v>
      </c>
      <c r="W9549">
        <v>23.139986737425147</v>
      </c>
    </row>
    <row r="9550" spans="20:23" x14ac:dyDescent="0.2">
      <c r="T9550">
        <v>9549</v>
      </c>
      <c r="U9550">
        <v>144.36170535537698</v>
      </c>
      <c r="V9550">
        <v>0</v>
      </c>
      <c r="W9550">
        <v>35.638294644623016</v>
      </c>
    </row>
    <row r="9551" spans="20:23" x14ac:dyDescent="0.2">
      <c r="T9551">
        <v>9550</v>
      </c>
      <c r="U9551">
        <v>201.29662001778661</v>
      </c>
      <c r="V9551">
        <v>21.296620017786609</v>
      </c>
      <c r="W9551">
        <v>0</v>
      </c>
    </row>
    <row r="9552" spans="20:23" x14ac:dyDescent="0.2">
      <c r="T9552">
        <v>9551</v>
      </c>
      <c r="U9552">
        <v>174.08038126606274</v>
      </c>
      <c r="V9552">
        <v>0</v>
      </c>
      <c r="W9552">
        <v>5.9196187339372557</v>
      </c>
    </row>
    <row r="9553" spans="20:23" x14ac:dyDescent="0.2">
      <c r="T9553">
        <v>9552</v>
      </c>
      <c r="U9553">
        <v>167.67044198864539</v>
      </c>
      <c r="V9553">
        <v>0</v>
      </c>
      <c r="W9553">
        <v>12.329558011354607</v>
      </c>
    </row>
    <row r="9554" spans="20:23" x14ac:dyDescent="0.2">
      <c r="T9554">
        <v>9553</v>
      </c>
      <c r="U9554">
        <v>281.72171112025177</v>
      </c>
      <c r="V9554">
        <v>101.72171112025177</v>
      </c>
      <c r="W9554">
        <v>0</v>
      </c>
    </row>
    <row r="9555" spans="20:23" x14ac:dyDescent="0.2">
      <c r="T9555">
        <v>9554</v>
      </c>
      <c r="U9555">
        <v>213.08326320515161</v>
      </c>
      <c r="V9555">
        <v>33.08326320515161</v>
      </c>
      <c r="W9555">
        <v>0</v>
      </c>
    </row>
    <row r="9556" spans="20:23" x14ac:dyDescent="0.2">
      <c r="T9556">
        <v>9555</v>
      </c>
      <c r="U9556">
        <v>176.53665020509877</v>
      </c>
      <c r="V9556">
        <v>0</v>
      </c>
      <c r="W9556">
        <v>3.4633497949012337</v>
      </c>
    </row>
    <row r="9557" spans="20:23" x14ac:dyDescent="0.2">
      <c r="T9557">
        <v>9556</v>
      </c>
      <c r="U9557">
        <v>193.67665970792365</v>
      </c>
      <c r="V9557">
        <v>13.676659707923648</v>
      </c>
      <c r="W9557">
        <v>0</v>
      </c>
    </row>
    <row r="9558" spans="20:23" x14ac:dyDescent="0.2">
      <c r="T9558">
        <v>9557</v>
      </c>
      <c r="U9558">
        <v>162.29283031356744</v>
      </c>
      <c r="V9558">
        <v>0</v>
      </c>
      <c r="W9558">
        <v>17.707169686432565</v>
      </c>
    </row>
    <row r="9559" spans="20:23" x14ac:dyDescent="0.2">
      <c r="T9559">
        <v>9558</v>
      </c>
      <c r="U9559">
        <v>194.00049180839719</v>
      </c>
      <c r="V9559">
        <v>14.000491808397186</v>
      </c>
      <c r="W9559">
        <v>0</v>
      </c>
    </row>
    <row r="9560" spans="20:23" x14ac:dyDescent="0.2">
      <c r="T9560">
        <v>9559</v>
      </c>
      <c r="U9560">
        <v>218.65475402362989</v>
      </c>
      <c r="V9560">
        <v>38.654754023629891</v>
      </c>
      <c r="W9560">
        <v>0</v>
      </c>
    </row>
    <row r="9561" spans="20:23" x14ac:dyDescent="0.2">
      <c r="T9561">
        <v>9560</v>
      </c>
      <c r="U9561">
        <v>127.07816852945274</v>
      </c>
      <c r="V9561">
        <v>0</v>
      </c>
      <c r="W9561">
        <v>52.921831470547261</v>
      </c>
    </row>
    <row r="9562" spans="20:23" x14ac:dyDescent="0.2">
      <c r="T9562">
        <v>9561</v>
      </c>
      <c r="U9562">
        <v>209.50808774414423</v>
      </c>
      <c r="V9562">
        <v>29.508087744144234</v>
      </c>
      <c r="W9562">
        <v>0</v>
      </c>
    </row>
    <row r="9563" spans="20:23" x14ac:dyDescent="0.2">
      <c r="T9563">
        <v>9562</v>
      </c>
      <c r="U9563">
        <v>175.1321639755765</v>
      </c>
      <c r="V9563">
        <v>0</v>
      </c>
      <c r="W9563">
        <v>4.8678360244234966</v>
      </c>
    </row>
    <row r="9564" spans="20:23" x14ac:dyDescent="0.2">
      <c r="T9564">
        <v>9563</v>
      </c>
      <c r="U9564">
        <v>118.94084214293865</v>
      </c>
      <c r="V9564">
        <v>0</v>
      </c>
      <c r="W9564">
        <v>61.059157857061351</v>
      </c>
    </row>
    <row r="9565" spans="20:23" x14ac:dyDescent="0.2">
      <c r="T9565">
        <v>9564</v>
      </c>
      <c r="U9565">
        <v>270.07659710084499</v>
      </c>
      <c r="V9565">
        <v>90.076597100844992</v>
      </c>
      <c r="W9565">
        <v>0</v>
      </c>
    </row>
    <row r="9566" spans="20:23" x14ac:dyDescent="0.2">
      <c r="T9566">
        <v>9565</v>
      </c>
      <c r="U9566">
        <v>202.23227934223402</v>
      </c>
      <c r="V9566">
        <v>22.232279342234023</v>
      </c>
      <c r="W9566">
        <v>0</v>
      </c>
    </row>
    <row r="9567" spans="20:23" x14ac:dyDescent="0.2">
      <c r="T9567">
        <v>9566</v>
      </c>
      <c r="U9567">
        <v>188.48557198293457</v>
      </c>
      <c r="V9567">
        <v>8.485571982934573</v>
      </c>
      <c r="W9567">
        <v>0</v>
      </c>
    </row>
    <row r="9568" spans="20:23" x14ac:dyDescent="0.2">
      <c r="T9568">
        <v>9567</v>
      </c>
      <c r="U9568">
        <v>234.171857505715</v>
      </c>
      <c r="V9568">
        <v>54.171857505714996</v>
      </c>
      <c r="W9568">
        <v>0</v>
      </c>
    </row>
    <row r="9569" spans="20:23" x14ac:dyDescent="0.2">
      <c r="T9569">
        <v>9568</v>
      </c>
      <c r="U9569">
        <v>190.10469357610884</v>
      </c>
      <c r="V9569">
        <v>10.104693576108843</v>
      </c>
      <c r="W9569">
        <v>0</v>
      </c>
    </row>
    <row r="9570" spans="20:23" x14ac:dyDescent="0.2">
      <c r="T9570">
        <v>9569</v>
      </c>
      <c r="U9570">
        <v>156.765985193045</v>
      </c>
      <c r="V9570">
        <v>0</v>
      </c>
      <c r="W9570">
        <v>23.234014806955003</v>
      </c>
    </row>
    <row r="9571" spans="20:23" x14ac:dyDescent="0.2">
      <c r="T9571">
        <v>9570</v>
      </c>
      <c r="U9571">
        <v>130.80585936990266</v>
      </c>
      <c r="V9571">
        <v>0</v>
      </c>
      <c r="W9571">
        <v>49.194140630097337</v>
      </c>
    </row>
    <row r="9572" spans="20:23" x14ac:dyDescent="0.2">
      <c r="T9572">
        <v>9571</v>
      </c>
      <c r="U9572">
        <v>192.45153320601648</v>
      </c>
      <c r="V9572">
        <v>12.451533206016478</v>
      </c>
      <c r="W9572">
        <v>0</v>
      </c>
    </row>
    <row r="9573" spans="20:23" x14ac:dyDescent="0.2">
      <c r="T9573">
        <v>9572</v>
      </c>
      <c r="U9573">
        <v>163.72058230992337</v>
      </c>
      <c r="V9573">
        <v>0</v>
      </c>
      <c r="W9573">
        <v>16.279417690076627</v>
      </c>
    </row>
    <row r="9574" spans="20:23" x14ac:dyDescent="0.2">
      <c r="T9574">
        <v>9573</v>
      </c>
      <c r="U9574">
        <v>202.65910358960139</v>
      </c>
      <c r="V9574">
        <v>22.659103589601386</v>
      </c>
      <c r="W9574">
        <v>0</v>
      </c>
    </row>
    <row r="9575" spans="20:23" x14ac:dyDescent="0.2">
      <c r="T9575">
        <v>9574</v>
      </c>
      <c r="U9575">
        <v>127.12595612892574</v>
      </c>
      <c r="V9575">
        <v>0</v>
      </c>
      <c r="W9575">
        <v>52.874043871074264</v>
      </c>
    </row>
    <row r="9576" spans="20:23" x14ac:dyDescent="0.2">
      <c r="T9576">
        <v>9575</v>
      </c>
      <c r="U9576">
        <v>195.41304709609963</v>
      </c>
      <c r="V9576">
        <v>15.413047096099632</v>
      </c>
      <c r="W9576">
        <v>0</v>
      </c>
    </row>
    <row r="9577" spans="20:23" x14ac:dyDescent="0.2">
      <c r="T9577">
        <v>9576</v>
      </c>
      <c r="U9577">
        <v>182.08000562969656</v>
      </c>
      <c r="V9577">
        <v>2.0800056296965579</v>
      </c>
      <c r="W9577">
        <v>0</v>
      </c>
    </row>
    <row r="9578" spans="20:23" x14ac:dyDescent="0.2">
      <c r="T9578">
        <v>9577</v>
      </c>
      <c r="U9578">
        <v>178.99301165763654</v>
      </c>
      <c r="V9578">
        <v>0</v>
      </c>
      <c r="W9578">
        <v>1.0069883423634565</v>
      </c>
    </row>
    <row r="9579" spans="20:23" x14ac:dyDescent="0.2">
      <c r="T9579">
        <v>9578</v>
      </c>
      <c r="U9579">
        <v>223.45116333376265</v>
      </c>
      <c r="V9579">
        <v>43.451163333762651</v>
      </c>
      <c r="W9579">
        <v>0</v>
      </c>
    </row>
    <row r="9580" spans="20:23" x14ac:dyDescent="0.2">
      <c r="T9580">
        <v>9579</v>
      </c>
      <c r="U9580">
        <v>141.78717293039807</v>
      </c>
      <c r="V9580">
        <v>0</v>
      </c>
      <c r="W9580">
        <v>38.212827069601929</v>
      </c>
    </row>
    <row r="9581" spans="20:23" x14ac:dyDescent="0.2">
      <c r="T9581">
        <v>9580</v>
      </c>
      <c r="U9581">
        <v>195.45379157649438</v>
      </c>
      <c r="V9581">
        <v>15.453791576494382</v>
      </c>
      <c r="W9581">
        <v>0</v>
      </c>
    </row>
    <row r="9582" spans="20:23" x14ac:dyDescent="0.2">
      <c r="T9582">
        <v>9581</v>
      </c>
      <c r="U9582">
        <v>211.14667129632565</v>
      </c>
      <c r="V9582">
        <v>31.14667129632565</v>
      </c>
      <c r="W9582">
        <v>0</v>
      </c>
    </row>
    <row r="9583" spans="20:23" x14ac:dyDescent="0.2">
      <c r="T9583">
        <v>9582</v>
      </c>
      <c r="U9583">
        <v>135.29470758950904</v>
      </c>
      <c r="V9583">
        <v>0</v>
      </c>
      <c r="W9583">
        <v>44.705292410490955</v>
      </c>
    </row>
    <row r="9584" spans="20:23" x14ac:dyDescent="0.2">
      <c r="T9584">
        <v>9583</v>
      </c>
      <c r="U9584">
        <v>168.16578938602146</v>
      </c>
      <c r="V9584">
        <v>0</v>
      </c>
      <c r="W9584">
        <v>11.834210613978541</v>
      </c>
    </row>
    <row r="9585" spans="20:23" x14ac:dyDescent="0.2">
      <c r="T9585">
        <v>9584</v>
      </c>
      <c r="U9585">
        <v>176.56081540377039</v>
      </c>
      <c r="V9585">
        <v>0</v>
      </c>
      <c r="W9585">
        <v>3.4391845962296088</v>
      </c>
    </row>
    <row r="9586" spans="20:23" x14ac:dyDescent="0.2">
      <c r="T9586">
        <v>9585</v>
      </c>
      <c r="U9586">
        <v>279.84444761413425</v>
      </c>
      <c r="V9586">
        <v>99.844447614134253</v>
      </c>
      <c r="W9586">
        <v>0</v>
      </c>
    </row>
    <row r="9587" spans="20:23" x14ac:dyDescent="0.2">
      <c r="T9587">
        <v>9586</v>
      </c>
      <c r="U9587">
        <v>234.35968552471661</v>
      </c>
      <c r="V9587">
        <v>54.35968552471661</v>
      </c>
      <c r="W9587">
        <v>0</v>
      </c>
    </row>
    <row r="9588" spans="20:23" x14ac:dyDescent="0.2">
      <c r="T9588">
        <v>9587</v>
      </c>
      <c r="U9588">
        <v>217.60076850349839</v>
      </c>
      <c r="V9588">
        <v>37.600768503498387</v>
      </c>
      <c r="W9588">
        <v>0</v>
      </c>
    </row>
    <row r="9589" spans="20:23" x14ac:dyDescent="0.2">
      <c r="T9589">
        <v>9588</v>
      </c>
      <c r="U9589">
        <v>177.22799472677644</v>
      </c>
      <c r="V9589">
        <v>0</v>
      </c>
      <c r="W9589">
        <v>2.7720052732235558</v>
      </c>
    </row>
    <row r="9590" spans="20:23" x14ac:dyDescent="0.2">
      <c r="T9590">
        <v>9589</v>
      </c>
      <c r="U9590">
        <v>122.37284035016998</v>
      </c>
      <c r="V9590">
        <v>0</v>
      </c>
      <c r="W9590">
        <v>57.62715964983002</v>
      </c>
    </row>
    <row r="9591" spans="20:23" x14ac:dyDescent="0.2">
      <c r="T9591">
        <v>9590</v>
      </c>
      <c r="U9591">
        <v>221.092673309487</v>
      </c>
      <c r="V9591">
        <v>41.092673309486997</v>
      </c>
      <c r="W9591">
        <v>0</v>
      </c>
    </row>
    <row r="9592" spans="20:23" x14ac:dyDescent="0.2">
      <c r="T9592">
        <v>9591</v>
      </c>
      <c r="U9592">
        <v>133.86348908895201</v>
      </c>
      <c r="V9592">
        <v>0</v>
      </c>
      <c r="W9592">
        <v>46.136510911047992</v>
      </c>
    </row>
    <row r="9593" spans="20:23" x14ac:dyDescent="0.2">
      <c r="T9593">
        <v>9592</v>
      </c>
      <c r="U9593">
        <v>212.7279111588432</v>
      </c>
      <c r="V9593">
        <v>32.727911158843199</v>
      </c>
      <c r="W9593">
        <v>0</v>
      </c>
    </row>
    <row r="9594" spans="20:23" x14ac:dyDescent="0.2">
      <c r="T9594">
        <v>9593</v>
      </c>
      <c r="U9594">
        <v>142.27014251078336</v>
      </c>
      <c r="V9594">
        <v>0</v>
      </c>
      <c r="W9594">
        <v>37.729857489216641</v>
      </c>
    </row>
    <row r="9595" spans="20:23" x14ac:dyDescent="0.2">
      <c r="T9595">
        <v>9594</v>
      </c>
      <c r="U9595">
        <v>187.18969595181952</v>
      </c>
      <c r="V9595">
        <v>7.189695951819516</v>
      </c>
      <c r="W9595">
        <v>0</v>
      </c>
    </row>
    <row r="9596" spans="20:23" x14ac:dyDescent="0.2">
      <c r="T9596">
        <v>9595</v>
      </c>
      <c r="U9596">
        <v>143.15053541029627</v>
      </c>
      <c r="V9596">
        <v>0</v>
      </c>
      <c r="W9596">
        <v>36.849464589703729</v>
      </c>
    </row>
    <row r="9597" spans="20:23" x14ac:dyDescent="0.2">
      <c r="T9597">
        <v>9596</v>
      </c>
      <c r="U9597">
        <v>147.33194785297823</v>
      </c>
      <c r="V9597">
        <v>0</v>
      </c>
      <c r="W9597">
        <v>32.668052147021768</v>
      </c>
    </row>
    <row r="9598" spans="20:23" x14ac:dyDescent="0.2">
      <c r="T9598">
        <v>9597</v>
      </c>
      <c r="U9598">
        <v>200.3597259203826</v>
      </c>
      <c r="V9598">
        <v>20.359725920382601</v>
      </c>
      <c r="W9598">
        <v>0</v>
      </c>
    </row>
    <row r="9599" spans="20:23" x14ac:dyDescent="0.2">
      <c r="T9599">
        <v>9598</v>
      </c>
      <c r="U9599">
        <v>136.63080144307747</v>
      </c>
      <c r="V9599">
        <v>0</v>
      </c>
      <c r="W9599">
        <v>43.369198556922527</v>
      </c>
    </row>
    <row r="9600" spans="20:23" x14ac:dyDescent="0.2">
      <c r="T9600">
        <v>9599</v>
      </c>
      <c r="U9600">
        <v>135.61974335013346</v>
      </c>
      <c r="V9600">
        <v>0</v>
      </c>
      <c r="W9600">
        <v>44.380256649866539</v>
      </c>
    </row>
    <row r="9601" spans="20:23" x14ac:dyDescent="0.2">
      <c r="T9601">
        <v>9600</v>
      </c>
      <c r="U9601">
        <v>141.24261803220392</v>
      </c>
      <c r="V9601">
        <v>0</v>
      </c>
      <c r="W9601">
        <v>38.757381967796078</v>
      </c>
    </row>
    <row r="9602" spans="20:23" x14ac:dyDescent="0.2">
      <c r="T9602">
        <v>9601</v>
      </c>
      <c r="U9602">
        <v>194.27125362453015</v>
      </c>
      <c r="V9602">
        <v>14.271253624530146</v>
      </c>
      <c r="W9602">
        <v>0</v>
      </c>
    </row>
    <row r="9603" spans="20:23" x14ac:dyDescent="0.2">
      <c r="T9603">
        <v>9602</v>
      </c>
      <c r="U9603">
        <v>134.81512507281982</v>
      </c>
      <c r="V9603">
        <v>0</v>
      </c>
      <c r="W9603">
        <v>45.184874927180175</v>
      </c>
    </row>
    <row r="9604" spans="20:23" x14ac:dyDescent="0.2">
      <c r="T9604">
        <v>9603</v>
      </c>
      <c r="U9604">
        <v>229.46056967868961</v>
      </c>
      <c r="V9604">
        <v>49.460569678689609</v>
      </c>
      <c r="W9604">
        <v>0</v>
      </c>
    </row>
    <row r="9605" spans="20:23" x14ac:dyDescent="0.2">
      <c r="T9605">
        <v>9604</v>
      </c>
      <c r="U9605">
        <v>189.3266853244279</v>
      </c>
      <c r="V9605">
        <v>9.3266853244278991</v>
      </c>
      <c r="W9605">
        <v>0</v>
      </c>
    </row>
    <row r="9606" spans="20:23" x14ac:dyDescent="0.2">
      <c r="T9606">
        <v>9605</v>
      </c>
      <c r="U9606">
        <v>200.89254002700227</v>
      </c>
      <c r="V9606">
        <v>20.892540027002269</v>
      </c>
      <c r="W9606">
        <v>0</v>
      </c>
    </row>
    <row r="9607" spans="20:23" x14ac:dyDescent="0.2">
      <c r="T9607">
        <v>9606</v>
      </c>
      <c r="U9607">
        <v>189.18671887658016</v>
      </c>
      <c r="V9607">
        <v>9.1867188765801586</v>
      </c>
      <c r="W9607">
        <v>0</v>
      </c>
    </row>
    <row r="9608" spans="20:23" x14ac:dyDescent="0.2">
      <c r="T9608">
        <v>9607</v>
      </c>
      <c r="U9608">
        <v>177.02965602786648</v>
      </c>
      <c r="V9608">
        <v>0</v>
      </c>
      <c r="W9608">
        <v>2.9703439721335201</v>
      </c>
    </row>
    <row r="9609" spans="20:23" x14ac:dyDescent="0.2">
      <c r="T9609">
        <v>9608</v>
      </c>
      <c r="U9609">
        <v>198.6350404315678</v>
      </c>
      <c r="V9609">
        <v>18.635040431567802</v>
      </c>
      <c r="W9609">
        <v>0</v>
      </c>
    </row>
    <row r="9610" spans="20:23" x14ac:dyDescent="0.2">
      <c r="T9610">
        <v>9609</v>
      </c>
      <c r="U9610">
        <v>154.78176265221438</v>
      </c>
      <c r="V9610">
        <v>0</v>
      </c>
      <c r="W9610">
        <v>25.218237347785617</v>
      </c>
    </row>
    <row r="9611" spans="20:23" x14ac:dyDescent="0.2">
      <c r="T9611">
        <v>9610</v>
      </c>
      <c r="U9611">
        <v>244.97511996969766</v>
      </c>
      <c r="V9611">
        <v>64.975119969697658</v>
      </c>
      <c r="W9611">
        <v>0</v>
      </c>
    </row>
    <row r="9612" spans="20:23" x14ac:dyDescent="0.2">
      <c r="T9612">
        <v>9611</v>
      </c>
      <c r="U9612">
        <v>106.71942733244315</v>
      </c>
      <c r="V9612">
        <v>0</v>
      </c>
      <c r="W9612">
        <v>73.280572667556854</v>
      </c>
    </row>
    <row r="9613" spans="20:23" x14ac:dyDescent="0.2">
      <c r="T9613">
        <v>9612</v>
      </c>
      <c r="U9613">
        <v>190.32811288764179</v>
      </c>
      <c r="V9613">
        <v>10.328112887641794</v>
      </c>
      <c r="W9613">
        <v>0</v>
      </c>
    </row>
    <row r="9614" spans="20:23" x14ac:dyDescent="0.2">
      <c r="T9614">
        <v>9613</v>
      </c>
      <c r="U9614">
        <v>135.71931498023372</v>
      </c>
      <c r="V9614">
        <v>0</v>
      </c>
      <c r="W9614">
        <v>44.280685019766281</v>
      </c>
    </row>
    <row r="9615" spans="20:23" x14ac:dyDescent="0.2">
      <c r="T9615">
        <v>9614</v>
      </c>
      <c r="U9615">
        <v>208.96092363780056</v>
      </c>
      <c r="V9615">
        <v>28.960923637800562</v>
      </c>
      <c r="W9615">
        <v>0</v>
      </c>
    </row>
    <row r="9616" spans="20:23" x14ac:dyDescent="0.2">
      <c r="T9616">
        <v>9615</v>
      </c>
      <c r="U9616">
        <v>186.3075457410996</v>
      </c>
      <c r="V9616">
        <v>6.3075457410996023</v>
      </c>
      <c r="W9616">
        <v>0</v>
      </c>
    </row>
    <row r="9617" spans="20:23" x14ac:dyDescent="0.2">
      <c r="T9617">
        <v>9616</v>
      </c>
      <c r="U9617">
        <v>106.91015896764765</v>
      </c>
      <c r="V9617">
        <v>0</v>
      </c>
      <c r="W9617">
        <v>73.089841032352354</v>
      </c>
    </row>
    <row r="9618" spans="20:23" x14ac:dyDescent="0.2">
      <c r="T9618">
        <v>9617</v>
      </c>
      <c r="U9618">
        <v>231.77630895345627</v>
      </c>
      <c r="V9618">
        <v>51.776308953456265</v>
      </c>
      <c r="W9618">
        <v>0</v>
      </c>
    </row>
    <row r="9619" spans="20:23" x14ac:dyDescent="0.2">
      <c r="T9619">
        <v>9618</v>
      </c>
      <c r="U9619">
        <v>183.13168493159435</v>
      </c>
      <c r="V9619">
        <v>3.13168493159435</v>
      </c>
      <c r="W9619">
        <v>0</v>
      </c>
    </row>
    <row r="9620" spans="20:23" x14ac:dyDescent="0.2">
      <c r="T9620">
        <v>9619</v>
      </c>
      <c r="U9620">
        <v>230.07122802394815</v>
      </c>
      <c r="V9620">
        <v>50.071228023948152</v>
      </c>
      <c r="W9620">
        <v>0</v>
      </c>
    </row>
    <row r="9621" spans="20:23" x14ac:dyDescent="0.2">
      <c r="T9621">
        <v>9620</v>
      </c>
      <c r="U9621">
        <v>176.79706573354508</v>
      </c>
      <c r="V9621">
        <v>0</v>
      </c>
      <c r="W9621">
        <v>3.2029342664549176</v>
      </c>
    </row>
    <row r="9622" spans="20:23" x14ac:dyDescent="0.2">
      <c r="T9622">
        <v>9621</v>
      </c>
      <c r="U9622">
        <v>179.95569967280042</v>
      </c>
      <c r="V9622">
        <v>0</v>
      </c>
      <c r="W9622">
        <v>4.4300327199579215E-2</v>
      </c>
    </row>
    <row r="9623" spans="20:23" x14ac:dyDescent="0.2">
      <c r="T9623">
        <v>9622</v>
      </c>
      <c r="U9623">
        <v>134.61808396135726</v>
      </c>
      <c r="V9623">
        <v>0</v>
      </c>
      <c r="W9623">
        <v>45.381916038642743</v>
      </c>
    </row>
    <row r="9624" spans="20:23" x14ac:dyDescent="0.2">
      <c r="T9624">
        <v>9623</v>
      </c>
      <c r="U9624">
        <v>179.04944235983768</v>
      </c>
      <c r="V9624">
        <v>0</v>
      </c>
      <c r="W9624">
        <v>0.95055764016231592</v>
      </c>
    </row>
    <row r="9625" spans="20:23" x14ac:dyDescent="0.2">
      <c r="T9625">
        <v>9624</v>
      </c>
      <c r="U9625">
        <v>158.12149820121138</v>
      </c>
      <c r="V9625">
        <v>0</v>
      </c>
      <c r="W9625">
        <v>21.878501798788619</v>
      </c>
    </row>
    <row r="9626" spans="20:23" x14ac:dyDescent="0.2">
      <c r="T9626">
        <v>9625</v>
      </c>
      <c r="U9626">
        <v>189.65584680818523</v>
      </c>
      <c r="V9626">
        <v>9.6558468081852311</v>
      </c>
      <c r="W9626">
        <v>0</v>
      </c>
    </row>
    <row r="9627" spans="20:23" x14ac:dyDescent="0.2">
      <c r="T9627">
        <v>9626</v>
      </c>
      <c r="U9627">
        <v>184.48354488453413</v>
      </c>
      <c r="V9627">
        <v>4.4835448845341261</v>
      </c>
      <c r="W9627">
        <v>0</v>
      </c>
    </row>
    <row r="9628" spans="20:23" x14ac:dyDescent="0.2">
      <c r="T9628">
        <v>9627</v>
      </c>
      <c r="U9628">
        <v>257.31126230679814</v>
      </c>
      <c r="V9628">
        <v>77.311262306798142</v>
      </c>
      <c r="W9628">
        <v>0</v>
      </c>
    </row>
    <row r="9629" spans="20:23" x14ac:dyDescent="0.2">
      <c r="T9629">
        <v>9628</v>
      </c>
      <c r="U9629">
        <v>170.17396810589514</v>
      </c>
      <c r="V9629">
        <v>0</v>
      </c>
      <c r="W9629">
        <v>9.8260318941048581</v>
      </c>
    </row>
    <row r="9630" spans="20:23" x14ac:dyDescent="0.2">
      <c r="T9630">
        <v>9629</v>
      </c>
      <c r="U9630">
        <v>210.27791551436678</v>
      </c>
      <c r="V9630">
        <v>30.277915514366782</v>
      </c>
      <c r="W9630">
        <v>0</v>
      </c>
    </row>
    <row r="9631" spans="20:23" x14ac:dyDescent="0.2">
      <c r="T9631">
        <v>9630</v>
      </c>
      <c r="U9631">
        <v>184.52529900656151</v>
      </c>
      <c r="V9631">
        <v>4.5252990065615109</v>
      </c>
      <c r="W9631">
        <v>0</v>
      </c>
    </row>
    <row r="9632" spans="20:23" x14ac:dyDescent="0.2">
      <c r="T9632">
        <v>9631</v>
      </c>
      <c r="U9632">
        <v>189.30261540134612</v>
      </c>
      <c r="V9632">
        <v>9.3026154013461166</v>
      </c>
      <c r="W9632">
        <v>0</v>
      </c>
    </row>
    <row r="9633" spans="20:23" x14ac:dyDescent="0.2">
      <c r="T9633">
        <v>9632</v>
      </c>
      <c r="U9633">
        <v>218.23708868343661</v>
      </c>
      <c r="V9633">
        <v>38.23708868343661</v>
      </c>
      <c r="W9633">
        <v>0</v>
      </c>
    </row>
    <row r="9634" spans="20:23" x14ac:dyDescent="0.2">
      <c r="T9634">
        <v>9633</v>
      </c>
      <c r="U9634">
        <v>196.0478813292454</v>
      </c>
      <c r="V9634">
        <v>16.047881329245399</v>
      </c>
      <c r="W9634">
        <v>0</v>
      </c>
    </row>
    <row r="9635" spans="20:23" x14ac:dyDescent="0.2">
      <c r="T9635">
        <v>9634</v>
      </c>
      <c r="U9635">
        <v>180.42445979519638</v>
      </c>
      <c r="V9635">
        <v>0.42445979519638399</v>
      </c>
      <c r="W9635">
        <v>0</v>
      </c>
    </row>
    <row r="9636" spans="20:23" x14ac:dyDescent="0.2">
      <c r="T9636">
        <v>9635</v>
      </c>
      <c r="U9636">
        <v>148.51511036699702</v>
      </c>
      <c r="V9636">
        <v>0</v>
      </c>
      <c r="W9636">
        <v>31.484889633002979</v>
      </c>
    </row>
    <row r="9637" spans="20:23" x14ac:dyDescent="0.2">
      <c r="T9637">
        <v>9636</v>
      </c>
      <c r="U9637">
        <v>132.71438302267077</v>
      </c>
      <c r="V9637">
        <v>0</v>
      </c>
      <c r="W9637">
        <v>47.285616977329227</v>
      </c>
    </row>
    <row r="9638" spans="20:23" x14ac:dyDescent="0.2">
      <c r="T9638">
        <v>9637</v>
      </c>
      <c r="U9638">
        <v>170.17767498211151</v>
      </c>
      <c r="V9638">
        <v>0</v>
      </c>
      <c r="W9638">
        <v>9.8223250178884882</v>
      </c>
    </row>
    <row r="9639" spans="20:23" x14ac:dyDescent="0.2">
      <c r="T9639">
        <v>9638</v>
      </c>
      <c r="U9639">
        <v>163.54219485045397</v>
      </c>
      <c r="V9639">
        <v>0</v>
      </c>
      <c r="W9639">
        <v>16.457805149546033</v>
      </c>
    </row>
    <row r="9640" spans="20:23" x14ac:dyDescent="0.2">
      <c r="T9640">
        <v>9639</v>
      </c>
      <c r="U9640">
        <v>123.94222729523189</v>
      </c>
      <c r="V9640">
        <v>0</v>
      </c>
      <c r="W9640">
        <v>56.057772704768112</v>
      </c>
    </row>
    <row r="9641" spans="20:23" x14ac:dyDescent="0.2">
      <c r="T9641">
        <v>9640</v>
      </c>
      <c r="U9641">
        <v>216.87442462655216</v>
      </c>
      <c r="V9641">
        <v>36.874424626552155</v>
      </c>
      <c r="W9641">
        <v>0</v>
      </c>
    </row>
    <row r="9642" spans="20:23" x14ac:dyDescent="0.2">
      <c r="T9642">
        <v>9641</v>
      </c>
      <c r="U9642">
        <v>162.36343230465152</v>
      </c>
      <c r="V9642">
        <v>0</v>
      </c>
      <c r="W9642">
        <v>17.636567695348475</v>
      </c>
    </row>
    <row r="9643" spans="20:23" x14ac:dyDescent="0.2">
      <c r="T9643">
        <v>9642</v>
      </c>
      <c r="U9643">
        <v>157.17797204155363</v>
      </c>
      <c r="V9643">
        <v>0</v>
      </c>
      <c r="W9643">
        <v>22.82202795844637</v>
      </c>
    </row>
    <row r="9644" spans="20:23" x14ac:dyDescent="0.2">
      <c r="T9644">
        <v>9643</v>
      </c>
      <c r="U9644">
        <v>176.28815756270845</v>
      </c>
      <c r="V9644">
        <v>0</v>
      </c>
      <c r="W9644">
        <v>3.7118424372915513</v>
      </c>
    </row>
    <row r="9645" spans="20:23" x14ac:dyDescent="0.2">
      <c r="T9645">
        <v>9644</v>
      </c>
      <c r="U9645">
        <v>143.11639189211587</v>
      </c>
      <c r="V9645">
        <v>0</v>
      </c>
      <c r="W9645">
        <v>36.883608107884129</v>
      </c>
    </row>
    <row r="9646" spans="20:23" x14ac:dyDescent="0.2">
      <c r="T9646">
        <v>9645</v>
      </c>
      <c r="U9646">
        <v>238.06274207424303</v>
      </c>
      <c r="V9646">
        <v>58.062742074243033</v>
      </c>
      <c r="W9646">
        <v>0</v>
      </c>
    </row>
    <row r="9647" spans="20:23" x14ac:dyDescent="0.2">
      <c r="T9647">
        <v>9646</v>
      </c>
      <c r="U9647">
        <v>134.63484260698351</v>
      </c>
      <c r="V9647">
        <v>0</v>
      </c>
      <c r="W9647">
        <v>45.365157393016489</v>
      </c>
    </row>
    <row r="9648" spans="20:23" x14ac:dyDescent="0.2">
      <c r="T9648">
        <v>9647</v>
      </c>
      <c r="U9648">
        <v>151.30533971411526</v>
      </c>
      <c r="V9648">
        <v>0</v>
      </c>
      <c r="W9648">
        <v>28.694660285884737</v>
      </c>
    </row>
    <row r="9649" spans="20:23" x14ac:dyDescent="0.2">
      <c r="T9649">
        <v>9648</v>
      </c>
      <c r="U9649">
        <v>182.95286894967703</v>
      </c>
      <c r="V9649">
        <v>2.9528689496770255</v>
      </c>
      <c r="W9649">
        <v>0</v>
      </c>
    </row>
    <row r="9650" spans="20:23" x14ac:dyDescent="0.2">
      <c r="T9650">
        <v>9649</v>
      </c>
      <c r="U9650">
        <v>142.72700794139894</v>
      </c>
      <c r="V9650">
        <v>0</v>
      </c>
      <c r="W9650">
        <v>37.272992058601062</v>
      </c>
    </row>
    <row r="9651" spans="20:23" x14ac:dyDescent="0.2">
      <c r="T9651">
        <v>9650</v>
      </c>
      <c r="U9651">
        <v>176.43551259537719</v>
      </c>
      <c r="V9651">
        <v>0</v>
      </c>
      <c r="W9651">
        <v>3.5644874046228097</v>
      </c>
    </row>
    <row r="9652" spans="20:23" x14ac:dyDescent="0.2">
      <c r="T9652">
        <v>9651</v>
      </c>
      <c r="U9652">
        <v>162.41220520123386</v>
      </c>
      <c r="V9652">
        <v>0</v>
      </c>
      <c r="W9652">
        <v>17.58779479876614</v>
      </c>
    </row>
    <row r="9653" spans="20:23" x14ac:dyDescent="0.2">
      <c r="T9653">
        <v>9652</v>
      </c>
      <c r="U9653">
        <v>195.43195669932732</v>
      </c>
      <c r="V9653">
        <v>15.431956699327316</v>
      </c>
      <c r="W9653">
        <v>0</v>
      </c>
    </row>
    <row r="9654" spans="20:23" x14ac:dyDescent="0.2">
      <c r="T9654">
        <v>9653</v>
      </c>
      <c r="U9654">
        <v>191.10129739301729</v>
      </c>
      <c r="V9654">
        <v>11.10129739301729</v>
      </c>
      <c r="W9654">
        <v>0</v>
      </c>
    </row>
    <row r="9655" spans="20:23" x14ac:dyDescent="0.2">
      <c r="T9655">
        <v>9654</v>
      </c>
      <c r="U9655">
        <v>189.88691494264026</v>
      </c>
      <c r="V9655">
        <v>9.8869149426402601</v>
      </c>
      <c r="W9655">
        <v>0</v>
      </c>
    </row>
    <row r="9656" spans="20:23" x14ac:dyDescent="0.2">
      <c r="T9656">
        <v>9655</v>
      </c>
      <c r="U9656">
        <v>156.73297229927061</v>
      </c>
      <c r="V9656">
        <v>0</v>
      </c>
      <c r="W9656">
        <v>23.267027700729386</v>
      </c>
    </row>
    <row r="9657" spans="20:23" x14ac:dyDescent="0.2">
      <c r="T9657">
        <v>9656</v>
      </c>
      <c r="U9657">
        <v>251.09831302132872</v>
      </c>
      <c r="V9657">
        <v>71.098313021328721</v>
      </c>
      <c r="W9657">
        <v>0</v>
      </c>
    </row>
    <row r="9658" spans="20:23" x14ac:dyDescent="0.2">
      <c r="T9658">
        <v>9657</v>
      </c>
      <c r="U9658">
        <v>192.12652667173373</v>
      </c>
      <c r="V9658">
        <v>12.126526671733728</v>
      </c>
      <c r="W9658">
        <v>0</v>
      </c>
    </row>
    <row r="9659" spans="20:23" x14ac:dyDescent="0.2">
      <c r="T9659">
        <v>9658</v>
      </c>
      <c r="U9659">
        <v>144.8914650585111</v>
      </c>
      <c r="V9659">
        <v>0</v>
      </c>
      <c r="W9659">
        <v>35.108534941488898</v>
      </c>
    </row>
    <row r="9660" spans="20:23" x14ac:dyDescent="0.2">
      <c r="T9660">
        <v>9659</v>
      </c>
      <c r="U9660">
        <v>151.20996220233229</v>
      </c>
      <c r="V9660">
        <v>0</v>
      </c>
      <c r="W9660">
        <v>28.790037797667708</v>
      </c>
    </row>
    <row r="9661" spans="20:23" x14ac:dyDescent="0.2">
      <c r="T9661">
        <v>9660</v>
      </c>
      <c r="U9661">
        <v>200.16319093746586</v>
      </c>
      <c r="V9661">
        <v>20.163190937465856</v>
      </c>
      <c r="W9661">
        <v>0</v>
      </c>
    </row>
    <row r="9662" spans="20:23" x14ac:dyDescent="0.2">
      <c r="T9662">
        <v>9661</v>
      </c>
      <c r="U9662">
        <v>223.24505756797151</v>
      </c>
      <c r="V9662">
        <v>43.245057567971514</v>
      </c>
      <c r="W9662">
        <v>0</v>
      </c>
    </row>
    <row r="9663" spans="20:23" x14ac:dyDescent="0.2">
      <c r="T9663">
        <v>9662</v>
      </c>
      <c r="U9663">
        <v>158.37956290674148</v>
      </c>
      <c r="V9663">
        <v>0</v>
      </c>
      <c r="W9663">
        <v>21.620437093258516</v>
      </c>
    </row>
    <row r="9664" spans="20:23" x14ac:dyDescent="0.2">
      <c r="T9664">
        <v>9663</v>
      </c>
      <c r="U9664">
        <v>191.38020552046711</v>
      </c>
      <c r="V9664">
        <v>11.380205520467115</v>
      </c>
      <c r="W9664">
        <v>0</v>
      </c>
    </row>
    <row r="9665" spans="20:23" x14ac:dyDescent="0.2">
      <c r="T9665">
        <v>9664</v>
      </c>
      <c r="U9665">
        <v>161.65956967472823</v>
      </c>
      <c r="V9665">
        <v>0</v>
      </c>
      <c r="W9665">
        <v>18.340430325271768</v>
      </c>
    </row>
    <row r="9666" spans="20:23" x14ac:dyDescent="0.2">
      <c r="T9666">
        <v>9665</v>
      </c>
      <c r="U9666">
        <v>200.10274438342714</v>
      </c>
      <c r="V9666">
        <v>20.102744383427137</v>
      </c>
      <c r="W9666">
        <v>0</v>
      </c>
    </row>
    <row r="9667" spans="20:23" x14ac:dyDescent="0.2">
      <c r="T9667">
        <v>9666</v>
      </c>
      <c r="U9667">
        <v>142.5431927515547</v>
      </c>
      <c r="V9667">
        <v>0</v>
      </c>
      <c r="W9667">
        <v>37.456807248445301</v>
      </c>
    </row>
    <row r="9668" spans="20:23" x14ac:dyDescent="0.2">
      <c r="T9668">
        <v>9667</v>
      </c>
      <c r="U9668">
        <v>143.11886833455102</v>
      </c>
      <c r="V9668">
        <v>0</v>
      </c>
      <c r="W9668">
        <v>36.881131665448976</v>
      </c>
    </row>
    <row r="9669" spans="20:23" x14ac:dyDescent="0.2">
      <c r="T9669">
        <v>9668</v>
      </c>
      <c r="U9669">
        <v>205.75193040931626</v>
      </c>
      <c r="V9669">
        <v>25.751930409316259</v>
      </c>
      <c r="W9669">
        <v>0</v>
      </c>
    </row>
    <row r="9670" spans="20:23" x14ac:dyDescent="0.2">
      <c r="T9670">
        <v>9669</v>
      </c>
      <c r="U9670">
        <v>196.7478127177254</v>
      </c>
      <c r="V9670">
        <v>16.747812717725395</v>
      </c>
      <c r="W9670">
        <v>0</v>
      </c>
    </row>
    <row r="9671" spans="20:23" x14ac:dyDescent="0.2">
      <c r="T9671">
        <v>9670</v>
      </c>
      <c r="U9671">
        <v>178.08100348157177</v>
      </c>
      <c r="V9671">
        <v>0</v>
      </c>
      <c r="W9671">
        <v>1.91899651842823</v>
      </c>
    </row>
    <row r="9672" spans="20:23" x14ac:dyDescent="0.2">
      <c r="T9672">
        <v>9671</v>
      </c>
      <c r="U9672">
        <v>181.58718363423623</v>
      </c>
      <c r="V9672">
        <v>1.5871836342362258</v>
      </c>
      <c r="W9672">
        <v>0</v>
      </c>
    </row>
    <row r="9673" spans="20:23" x14ac:dyDescent="0.2">
      <c r="T9673">
        <v>9672</v>
      </c>
      <c r="U9673">
        <v>176.69338865544486</v>
      </c>
      <c r="V9673">
        <v>0</v>
      </c>
      <c r="W9673">
        <v>3.3066113445551366</v>
      </c>
    </row>
    <row r="9674" spans="20:23" x14ac:dyDescent="0.2">
      <c r="T9674">
        <v>9673</v>
      </c>
      <c r="U9674">
        <v>143.07526301229913</v>
      </c>
      <c r="V9674">
        <v>0</v>
      </c>
      <c r="W9674">
        <v>36.924736987700868</v>
      </c>
    </row>
    <row r="9675" spans="20:23" x14ac:dyDescent="0.2">
      <c r="T9675">
        <v>9674</v>
      </c>
      <c r="U9675">
        <v>186.40788609773676</v>
      </c>
      <c r="V9675">
        <v>6.407886097736764</v>
      </c>
      <c r="W9675">
        <v>0</v>
      </c>
    </row>
    <row r="9676" spans="20:23" x14ac:dyDescent="0.2">
      <c r="T9676">
        <v>9675</v>
      </c>
      <c r="U9676">
        <v>142.91090042619047</v>
      </c>
      <c r="V9676">
        <v>0</v>
      </c>
      <c r="W9676">
        <v>37.089099573809534</v>
      </c>
    </row>
    <row r="9677" spans="20:23" x14ac:dyDescent="0.2">
      <c r="T9677">
        <v>9676</v>
      </c>
      <c r="U9677">
        <v>156.60935721787959</v>
      </c>
      <c r="V9677">
        <v>0</v>
      </c>
      <c r="W9677">
        <v>23.390642782120409</v>
      </c>
    </row>
    <row r="9678" spans="20:23" x14ac:dyDescent="0.2">
      <c r="T9678">
        <v>9677</v>
      </c>
      <c r="U9678">
        <v>153.55431811661686</v>
      </c>
      <c r="V9678">
        <v>0</v>
      </c>
      <c r="W9678">
        <v>26.445681883383145</v>
      </c>
    </row>
    <row r="9679" spans="20:23" x14ac:dyDescent="0.2">
      <c r="T9679">
        <v>9678</v>
      </c>
      <c r="U9679">
        <v>158.9961388299688</v>
      </c>
      <c r="V9679">
        <v>0</v>
      </c>
      <c r="W9679">
        <v>21.0038611700312</v>
      </c>
    </row>
    <row r="9680" spans="20:23" x14ac:dyDescent="0.2">
      <c r="T9680">
        <v>9679</v>
      </c>
      <c r="U9680">
        <v>171.04797410753372</v>
      </c>
      <c r="V9680">
        <v>0</v>
      </c>
      <c r="W9680">
        <v>8.9520258924662812</v>
      </c>
    </row>
    <row r="9681" spans="20:23" x14ac:dyDescent="0.2">
      <c r="T9681">
        <v>9680</v>
      </c>
      <c r="U9681">
        <v>186.05798563672832</v>
      </c>
      <c r="V9681">
        <v>6.0579856367283185</v>
      </c>
      <c r="W9681">
        <v>0</v>
      </c>
    </row>
    <row r="9682" spans="20:23" x14ac:dyDescent="0.2">
      <c r="T9682">
        <v>9681</v>
      </c>
      <c r="U9682">
        <v>134.22985831995067</v>
      </c>
      <c r="V9682">
        <v>0</v>
      </c>
      <c r="W9682">
        <v>45.770141680049335</v>
      </c>
    </row>
    <row r="9683" spans="20:23" x14ac:dyDescent="0.2">
      <c r="T9683">
        <v>9682</v>
      </c>
      <c r="U9683">
        <v>177.06893358526912</v>
      </c>
      <c r="V9683">
        <v>0</v>
      </c>
      <c r="W9683">
        <v>2.9310664147308785</v>
      </c>
    </row>
    <row r="9684" spans="20:23" x14ac:dyDescent="0.2">
      <c r="T9684">
        <v>9683</v>
      </c>
      <c r="U9684">
        <v>202.44641210900966</v>
      </c>
      <c r="V9684">
        <v>22.446412109009657</v>
      </c>
      <c r="W9684">
        <v>0</v>
      </c>
    </row>
    <row r="9685" spans="20:23" x14ac:dyDescent="0.2">
      <c r="T9685">
        <v>9684</v>
      </c>
      <c r="U9685">
        <v>136.78421306688347</v>
      </c>
      <c r="V9685">
        <v>0</v>
      </c>
      <c r="W9685">
        <v>43.215786933116533</v>
      </c>
    </row>
    <row r="9686" spans="20:23" x14ac:dyDescent="0.2">
      <c r="T9686">
        <v>9685</v>
      </c>
      <c r="U9686">
        <v>161.1831340633548</v>
      </c>
      <c r="V9686">
        <v>0</v>
      </c>
      <c r="W9686">
        <v>18.8168659366452</v>
      </c>
    </row>
    <row r="9687" spans="20:23" x14ac:dyDescent="0.2">
      <c r="T9687">
        <v>9686</v>
      </c>
      <c r="U9687">
        <v>202.27102871921866</v>
      </c>
      <c r="V9687">
        <v>22.271028719218663</v>
      </c>
      <c r="W9687">
        <v>0</v>
      </c>
    </row>
    <row r="9688" spans="20:23" x14ac:dyDescent="0.2">
      <c r="T9688">
        <v>9687</v>
      </c>
      <c r="U9688">
        <v>179.58634258770257</v>
      </c>
      <c r="V9688">
        <v>0</v>
      </c>
      <c r="W9688">
        <v>0.41365741229742525</v>
      </c>
    </row>
    <row r="9689" spans="20:23" x14ac:dyDescent="0.2">
      <c r="T9689">
        <v>9688</v>
      </c>
      <c r="U9689">
        <v>172.61052969513821</v>
      </c>
      <c r="V9689">
        <v>0</v>
      </c>
      <c r="W9689">
        <v>7.3894703048617885</v>
      </c>
    </row>
    <row r="9690" spans="20:23" x14ac:dyDescent="0.2">
      <c r="T9690">
        <v>9689</v>
      </c>
      <c r="U9690">
        <v>189.56192191522419</v>
      </c>
      <c r="V9690">
        <v>9.5619219152241897</v>
      </c>
      <c r="W9690">
        <v>0</v>
      </c>
    </row>
    <row r="9691" spans="20:23" x14ac:dyDescent="0.2">
      <c r="T9691">
        <v>9690</v>
      </c>
      <c r="U9691">
        <v>143.9878225245638</v>
      </c>
      <c r="V9691">
        <v>0</v>
      </c>
      <c r="W9691">
        <v>36.012177475436204</v>
      </c>
    </row>
    <row r="9692" spans="20:23" x14ac:dyDescent="0.2">
      <c r="T9692">
        <v>9691</v>
      </c>
      <c r="U9692">
        <v>176.87280461736651</v>
      </c>
      <c r="V9692">
        <v>0</v>
      </c>
      <c r="W9692">
        <v>3.127195382633488</v>
      </c>
    </row>
    <row r="9693" spans="20:23" x14ac:dyDescent="0.2">
      <c r="T9693">
        <v>9692</v>
      </c>
      <c r="U9693">
        <v>143.49965036578922</v>
      </c>
      <c r="V9693">
        <v>0</v>
      </c>
      <c r="W9693">
        <v>36.500349634210778</v>
      </c>
    </row>
    <row r="9694" spans="20:23" x14ac:dyDescent="0.2">
      <c r="T9694">
        <v>9693</v>
      </c>
      <c r="U9694">
        <v>220.35445053598789</v>
      </c>
      <c r="V9694">
        <v>40.354450535987894</v>
      </c>
      <c r="W9694">
        <v>0</v>
      </c>
    </row>
    <row r="9695" spans="20:23" x14ac:dyDescent="0.2">
      <c r="T9695">
        <v>9694</v>
      </c>
      <c r="U9695">
        <v>180.42944146568425</v>
      </c>
      <c r="V9695">
        <v>0.42944146568424912</v>
      </c>
      <c r="W9695">
        <v>0</v>
      </c>
    </row>
    <row r="9696" spans="20:23" x14ac:dyDescent="0.2">
      <c r="T9696">
        <v>9695</v>
      </c>
      <c r="U9696">
        <v>162.03303535481058</v>
      </c>
      <c r="V9696">
        <v>0</v>
      </c>
      <c r="W9696">
        <v>17.966964645189421</v>
      </c>
    </row>
    <row r="9697" spans="20:23" x14ac:dyDescent="0.2">
      <c r="T9697">
        <v>9696</v>
      </c>
      <c r="U9697">
        <v>123.59368024325214</v>
      </c>
      <c r="V9697">
        <v>0</v>
      </c>
      <c r="W9697">
        <v>56.406319756747862</v>
      </c>
    </row>
    <row r="9698" spans="20:23" x14ac:dyDescent="0.2">
      <c r="T9698">
        <v>9697</v>
      </c>
      <c r="U9698">
        <v>147.94352039081883</v>
      </c>
      <c r="V9698">
        <v>0</v>
      </c>
      <c r="W9698">
        <v>32.056479609181167</v>
      </c>
    </row>
    <row r="9699" spans="20:23" x14ac:dyDescent="0.2">
      <c r="T9699">
        <v>9698</v>
      </c>
      <c r="U9699">
        <v>201.50337586577638</v>
      </c>
      <c r="V9699">
        <v>21.503375865776377</v>
      </c>
      <c r="W9699">
        <v>0</v>
      </c>
    </row>
    <row r="9700" spans="20:23" x14ac:dyDescent="0.2">
      <c r="T9700">
        <v>9699</v>
      </c>
      <c r="U9700">
        <v>172.85578667489668</v>
      </c>
      <c r="V9700">
        <v>0</v>
      </c>
      <c r="W9700">
        <v>7.1442133251033226</v>
      </c>
    </row>
    <row r="9701" spans="20:23" x14ac:dyDescent="0.2">
      <c r="T9701">
        <v>9700</v>
      </c>
      <c r="U9701">
        <v>197.46554008443275</v>
      </c>
      <c r="V9701">
        <v>17.465540084432746</v>
      </c>
      <c r="W9701">
        <v>0</v>
      </c>
    </row>
    <row r="9702" spans="20:23" x14ac:dyDescent="0.2">
      <c r="T9702">
        <v>9701</v>
      </c>
      <c r="U9702">
        <v>176.65203130323079</v>
      </c>
      <c r="V9702">
        <v>0</v>
      </c>
      <c r="W9702">
        <v>3.3479686967692146</v>
      </c>
    </row>
    <row r="9703" spans="20:23" x14ac:dyDescent="0.2">
      <c r="T9703">
        <v>9702</v>
      </c>
      <c r="U9703">
        <v>168.14398148503722</v>
      </c>
      <c r="V9703">
        <v>0</v>
      </c>
      <c r="W9703">
        <v>11.856018514962784</v>
      </c>
    </row>
    <row r="9704" spans="20:23" x14ac:dyDescent="0.2">
      <c r="T9704">
        <v>9703</v>
      </c>
      <c r="U9704">
        <v>134.20454021553857</v>
      </c>
      <c r="V9704">
        <v>0</v>
      </c>
      <c r="W9704">
        <v>45.795459784461428</v>
      </c>
    </row>
    <row r="9705" spans="20:23" x14ac:dyDescent="0.2">
      <c r="T9705">
        <v>9704</v>
      </c>
      <c r="U9705">
        <v>143.8794145140979</v>
      </c>
      <c r="V9705">
        <v>0</v>
      </c>
      <c r="W9705">
        <v>36.120585485902097</v>
      </c>
    </row>
    <row r="9706" spans="20:23" x14ac:dyDescent="0.2">
      <c r="T9706">
        <v>9705</v>
      </c>
      <c r="U9706">
        <v>139.54917619940701</v>
      </c>
      <c r="V9706">
        <v>0</v>
      </c>
      <c r="W9706">
        <v>40.450823800592985</v>
      </c>
    </row>
    <row r="9707" spans="20:23" x14ac:dyDescent="0.2">
      <c r="T9707">
        <v>9706</v>
      </c>
      <c r="U9707">
        <v>197.77483425387581</v>
      </c>
      <c r="V9707">
        <v>17.77483425387581</v>
      </c>
      <c r="W9707">
        <v>0</v>
      </c>
    </row>
    <row r="9708" spans="20:23" x14ac:dyDescent="0.2">
      <c r="T9708">
        <v>9707</v>
      </c>
      <c r="U9708">
        <v>196.1907894632067</v>
      </c>
      <c r="V9708">
        <v>16.190789463206698</v>
      </c>
      <c r="W9708">
        <v>0</v>
      </c>
    </row>
    <row r="9709" spans="20:23" x14ac:dyDescent="0.2">
      <c r="T9709">
        <v>9708</v>
      </c>
      <c r="U9709">
        <v>281.34471910019278</v>
      </c>
      <c r="V9709">
        <v>101.34471910019278</v>
      </c>
      <c r="W9709">
        <v>0</v>
      </c>
    </row>
    <row r="9710" spans="20:23" x14ac:dyDescent="0.2">
      <c r="T9710">
        <v>9709</v>
      </c>
      <c r="U9710">
        <v>224.56761741729903</v>
      </c>
      <c r="V9710">
        <v>44.567617417299033</v>
      </c>
      <c r="W9710">
        <v>0</v>
      </c>
    </row>
    <row r="9711" spans="20:23" x14ac:dyDescent="0.2">
      <c r="T9711">
        <v>9710</v>
      </c>
      <c r="U9711">
        <v>192.51569132204588</v>
      </c>
      <c r="V9711">
        <v>12.515691322045882</v>
      </c>
      <c r="W9711">
        <v>0</v>
      </c>
    </row>
    <row r="9712" spans="20:23" x14ac:dyDescent="0.2">
      <c r="T9712">
        <v>9711</v>
      </c>
      <c r="U9712">
        <v>165.87518198142126</v>
      </c>
      <c r="V9712">
        <v>0</v>
      </c>
      <c r="W9712">
        <v>14.124818018578736</v>
      </c>
    </row>
    <row r="9713" spans="20:23" x14ac:dyDescent="0.2">
      <c r="T9713">
        <v>9712</v>
      </c>
      <c r="U9713">
        <v>193.29377911715201</v>
      </c>
      <c r="V9713">
        <v>13.293779117152013</v>
      </c>
      <c r="W9713">
        <v>0</v>
      </c>
    </row>
    <row r="9714" spans="20:23" x14ac:dyDescent="0.2">
      <c r="T9714">
        <v>9713</v>
      </c>
      <c r="U9714">
        <v>146.30462890049429</v>
      </c>
      <c r="V9714">
        <v>0</v>
      </c>
      <c r="W9714">
        <v>33.695371099505707</v>
      </c>
    </row>
    <row r="9715" spans="20:23" x14ac:dyDescent="0.2">
      <c r="T9715">
        <v>9714</v>
      </c>
      <c r="U9715">
        <v>165.44357092143494</v>
      </c>
      <c r="V9715">
        <v>0</v>
      </c>
      <c r="W9715">
        <v>14.55642907856506</v>
      </c>
    </row>
    <row r="9716" spans="20:23" x14ac:dyDescent="0.2">
      <c r="T9716">
        <v>9715</v>
      </c>
      <c r="U9716">
        <v>213.23357004877494</v>
      </c>
      <c r="V9716">
        <v>33.233570048774936</v>
      </c>
      <c r="W9716">
        <v>0</v>
      </c>
    </row>
    <row r="9717" spans="20:23" x14ac:dyDescent="0.2">
      <c r="T9717">
        <v>9716</v>
      </c>
      <c r="U9717">
        <v>209.56326189704461</v>
      </c>
      <c r="V9717">
        <v>29.563261897044612</v>
      </c>
      <c r="W9717">
        <v>0</v>
      </c>
    </row>
    <row r="9718" spans="20:23" x14ac:dyDescent="0.2">
      <c r="T9718">
        <v>9717</v>
      </c>
      <c r="U9718">
        <v>173.34384370077964</v>
      </c>
      <c r="V9718">
        <v>0</v>
      </c>
      <c r="W9718">
        <v>6.6561562992203562</v>
      </c>
    </row>
    <row r="9719" spans="20:23" x14ac:dyDescent="0.2">
      <c r="T9719">
        <v>9718</v>
      </c>
      <c r="U9719">
        <v>200.11859453575985</v>
      </c>
      <c r="V9719">
        <v>20.118594535759854</v>
      </c>
      <c r="W9719">
        <v>0</v>
      </c>
    </row>
    <row r="9720" spans="20:23" x14ac:dyDescent="0.2">
      <c r="T9720">
        <v>9719</v>
      </c>
      <c r="U9720">
        <v>170.76069082154265</v>
      </c>
      <c r="V9720">
        <v>0</v>
      </c>
      <c r="W9720">
        <v>9.2393091784573471</v>
      </c>
    </row>
    <row r="9721" spans="20:23" x14ac:dyDescent="0.2">
      <c r="T9721">
        <v>9720</v>
      </c>
      <c r="U9721">
        <v>149.4553144271157</v>
      </c>
      <c r="V9721">
        <v>0</v>
      </c>
      <c r="W9721">
        <v>30.544685572884305</v>
      </c>
    </row>
    <row r="9722" spans="20:23" x14ac:dyDescent="0.2">
      <c r="T9722">
        <v>9721</v>
      </c>
      <c r="U9722">
        <v>241.72022298488227</v>
      </c>
      <c r="V9722">
        <v>61.72022298488227</v>
      </c>
      <c r="W9722">
        <v>0</v>
      </c>
    </row>
    <row r="9723" spans="20:23" x14ac:dyDescent="0.2">
      <c r="T9723">
        <v>9722</v>
      </c>
      <c r="U9723">
        <v>162.9662135909312</v>
      </c>
      <c r="V9723">
        <v>0</v>
      </c>
      <c r="W9723">
        <v>17.033786409068796</v>
      </c>
    </row>
    <row r="9724" spans="20:23" x14ac:dyDescent="0.2">
      <c r="T9724">
        <v>9723</v>
      </c>
      <c r="U9724">
        <v>174.52693947651773</v>
      </c>
      <c r="V9724">
        <v>0</v>
      </c>
      <c r="W9724">
        <v>5.4730605234822747</v>
      </c>
    </row>
    <row r="9725" spans="20:23" x14ac:dyDescent="0.2">
      <c r="T9725">
        <v>9724</v>
      </c>
      <c r="U9725">
        <v>200.27251129467456</v>
      </c>
      <c r="V9725">
        <v>20.272511294674558</v>
      </c>
      <c r="W9725">
        <v>0</v>
      </c>
    </row>
    <row r="9726" spans="20:23" x14ac:dyDescent="0.2">
      <c r="T9726">
        <v>9725</v>
      </c>
      <c r="U9726">
        <v>193.67189188301668</v>
      </c>
      <c r="V9726">
        <v>13.671891883016684</v>
      </c>
      <c r="W9726">
        <v>0</v>
      </c>
    </row>
    <row r="9727" spans="20:23" x14ac:dyDescent="0.2">
      <c r="T9727">
        <v>9726</v>
      </c>
      <c r="U9727">
        <v>185.46177759742963</v>
      </c>
      <c r="V9727">
        <v>5.4617775974296308</v>
      </c>
      <c r="W9727">
        <v>0</v>
      </c>
    </row>
    <row r="9728" spans="20:23" x14ac:dyDescent="0.2">
      <c r="T9728">
        <v>9727</v>
      </c>
      <c r="U9728">
        <v>211.96192651132213</v>
      </c>
      <c r="V9728">
        <v>31.961926511322133</v>
      </c>
      <c r="W9728">
        <v>0</v>
      </c>
    </row>
    <row r="9729" spans="20:23" x14ac:dyDescent="0.2">
      <c r="T9729">
        <v>9728</v>
      </c>
      <c r="U9729">
        <v>187.03617288218638</v>
      </c>
      <c r="V9729">
        <v>7.0361728821863778</v>
      </c>
      <c r="W9729">
        <v>0</v>
      </c>
    </row>
    <row r="9730" spans="20:23" x14ac:dyDescent="0.2">
      <c r="T9730">
        <v>9729</v>
      </c>
      <c r="U9730">
        <v>176.38846693165223</v>
      </c>
      <c r="V9730">
        <v>0</v>
      </c>
      <c r="W9730">
        <v>3.611533068347768</v>
      </c>
    </row>
    <row r="9731" spans="20:23" x14ac:dyDescent="0.2">
      <c r="T9731">
        <v>9730</v>
      </c>
      <c r="U9731">
        <v>130.87334377605058</v>
      </c>
      <c r="V9731">
        <v>0</v>
      </c>
      <c r="W9731">
        <v>49.126656223949425</v>
      </c>
    </row>
    <row r="9732" spans="20:23" x14ac:dyDescent="0.2">
      <c r="T9732">
        <v>9731</v>
      </c>
      <c r="U9732">
        <v>200.14713621512115</v>
      </c>
      <c r="V9732">
        <v>20.147136215121151</v>
      </c>
      <c r="W9732">
        <v>0</v>
      </c>
    </row>
    <row r="9733" spans="20:23" x14ac:dyDescent="0.2">
      <c r="T9733">
        <v>9732</v>
      </c>
      <c r="U9733">
        <v>228.9002966940624</v>
      </c>
      <c r="V9733">
        <v>48.900296694062405</v>
      </c>
      <c r="W9733">
        <v>0</v>
      </c>
    </row>
    <row r="9734" spans="20:23" x14ac:dyDescent="0.2">
      <c r="T9734">
        <v>9733</v>
      </c>
      <c r="U9734">
        <v>196.24223351877529</v>
      </c>
      <c r="V9734">
        <v>16.242233518775294</v>
      </c>
      <c r="W9734">
        <v>0</v>
      </c>
    </row>
    <row r="9735" spans="20:23" x14ac:dyDescent="0.2">
      <c r="T9735">
        <v>9734</v>
      </c>
      <c r="U9735">
        <v>158.41661383644959</v>
      </c>
      <c r="V9735">
        <v>0</v>
      </c>
      <c r="W9735">
        <v>21.583386163550415</v>
      </c>
    </row>
    <row r="9736" spans="20:23" x14ac:dyDescent="0.2">
      <c r="T9736">
        <v>9735</v>
      </c>
      <c r="U9736">
        <v>222.74180693346713</v>
      </c>
      <c r="V9736">
        <v>42.741806933467132</v>
      </c>
      <c r="W9736">
        <v>0</v>
      </c>
    </row>
    <row r="9737" spans="20:23" x14ac:dyDescent="0.2">
      <c r="T9737">
        <v>9736</v>
      </c>
      <c r="U9737">
        <v>168.1371977974226</v>
      </c>
      <c r="V9737">
        <v>0</v>
      </c>
      <c r="W9737">
        <v>11.862802202577399</v>
      </c>
    </row>
    <row r="9738" spans="20:23" x14ac:dyDescent="0.2">
      <c r="T9738">
        <v>9737</v>
      </c>
      <c r="U9738">
        <v>193.22821267117823</v>
      </c>
      <c r="V9738">
        <v>13.228212671178227</v>
      </c>
      <c r="W9738">
        <v>0</v>
      </c>
    </row>
    <row r="9739" spans="20:23" x14ac:dyDescent="0.2">
      <c r="T9739">
        <v>9738</v>
      </c>
      <c r="U9739">
        <v>168.15665094174403</v>
      </c>
      <c r="V9739">
        <v>0</v>
      </c>
      <c r="W9739">
        <v>11.843349058255967</v>
      </c>
    </row>
    <row r="9740" spans="20:23" x14ac:dyDescent="0.2">
      <c r="T9740">
        <v>9739</v>
      </c>
      <c r="U9740">
        <v>204.30177894538022</v>
      </c>
      <c r="V9740">
        <v>24.301778945380221</v>
      </c>
      <c r="W9740">
        <v>0</v>
      </c>
    </row>
    <row r="9741" spans="20:23" x14ac:dyDescent="0.2">
      <c r="T9741">
        <v>9740</v>
      </c>
      <c r="U9741">
        <v>170.96461295897268</v>
      </c>
      <c r="V9741">
        <v>0</v>
      </c>
      <c r="W9741">
        <v>9.0353870410273203</v>
      </c>
    </row>
    <row r="9742" spans="20:23" x14ac:dyDescent="0.2">
      <c r="T9742">
        <v>9741</v>
      </c>
      <c r="U9742">
        <v>210.78908110200209</v>
      </c>
      <c r="V9742">
        <v>30.789081102002086</v>
      </c>
      <c r="W9742">
        <v>0</v>
      </c>
    </row>
    <row r="9743" spans="20:23" x14ac:dyDescent="0.2">
      <c r="T9743">
        <v>9742</v>
      </c>
      <c r="U9743">
        <v>175.33812583556784</v>
      </c>
      <c r="V9743">
        <v>0</v>
      </c>
      <c r="W9743">
        <v>4.6618741644321631</v>
      </c>
    </row>
    <row r="9744" spans="20:23" x14ac:dyDescent="0.2">
      <c r="T9744">
        <v>9743</v>
      </c>
      <c r="U9744">
        <v>149.36923083987793</v>
      </c>
      <c r="V9744">
        <v>0</v>
      </c>
      <c r="W9744">
        <v>30.630769160122071</v>
      </c>
    </row>
    <row r="9745" spans="20:23" x14ac:dyDescent="0.2">
      <c r="T9745">
        <v>9744</v>
      </c>
      <c r="U9745">
        <v>160.5745311130203</v>
      </c>
      <c r="V9745">
        <v>0</v>
      </c>
      <c r="W9745">
        <v>19.425468886979701</v>
      </c>
    </row>
    <row r="9746" spans="20:23" x14ac:dyDescent="0.2">
      <c r="T9746">
        <v>9745</v>
      </c>
      <c r="U9746">
        <v>207.85778095322769</v>
      </c>
      <c r="V9746">
        <v>27.857780953227689</v>
      </c>
      <c r="W9746">
        <v>0</v>
      </c>
    </row>
    <row r="9747" spans="20:23" x14ac:dyDescent="0.2">
      <c r="T9747">
        <v>9746</v>
      </c>
      <c r="U9747">
        <v>221.25714914438052</v>
      </c>
      <c r="V9747">
        <v>41.25714914438052</v>
      </c>
      <c r="W9747">
        <v>0</v>
      </c>
    </row>
    <row r="9748" spans="20:23" x14ac:dyDescent="0.2">
      <c r="T9748">
        <v>9747</v>
      </c>
      <c r="U9748">
        <v>152.18121215057354</v>
      </c>
      <c r="V9748">
        <v>0</v>
      </c>
      <c r="W9748">
        <v>27.818787849426457</v>
      </c>
    </row>
    <row r="9749" spans="20:23" x14ac:dyDescent="0.2">
      <c r="T9749">
        <v>9748</v>
      </c>
      <c r="U9749">
        <v>207.44425669905161</v>
      </c>
      <c r="V9749">
        <v>27.444256699051607</v>
      </c>
      <c r="W9749">
        <v>0</v>
      </c>
    </row>
    <row r="9750" spans="20:23" x14ac:dyDescent="0.2">
      <c r="T9750">
        <v>9749</v>
      </c>
      <c r="U9750">
        <v>239.99166317666283</v>
      </c>
      <c r="V9750">
        <v>59.991663176662826</v>
      </c>
      <c r="W9750">
        <v>0</v>
      </c>
    </row>
    <row r="9751" spans="20:23" x14ac:dyDescent="0.2">
      <c r="T9751">
        <v>9750</v>
      </c>
      <c r="U9751">
        <v>217.90515882354069</v>
      </c>
      <c r="V9751">
        <v>37.905158823540688</v>
      </c>
      <c r="W9751">
        <v>0</v>
      </c>
    </row>
    <row r="9752" spans="20:23" x14ac:dyDescent="0.2">
      <c r="T9752">
        <v>9751</v>
      </c>
      <c r="U9752">
        <v>139.6005397334487</v>
      </c>
      <c r="V9752">
        <v>0</v>
      </c>
      <c r="W9752">
        <v>40.399460266551301</v>
      </c>
    </row>
    <row r="9753" spans="20:23" x14ac:dyDescent="0.2">
      <c r="T9753">
        <v>9752</v>
      </c>
      <c r="U9753">
        <v>208.18435476408226</v>
      </c>
      <c r="V9753">
        <v>28.184354764082258</v>
      </c>
      <c r="W9753">
        <v>0</v>
      </c>
    </row>
    <row r="9754" spans="20:23" x14ac:dyDescent="0.2">
      <c r="T9754">
        <v>9753</v>
      </c>
      <c r="U9754">
        <v>119.81353595678389</v>
      </c>
      <c r="V9754">
        <v>0</v>
      </c>
      <c r="W9754">
        <v>60.186464043216105</v>
      </c>
    </row>
    <row r="9755" spans="20:23" x14ac:dyDescent="0.2">
      <c r="T9755">
        <v>9754</v>
      </c>
      <c r="U9755">
        <v>175.55038464574034</v>
      </c>
      <c r="V9755">
        <v>0</v>
      </c>
      <c r="W9755">
        <v>4.449615354259663</v>
      </c>
    </row>
    <row r="9756" spans="20:23" x14ac:dyDescent="0.2">
      <c r="T9756">
        <v>9755</v>
      </c>
      <c r="U9756">
        <v>208.54120413127669</v>
      </c>
      <c r="V9756">
        <v>28.541204131276686</v>
      </c>
      <c r="W9756">
        <v>0</v>
      </c>
    </row>
    <row r="9757" spans="20:23" x14ac:dyDescent="0.2">
      <c r="T9757">
        <v>9756</v>
      </c>
      <c r="U9757">
        <v>175.88728109508696</v>
      </c>
      <c r="V9757">
        <v>0</v>
      </c>
      <c r="W9757">
        <v>4.1127189049130379</v>
      </c>
    </row>
    <row r="9758" spans="20:23" x14ac:dyDescent="0.2">
      <c r="T9758">
        <v>9757</v>
      </c>
      <c r="U9758">
        <v>147.3079018173292</v>
      </c>
      <c r="V9758">
        <v>0</v>
      </c>
      <c r="W9758">
        <v>32.692098182670804</v>
      </c>
    </row>
    <row r="9759" spans="20:23" x14ac:dyDescent="0.2">
      <c r="T9759">
        <v>9758</v>
      </c>
      <c r="U9759">
        <v>200.67473333194843</v>
      </c>
      <c r="V9759">
        <v>20.674733331948431</v>
      </c>
      <c r="W9759">
        <v>0</v>
      </c>
    </row>
    <row r="9760" spans="20:23" x14ac:dyDescent="0.2">
      <c r="T9760">
        <v>9759</v>
      </c>
      <c r="U9760">
        <v>158.12267674700743</v>
      </c>
      <c r="V9760">
        <v>0</v>
      </c>
      <c r="W9760">
        <v>21.877323252992568</v>
      </c>
    </row>
    <row r="9761" spans="20:23" x14ac:dyDescent="0.2">
      <c r="T9761">
        <v>9760</v>
      </c>
      <c r="U9761">
        <v>176.08328282741189</v>
      </c>
      <c r="V9761">
        <v>0</v>
      </c>
      <c r="W9761">
        <v>3.9167171725881076</v>
      </c>
    </row>
    <row r="9762" spans="20:23" x14ac:dyDescent="0.2">
      <c r="T9762">
        <v>9761</v>
      </c>
      <c r="U9762">
        <v>285.92277398035435</v>
      </c>
      <c r="V9762">
        <v>105.92277398035435</v>
      </c>
      <c r="W9762">
        <v>0</v>
      </c>
    </row>
    <row r="9763" spans="20:23" x14ac:dyDescent="0.2">
      <c r="T9763">
        <v>9762</v>
      </c>
      <c r="U9763">
        <v>243.27962013636071</v>
      </c>
      <c r="V9763">
        <v>63.279620136360705</v>
      </c>
      <c r="W9763">
        <v>0</v>
      </c>
    </row>
    <row r="9764" spans="20:23" x14ac:dyDescent="0.2">
      <c r="T9764">
        <v>9763</v>
      </c>
      <c r="U9764">
        <v>192.54122586145351</v>
      </c>
      <c r="V9764">
        <v>12.541225861453512</v>
      </c>
      <c r="W9764">
        <v>0</v>
      </c>
    </row>
    <row r="9765" spans="20:23" x14ac:dyDescent="0.2">
      <c r="T9765">
        <v>9764</v>
      </c>
      <c r="U9765">
        <v>171.57117930250519</v>
      </c>
      <c r="V9765">
        <v>0</v>
      </c>
      <c r="W9765">
        <v>8.4288206974948139</v>
      </c>
    </row>
    <row r="9766" spans="20:23" x14ac:dyDescent="0.2">
      <c r="T9766">
        <v>9765</v>
      </c>
      <c r="U9766">
        <v>151.19702993629099</v>
      </c>
      <c r="V9766">
        <v>0</v>
      </c>
      <c r="W9766">
        <v>28.802970063709012</v>
      </c>
    </row>
    <row r="9767" spans="20:23" x14ac:dyDescent="0.2">
      <c r="T9767">
        <v>9766</v>
      </c>
      <c r="U9767">
        <v>175.16286456046163</v>
      </c>
      <c r="V9767">
        <v>0</v>
      </c>
      <c r="W9767">
        <v>4.8371354395383719</v>
      </c>
    </row>
    <row r="9768" spans="20:23" x14ac:dyDescent="0.2">
      <c r="T9768">
        <v>9767</v>
      </c>
      <c r="U9768">
        <v>121.54681364514414</v>
      </c>
      <c r="V9768">
        <v>0</v>
      </c>
      <c r="W9768">
        <v>58.453186354855859</v>
      </c>
    </row>
    <row r="9769" spans="20:23" x14ac:dyDescent="0.2">
      <c r="T9769">
        <v>9768</v>
      </c>
      <c r="U9769">
        <v>199.33888011324419</v>
      </c>
      <c r="V9769">
        <v>19.338880113244187</v>
      </c>
      <c r="W9769">
        <v>0</v>
      </c>
    </row>
    <row r="9770" spans="20:23" x14ac:dyDescent="0.2">
      <c r="T9770">
        <v>9769</v>
      </c>
      <c r="U9770">
        <v>144.67823055466854</v>
      </c>
      <c r="V9770">
        <v>0</v>
      </c>
      <c r="W9770">
        <v>35.321769445331455</v>
      </c>
    </row>
    <row r="9771" spans="20:23" x14ac:dyDescent="0.2">
      <c r="T9771">
        <v>9770</v>
      </c>
      <c r="U9771">
        <v>171.74206057196727</v>
      </c>
      <c r="V9771">
        <v>0</v>
      </c>
      <c r="W9771">
        <v>8.2579394280327278</v>
      </c>
    </row>
    <row r="9772" spans="20:23" x14ac:dyDescent="0.2">
      <c r="T9772">
        <v>9771</v>
      </c>
      <c r="U9772">
        <v>286.94081612928858</v>
      </c>
      <c r="V9772">
        <v>106.94081612928858</v>
      </c>
      <c r="W9772">
        <v>0</v>
      </c>
    </row>
    <row r="9773" spans="20:23" x14ac:dyDescent="0.2">
      <c r="T9773">
        <v>9772</v>
      </c>
      <c r="U9773">
        <v>179.91804402341702</v>
      </c>
      <c r="V9773">
        <v>0</v>
      </c>
      <c r="W9773">
        <v>8.1955976582975154E-2</v>
      </c>
    </row>
    <row r="9774" spans="20:23" x14ac:dyDescent="0.2">
      <c r="T9774">
        <v>9773</v>
      </c>
      <c r="U9774">
        <v>226.59946561651591</v>
      </c>
      <c r="V9774">
        <v>46.599465616515914</v>
      </c>
      <c r="W9774">
        <v>0</v>
      </c>
    </row>
    <row r="9775" spans="20:23" x14ac:dyDescent="0.2">
      <c r="T9775">
        <v>9774</v>
      </c>
      <c r="U9775">
        <v>297.60849959490116</v>
      </c>
      <c r="V9775">
        <v>117.60849959490116</v>
      </c>
      <c r="W9775">
        <v>0</v>
      </c>
    </row>
    <row r="9776" spans="20:23" x14ac:dyDescent="0.2">
      <c r="T9776">
        <v>9775</v>
      </c>
      <c r="U9776">
        <v>131.52545401044529</v>
      </c>
      <c r="V9776">
        <v>0</v>
      </c>
      <c r="W9776">
        <v>48.474545989554713</v>
      </c>
    </row>
    <row r="9777" spans="20:23" x14ac:dyDescent="0.2">
      <c r="T9777">
        <v>9776</v>
      </c>
      <c r="U9777">
        <v>123.37141007821218</v>
      </c>
      <c r="V9777">
        <v>0</v>
      </c>
      <c r="W9777">
        <v>56.628589921787821</v>
      </c>
    </row>
    <row r="9778" spans="20:23" x14ac:dyDescent="0.2">
      <c r="T9778">
        <v>9777</v>
      </c>
      <c r="U9778">
        <v>163.88205547713079</v>
      </c>
      <c r="V9778">
        <v>0</v>
      </c>
      <c r="W9778">
        <v>16.117944522869209</v>
      </c>
    </row>
    <row r="9779" spans="20:23" x14ac:dyDescent="0.2">
      <c r="T9779">
        <v>9778</v>
      </c>
      <c r="U9779">
        <v>211.20274671628741</v>
      </c>
      <c r="V9779">
        <v>31.202746716287407</v>
      </c>
      <c r="W9779">
        <v>0</v>
      </c>
    </row>
    <row r="9780" spans="20:23" x14ac:dyDescent="0.2">
      <c r="T9780">
        <v>9779</v>
      </c>
      <c r="U9780">
        <v>186.9932939882047</v>
      </c>
      <c r="V9780">
        <v>6.9932939882046981</v>
      </c>
      <c r="W9780">
        <v>0</v>
      </c>
    </row>
    <row r="9781" spans="20:23" x14ac:dyDescent="0.2">
      <c r="T9781">
        <v>9780</v>
      </c>
      <c r="U9781">
        <v>133.83972734121195</v>
      </c>
      <c r="V9781">
        <v>0</v>
      </c>
      <c r="W9781">
        <v>46.160272658788045</v>
      </c>
    </row>
    <row r="9782" spans="20:23" x14ac:dyDescent="0.2">
      <c r="T9782">
        <v>9781</v>
      </c>
      <c r="U9782">
        <v>200.15515271725099</v>
      </c>
      <c r="V9782">
        <v>20.155152717250985</v>
      </c>
      <c r="W9782">
        <v>0</v>
      </c>
    </row>
    <row r="9783" spans="20:23" x14ac:dyDescent="0.2">
      <c r="T9783">
        <v>9782</v>
      </c>
      <c r="U9783">
        <v>170.20375997488341</v>
      </c>
      <c r="V9783">
        <v>0</v>
      </c>
      <c r="W9783">
        <v>9.7962400251165889</v>
      </c>
    </row>
    <row r="9784" spans="20:23" x14ac:dyDescent="0.2">
      <c r="T9784">
        <v>9783</v>
      </c>
      <c r="U9784">
        <v>209.19840599823542</v>
      </c>
      <c r="V9784">
        <v>29.198405998235415</v>
      </c>
      <c r="W9784">
        <v>0</v>
      </c>
    </row>
    <row r="9785" spans="20:23" x14ac:dyDescent="0.2">
      <c r="T9785">
        <v>9784</v>
      </c>
      <c r="U9785">
        <v>201.91606849242501</v>
      </c>
      <c r="V9785">
        <v>21.916068492425012</v>
      </c>
      <c r="W9785">
        <v>0</v>
      </c>
    </row>
    <row r="9786" spans="20:23" x14ac:dyDescent="0.2">
      <c r="T9786">
        <v>9785</v>
      </c>
      <c r="U9786">
        <v>160.54551958910181</v>
      </c>
      <c r="V9786">
        <v>0</v>
      </c>
      <c r="W9786">
        <v>19.454480410898185</v>
      </c>
    </row>
    <row r="9787" spans="20:23" x14ac:dyDescent="0.2">
      <c r="T9787">
        <v>9786</v>
      </c>
      <c r="U9787">
        <v>165.33977660909835</v>
      </c>
      <c r="V9787">
        <v>0</v>
      </c>
      <c r="W9787">
        <v>14.660223390901649</v>
      </c>
    </row>
    <row r="9788" spans="20:23" x14ac:dyDescent="0.2">
      <c r="T9788">
        <v>9787</v>
      </c>
      <c r="U9788">
        <v>141.32434891120215</v>
      </c>
      <c r="V9788">
        <v>0</v>
      </c>
      <c r="W9788">
        <v>38.675651088797849</v>
      </c>
    </row>
    <row r="9789" spans="20:23" x14ac:dyDescent="0.2">
      <c r="T9789">
        <v>9788</v>
      </c>
      <c r="U9789">
        <v>172.21645169212795</v>
      </c>
      <c r="V9789">
        <v>0</v>
      </c>
      <c r="W9789">
        <v>7.7835483078720529</v>
      </c>
    </row>
    <row r="9790" spans="20:23" x14ac:dyDescent="0.2">
      <c r="T9790">
        <v>9789</v>
      </c>
      <c r="U9790">
        <v>162.15942036297028</v>
      </c>
      <c r="V9790">
        <v>0</v>
      </c>
      <c r="W9790">
        <v>17.84057963702972</v>
      </c>
    </row>
    <row r="9791" spans="20:23" x14ac:dyDescent="0.2">
      <c r="T9791">
        <v>9790</v>
      </c>
      <c r="U9791">
        <v>155.09223183076213</v>
      </c>
      <c r="V9791">
        <v>0</v>
      </c>
      <c r="W9791">
        <v>24.907768169237869</v>
      </c>
    </row>
    <row r="9792" spans="20:23" x14ac:dyDescent="0.2">
      <c r="T9792">
        <v>9791</v>
      </c>
      <c r="U9792">
        <v>221.45819255331631</v>
      </c>
      <c r="V9792">
        <v>41.458192553316309</v>
      </c>
      <c r="W9792">
        <v>0</v>
      </c>
    </row>
    <row r="9793" spans="20:23" x14ac:dyDescent="0.2">
      <c r="T9793">
        <v>9792</v>
      </c>
      <c r="U9793">
        <v>152.51601230473926</v>
      </c>
      <c r="V9793">
        <v>0</v>
      </c>
      <c r="W9793">
        <v>27.483987695260737</v>
      </c>
    </row>
    <row r="9794" spans="20:23" x14ac:dyDescent="0.2">
      <c r="T9794">
        <v>9793</v>
      </c>
      <c r="U9794">
        <v>148.71482987221336</v>
      </c>
      <c r="V9794">
        <v>0</v>
      </c>
      <c r="W9794">
        <v>31.285170127786643</v>
      </c>
    </row>
    <row r="9795" spans="20:23" x14ac:dyDescent="0.2">
      <c r="T9795">
        <v>9794</v>
      </c>
      <c r="U9795">
        <v>143.52044082246394</v>
      </c>
      <c r="V9795">
        <v>0</v>
      </c>
      <c r="W9795">
        <v>36.479559177536061</v>
      </c>
    </row>
    <row r="9796" spans="20:23" x14ac:dyDescent="0.2">
      <c r="T9796">
        <v>9795</v>
      </c>
      <c r="U9796">
        <v>223.99264005358424</v>
      </c>
      <c r="V9796">
        <v>43.992640053584239</v>
      </c>
      <c r="W9796">
        <v>0</v>
      </c>
    </row>
    <row r="9797" spans="20:23" x14ac:dyDescent="0.2">
      <c r="T9797">
        <v>9796</v>
      </c>
      <c r="U9797">
        <v>158.65559058926544</v>
      </c>
      <c r="V9797">
        <v>0</v>
      </c>
      <c r="W9797">
        <v>21.344409410734556</v>
      </c>
    </row>
    <row r="9798" spans="20:23" x14ac:dyDescent="0.2">
      <c r="T9798">
        <v>9797</v>
      </c>
      <c r="U9798">
        <v>246.65663623676841</v>
      </c>
      <c r="V9798">
        <v>66.656636236768406</v>
      </c>
      <c r="W9798">
        <v>0</v>
      </c>
    </row>
    <row r="9799" spans="20:23" x14ac:dyDescent="0.2">
      <c r="T9799">
        <v>9798</v>
      </c>
      <c r="U9799">
        <v>151.89537289443061</v>
      </c>
      <c r="V9799">
        <v>0</v>
      </c>
      <c r="W9799">
        <v>28.104627105569392</v>
      </c>
    </row>
    <row r="9800" spans="20:23" x14ac:dyDescent="0.2">
      <c r="T9800">
        <v>9799</v>
      </c>
      <c r="U9800">
        <v>204.49711783022823</v>
      </c>
      <c r="V9800">
        <v>24.497117830228234</v>
      </c>
      <c r="W9800">
        <v>0</v>
      </c>
    </row>
    <row r="9801" spans="20:23" x14ac:dyDescent="0.2">
      <c r="T9801">
        <v>9800</v>
      </c>
      <c r="U9801">
        <v>194.43633791734837</v>
      </c>
      <c r="V9801">
        <v>14.436337917348368</v>
      </c>
      <c r="W9801">
        <v>0</v>
      </c>
    </row>
    <row r="9802" spans="20:23" x14ac:dyDescent="0.2">
      <c r="T9802">
        <v>9801</v>
      </c>
      <c r="U9802">
        <v>110.2684421616533</v>
      </c>
      <c r="V9802">
        <v>0</v>
      </c>
      <c r="W9802">
        <v>69.731557838346703</v>
      </c>
    </row>
    <row r="9803" spans="20:23" x14ac:dyDescent="0.2">
      <c r="T9803">
        <v>9802</v>
      </c>
      <c r="U9803">
        <v>187.7476588913905</v>
      </c>
      <c r="V9803">
        <v>7.7476588913905005</v>
      </c>
      <c r="W9803">
        <v>0</v>
      </c>
    </row>
    <row r="9804" spans="20:23" x14ac:dyDescent="0.2">
      <c r="T9804">
        <v>9803</v>
      </c>
      <c r="U9804">
        <v>137.59421227091269</v>
      </c>
      <c r="V9804">
        <v>0</v>
      </c>
      <c r="W9804">
        <v>42.405787729087308</v>
      </c>
    </row>
    <row r="9805" spans="20:23" x14ac:dyDescent="0.2">
      <c r="T9805">
        <v>9804</v>
      </c>
      <c r="U9805">
        <v>164.21658055314902</v>
      </c>
      <c r="V9805">
        <v>0</v>
      </c>
      <c r="W9805">
        <v>15.783419446850985</v>
      </c>
    </row>
    <row r="9806" spans="20:23" x14ac:dyDescent="0.2">
      <c r="T9806">
        <v>9805</v>
      </c>
      <c r="U9806">
        <v>127.7800159404336</v>
      </c>
      <c r="V9806">
        <v>0</v>
      </c>
      <c r="W9806">
        <v>52.2199840595664</v>
      </c>
    </row>
    <row r="9807" spans="20:23" x14ac:dyDescent="0.2">
      <c r="T9807">
        <v>9806</v>
      </c>
      <c r="U9807">
        <v>185.71181170829462</v>
      </c>
      <c r="V9807">
        <v>5.7118117082946185</v>
      </c>
      <c r="W9807">
        <v>0</v>
      </c>
    </row>
    <row r="9808" spans="20:23" x14ac:dyDescent="0.2">
      <c r="T9808">
        <v>9807</v>
      </c>
      <c r="U9808">
        <v>146.16005742608635</v>
      </c>
      <c r="V9808">
        <v>0</v>
      </c>
      <c r="W9808">
        <v>33.839942573913646</v>
      </c>
    </row>
    <row r="9809" spans="20:23" x14ac:dyDescent="0.2">
      <c r="T9809">
        <v>9808</v>
      </c>
      <c r="U9809">
        <v>172.3802294108788</v>
      </c>
      <c r="V9809">
        <v>0</v>
      </c>
      <c r="W9809">
        <v>7.6197705891212024</v>
      </c>
    </row>
    <row r="9810" spans="20:23" x14ac:dyDescent="0.2">
      <c r="T9810">
        <v>9809</v>
      </c>
      <c r="U9810">
        <v>154.43575795470466</v>
      </c>
      <c r="V9810">
        <v>0</v>
      </c>
      <c r="W9810">
        <v>25.564242045295344</v>
      </c>
    </row>
    <row r="9811" spans="20:23" x14ac:dyDescent="0.2">
      <c r="T9811">
        <v>9810</v>
      </c>
      <c r="U9811">
        <v>242.27671982294345</v>
      </c>
      <c r="V9811">
        <v>62.276719822943448</v>
      </c>
      <c r="W9811">
        <v>0</v>
      </c>
    </row>
    <row r="9812" spans="20:23" x14ac:dyDescent="0.2">
      <c r="T9812">
        <v>9811</v>
      </c>
      <c r="U9812">
        <v>187.47381132322178</v>
      </c>
      <c r="V9812">
        <v>7.4738113232217813</v>
      </c>
      <c r="W9812">
        <v>0</v>
      </c>
    </row>
    <row r="9813" spans="20:23" x14ac:dyDescent="0.2">
      <c r="T9813">
        <v>9812</v>
      </c>
      <c r="U9813">
        <v>204.40934879653076</v>
      </c>
      <c r="V9813">
        <v>24.409348796530765</v>
      </c>
      <c r="W9813">
        <v>0</v>
      </c>
    </row>
    <row r="9814" spans="20:23" x14ac:dyDescent="0.2">
      <c r="T9814">
        <v>9813</v>
      </c>
      <c r="U9814">
        <v>195.24311376500651</v>
      </c>
      <c r="V9814">
        <v>15.243113765006512</v>
      </c>
      <c r="W9814">
        <v>0</v>
      </c>
    </row>
    <row r="9815" spans="20:23" x14ac:dyDescent="0.2">
      <c r="T9815">
        <v>9814</v>
      </c>
      <c r="U9815">
        <v>195.28337299303496</v>
      </c>
      <c r="V9815">
        <v>15.283372993034959</v>
      </c>
      <c r="W9815">
        <v>0</v>
      </c>
    </row>
    <row r="9816" spans="20:23" x14ac:dyDescent="0.2">
      <c r="T9816">
        <v>9815</v>
      </c>
      <c r="U9816">
        <v>185.98188279020616</v>
      </c>
      <c r="V9816">
        <v>5.9818827902061571</v>
      </c>
      <c r="W9816">
        <v>0</v>
      </c>
    </row>
    <row r="9817" spans="20:23" x14ac:dyDescent="0.2">
      <c r="T9817">
        <v>9816</v>
      </c>
      <c r="U9817">
        <v>185.51087145726595</v>
      </c>
      <c r="V9817">
        <v>5.5108714572659494</v>
      </c>
      <c r="W9817">
        <v>0</v>
      </c>
    </row>
    <row r="9818" spans="20:23" x14ac:dyDescent="0.2">
      <c r="T9818">
        <v>9817</v>
      </c>
      <c r="U9818">
        <v>141.87277205215136</v>
      </c>
      <c r="V9818">
        <v>0</v>
      </c>
      <c r="W9818">
        <v>38.127227947848638</v>
      </c>
    </row>
    <row r="9819" spans="20:23" x14ac:dyDescent="0.2">
      <c r="T9819">
        <v>9818</v>
      </c>
      <c r="U9819">
        <v>205.64798361064885</v>
      </c>
      <c r="V9819">
        <v>25.647983610648851</v>
      </c>
      <c r="W9819">
        <v>0</v>
      </c>
    </row>
    <row r="9820" spans="20:23" x14ac:dyDescent="0.2">
      <c r="T9820">
        <v>9819</v>
      </c>
      <c r="U9820">
        <v>143.52217683417334</v>
      </c>
      <c r="V9820">
        <v>0</v>
      </c>
      <c r="W9820">
        <v>36.477823165826663</v>
      </c>
    </row>
    <row r="9821" spans="20:23" x14ac:dyDescent="0.2">
      <c r="T9821">
        <v>9820</v>
      </c>
      <c r="U9821">
        <v>190.40109340293665</v>
      </c>
      <c r="V9821">
        <v>10.401093402936652</v>
      </c>
      <c r="W9821">
        <v>0</v>
      </c>
    </row>
    <row r="9822" spans="20:23" x14ac:dyDescent="0.2">
      <c r="T9822">
        <v>9821</v>
      </c>
      <c r="U9822">
        <v>263.43189242467849</v>
      </c>
      <c r="V9822">
        <v>83.431892424678495</v>
      </c>
      <c r="W9822">
        <v>0</v>
      </c>
    </row>
    <row r="9823" spans="20:23" x14ac:dyDescent="0.2">
      <c r="T9823">
        <v>9822</v>
      </c>
      <c r="U9823">
        <v>171.6832892077482</v>
      </c>
      <c r="V9823">
        <v>0</v>
      </c>
      <c r="W9823">
        <v>8.3167107922517971</v>
      </c>
    </row>
    <row r="9824" spans="20:23" x14ac:dyDescent="0.2">
      <c r="T9824">
        <v>9823</v>
      </c>
      <c r="U9824">
        <v>203.05637128175277</v>
      </c>
      <c r="V9824">
        <v>23.056371281752774</v>
      </c>
      <c r="W9824">
        <v>0</v>
      </c>
    </row>
    <row r="9825" spans="20:23" x14ac:dyDescent="0.2">
      <c r="T9825">
        <v>9824</v>
      </c>
      <c r="U9825">
        <v>166.89538326843802</v>
      </c>
      <c r="V9825">
        <v>0</v>
      </c>
      <c r="W9825">
        <v>13.104616731561975</v>
      </c>
    </row>
    <row r="9826" spans="20:23" x14ac:dyDescent="0.2">
      <c r="T9826">
        <v>9825</v>
      </c>
      <c r="U9826">
        <v>171.13376176448241</v>
      </c>
      <c r="V9826">
        <v>0</v>
      </c>
      <c r="W9826">
        <v>8.8662382355175851</v>
      </c>
    </row>
    <row r="9827" spans="20:23" x14ac:dyDescent="0.2">
      <c r="T9827">
        <v>9826</v>
      </c>
      <c r="U9827">
        <v>172.99356864002675</v>
      </c>
      <c r="V9827">
        <v>0</v>
      </c>
      <c r="W9827">
        <v>7.0064313599732486</v>
      </c>
    </row>
    <row r="9828" spans="20:23" x14ac:dyDescent="0.2">
      <c r="T9828">
        <v>9827</v>
      </c>
      <c r="U9828">
        <v>130.40074204628124</v>
      </c>
      <c r="V9828">
        <v>0</v>
      </c>
      <c r="W9828">
        <v>49.599257953718762</v>
      </c>
    </row>
    <row r="9829" spans="20:23" x14ac:dyDescent="0.2">
      <c r="T9829">
        <v>9828</v>
      </c>
      <c r="U9829">
        <v>179.66353571482583</v>
      </c>
      <c r="V9829">
        <v>0</v>
      </c>
      <c r="W9829">
        <v>0.33646428517417348</v>
      </c>
    </row>
    <row r="9830" spans="20:23" x14ac:dyDescent="0.2">
      <c r="T9830">
        <v>9829</v>
      </c>
      <c r="U9830">
        <v>217.65727535569641</v>
      </c>
      <c r="V9830">
        <v>37.657275355696413</v>
      </c>
      <c r="W9830">
        <v>0</v>
      </c>
    </row>
    <row r="9831" spans="20:23" x14ac:dyDescent="0.2">
      <c r="T9831">
        <v>9830</v>
      </c>
      <c r="U9831">
        <v>213.3146936799593</v>
      </c>
      <c r="V9831">
        <v>33.314693679959305</v>
      </c>
      <c r="W9831">
        <v>0</v>
      </c>
    </row>
    <row r="9832" spans="20:23" x14ac:dyDescent="0.2">
      <c r="T9832">
        <v>9831</v>
      </c>
      <c r="U9832">
        <v>145.77788270122039</v>
      </c>
      <c r="V9832">
        <v>0</v>
      </c>
      <c r="W9832">
        <v>34.222117298779608</v>
      </c>
    </row>
    <row r="9833" spans="20:23" x14ac:dyDescent="0.2">
      <c r="T9833">
        <v>9832</v>
      </c>
      <c r="U9833">
        <v>207.5759138657383</v>
      </c>
      <c r="V9833">
        <v>27.575913865738301</v>
      </c>
      <c r="W9833">
        <v>0</v>
      </c>
    </row>
    <row r="9834" spans="20:23" x14ac:dyDescent="0.2">
      <c r="T9834">
        <v>9833</v>
      </c>
      <c r="U9834">
        <v>195.42480876639189</v>
      </c>
      <c r="V9834">
        <v>15.424808766391891</v>
      </c>
      <c r="W9834">
        <v>0</v>
      </c>
    </row>
    <row r="9835" spans="20:23" x14ac:dyDescent="0.2">
      <c r="T9835">
        <v>9834</v>
      </c>
      <c r="U9835">
        <v>197.27953267246329</v>
      </c>
      <c r="V9835">
        <v>17.27953267246329</v>
      </c>
      <c r="W9835">
        <v>0</v>
      </c>
    </row>
    <row r="9836" spans="20:23" x14ac:dyDescent="0.2">
      <c r="T9836">
        <v>9835</v>
      </c>
      <c r="U9836">
        <v>198.52853950030294</v>
      </c>
      <c r="V9836">
        <v>18.528539500302941</v>
      </c>
      <c r="W9836">
        <v>0</v>
      </c>
    </row>
    <row r="9837" spans="20:23" x14ac:dyDescent="0.2">
      <c r="T9837">
        <v>9836</v>
      </c>
      <c r="U9837">
        <v>232.87282243664507</v>
      </c>
      <c r="V9837">
        <v>52.872822436645066</v>
      </c>
      <c r="W9837">
        <v>0</v>
      </c>
    </row>
    <row r="9838" spans="20:23" x14ac:dyDescent="0.2">
      <c r="T9838">
        <v>9837</v>
      </c>
      <c r="U9838">
        <v>151.99370141687942</v>
      </c>
      <c r="V9838">
        <v>0</v>
      </c>
      <c r="W9838">
        <v>28.006298583120582</v>
      </c>
    </row>
    <row r="9839" spans="20:23" x14ac:dyDescent="0.2">
      <c r="T9839">
        <v>9838</v>
      </c>
      <c r="U9839">
        <v>173.11989011867166</v>
      </c>
      <c r="V9839">
        <v>0</v>
      </c>
      <c r="W9839">
        <v>6.8801098813283375</v>
      </c>
    </row>
    <row r="9840" spans="20:23" x14ac:dyDescent="0.2">
      <c r="T9840">
        <v>9839</v>
      </c>
      <c r="U9840">
        <v>189.48709783174257</v>
      </c>
      <c r="V9840">
        <v>9.4870978317425738</v>
      </c>
      <c r="W9840">
        <v>0</v>
      </c>
    </row>
    <row r="9841" spans="20:23" x14ac:dyDescent="0.2">
      <c r="T9841">
        <v>9840</v>
      </c>
      <c r="U9841">
        <v>254.82190282394842</v>
      </c>
      <c r="V9841">
        <v>74.82190282394842</v>
      </c>
      <c r="W9841">
        <v>0</v>
      </c>
    </row>
    <row r="9842" spans="20:23" x14ac:dyDescent="0.2">
      <c r="T9842">
        <v>9841</v>
      </c>
      <c r="U9842">
        <v>227.24682427883229</v>
      </c>
      <c r="V9842">
        <v>47.246824278832293</v>
      </c>
      <c r="W9842">
        <v>0</v>
      </c>
    </row>
    <row r="9843" spans="20:23" x14ac:dyDescent="0.2">
      <c r="T9843">
        <v>9842</v>
      </c>
      <c r="U9843">
        <v>132.67168041713239</v>
      </c>
      <c r="V9843">
        <v>0</v>
      </c>
      <c r="W9843">
        <v>47.328319582867607</v>
      </c>
    </row>
    <row r="9844" spans="20:23" x14ac:dyDescent="0.2">
      <c r="T9844">
        <v>9843</v>
      </c>
      <c r="U9844">
        <v>225.76559107795964</v>
      </c>
      <c r="V9844">
        <v>45.765591077959641</v>
      </c>
      <c r="W9844">
        <v>0</v>
      </c>
    </row>
    <row r="9845" spans="20:23" x14ac:dyDescent="0.2">
      <c r="T9845">
        <v>9844</v>
      </c>
      <c r="U9845">
        <v>211.75275242230447</v>
      </c>
      <c r="V9845">
        <v>31.752752422304468</v>
      </c>
      <c r="W9845">
        <v>0</v>
      </c>
    </row>
    <row r="9846" spans="20:23" x14ac:dyDescent="0.2">
      <c r="T9846">
        <v>9845</v>
      </c>
      <c r="U9846">
        <v>199.81457309361406</v>
      </c>
      <c r="V9846">
        <v>19.814573093614058</v>
      </c>
      <c r="W9846">
        <v>0</v>
      </c>
    </row>
    <row r="9847" spans="20:23" x14ac:dyDescent="0.2">
      <c r="T9847">
        <v>9846</v>
      </c>
      <c r="U9847">
        <v>237.20252366795611</v>
      </c>
      <c r="V9847">
        <v>57.202523667956115</v>
      </c>
      <c r="W9847">
        <v>0</v>
      </c>
    </row>
    <row r="9848" spans="20:23" x14ac:dyDescent="0.2">
      <c r="T9848">
        <v>9847</v>
      </c>
      <c r="U9848">
        <v>192.4160601957538</v>
      </c>
      <c r="V9848">
        <v>12.416060195753801</v>
      </c>
      <c r="W9848">
        <v>0</v>
      </c>
    </row>
    <row r="9849" spans="20:23" x14ac:dyDescent="0.2">
      <c r="T9849">
        <v>9848</v>
      </c>
      <c r="U9849">
        <v>216.832073941576</v>
      </c>
      <c r="V9849">
        <v>36.832073941575999</v>
      </c>
      <c r="W9849">
        <v>0</v>
      </c>
    </row>
    <row r="9850" spans="20:23" x14ac:dyDescent="0.2">
      <c r="T9850">
        <v>9849</v>
      </c>
      <c r="U9850">
        <v>242.43461484406154</v>
      </c>
      <c r="V9850">
        <v>62.434614844061542</v>
      </c>
      <c r="W9850">
        <v>0</v>
      </c>
    </row>
    <row r="9851" spans="20:23" x14ac:dyDescent="0.2">
      <c r="T9851">
        <v>9850</v>
      </c>
      <c r="U9851">
        <v>177.1392019514366</v>
      </c>
      <c r="V9851">
        <v>0</v>
      </c>
      <c r="W9851">
        <v>2.8607980485633959</v>
      </c>
    </row>
    <row r="9852" spans="20:23" x14ac:dyDescent="0.2">
      <c r="T9852">
        <v>9851</v>
      </c>
      <c r="U9852">
        <v>177.50978059963117</v>
      </c>
      <c r="V9852">
        <v>0</v>
      </c>
      <c r="W9852">
        <v>2.4902194003688294</v>
      </c>
    </row>
    <row r="9853" spans="20:23" x14ac:dyDescent="0.2">
      <c r="T9853">
        <v>9852</v>
      </c>
      <c r="U9853">
        <v>135.3967480194807</v>
      </c>
      <c r="V9853">
        <v>0</v>
      </c>
      <c r="W9853">
        <v>44.603251980519303</v>
      </c>
    </row>
    <row r="9854" spans="20:23" x14ac:dyDescent="0.2">
      <c r="T9854">
        <v>9853</v>
      </c>
      <c r="U9854">
        <v>136.50792719774543</v>
      </c>
      <c r="V9854">
        <v>0</v>
      </c>
      <c r="W9854">
        <v>43.492072802254569</v>
      </c>
    </row>
    <row r="9855" spans="20:23" x14ac:dyDescent="0.2">
      <c r="T9855">
        <v>9854</v>
      </c>
      <c r="U9855">
        <v>181.89421155573416</v>
      </c>
      <c r="V9855">
        <v>1.8942115557341594</v>
      </c>
      <c r="W9855">
        <v>0</v>
      </c>
    </row>
    <row r="9856" spans="20:23" x14ac:dyDescent="0.2">
      <c r="T9856">
        <v>9855</v>
      </c>
      <c r="U9856">
        <v>126.76008794823534</v>
      </c>
      <c r="V9856">
        <v>0</v>
      </c>
      <c r="W9856">
        <v>53.239912051764662</v>
      </c>
    </row>
    <row r="9857" spans="20:23" x14ac:dyDescent="0.2">
      <c r="T9857">
        <v>9856</v>
      </c>
      <c r="U9857">
        <v>173.943017101338</v>
      </c>
      <c r="V9857">
        <v>0</v>
      </c>
      <c r="W9857">
        <v>6.0569828986619996</v>
      </c>
    </row>
    <row r="9858" spans="20:23" x14ac:dyDescent="0.2">
      <c r="T9858">
        <v>9857</v>
      </c>
      <c r="U9858">
        <v>136.73913074893008</v>
      </c>
      <c r="V9858">
        <v>0</v>
      </c>
      <c r="W9858">
        <v>43.26086925106992</v>
      </c>
    </row>
    <row r="9859" spans="20:23" x14ac:dyDescent="0.2">
      <c r="T9859">
        <v>9858</v>
      </c>
      <c r="U9859">
        <v>188.42023750679297</v>
      </c>
      <c r="V9859">
        <v>8.4202375067929722</v>
      </c>
      <c r="W9859">
        <v>0</v>
      </c>
    </row>
    <row r="9860" spans="20:23" x14ac:dyDescent="0.2">
      <c r="T9860">
        <v>9859</v>
      </c>
      <c r="U9860">
        <v>223.75675047158444</v>
      </c>
      <c r="V9860">
        <v>43.756750471584439</v>
      </c>
      <c r="W9860">
        <v>0</v>
      </c>
    </row>
    <row r="9861" spans="20:23" x14ac:dyDescent="0.2">
      <c r="T9861">
        <v>9860</v>
      </c>
      <c r="U9861">
        <v>143.65503007401011</v>
      </c>
      <c r="V9861">
        <v>0</v>
      </c>
      <c r="W9861">
        <v>36.344969925989886</v>
      </c>
    </row>
    <row r="9862" spans="20:23" x14ac:dyDescent="0.2">
      <c r="T9862">
        <v>9861</v>
      </c>
      <c r="U9862">
        <v>206.51644697816664</v>
      </c>
      <c r="V9862">
        <v>26.516446978166641</v>
      </c>
      <c r="W9862">
        <v>0</v>
      </c>
    </row>
    <row r="9863" spans="20:23" x14ac:dyDescent="0.2">
      <c r="T9863">
        <v>9862</v>
      </c>
      <c r="U9863">
        <v>183.58747821588568</v>
      </c>
      <c r="V9863">
        <v>3.5874782158856817</v>
      </c>
      <c r="W9863">
        <v>0</v>
      </c>
    </row>
    <row r="9864" spans="20:23" x14ac:dyDescent="0.2">
      <c r="T9864">
        <v>9863</v>
      </c>
      <c r="U9864">
        <v>171.95557575819078</v>
      </c>
      <c r="V9864">
        <v>0</v>
      </c>
      <c r="W9864">
        <v>8.0444242418092244</v>
      </c>
    </row>
    <row r="9865" spans="20:23" x14ac:dyDescent="0.2">
      <c r="T9865">
        <v>9864</v>
      </c>
      <c r="U9865">
        <v>185.88087446227118</v>
      </c>
      <c r="V9865">
        <v>5.8808744622711799</v>
      </c>
      <c r="W9865">
        <v>0</v>
      </c>
    </row>
    <row r="9866" spans="20:23" x14ac:dyDescent="0.2">
      <c r="T9866">
        <v>9865</v>
      </c>
      <c r="U9866">
        <v>179.35178240053534</v>
      </c>
      <c r="V9866">
        <v>0</v>
      </c>
      <c r="W9866">
        <v>0.64821759946465818</v>
      </c>
    </row>
    <row r="9867" spans="20:23" x14ac:dyDescent="0.2">
      <c r="T9867">
        <v>9866</v>
      </c>
      <c r="U9867">
        <v>177.21684243635127</v>
      </c>
      <c r="V9867">
        <v>0</v>
      </c>
      <c r="W9867">
        <v>2.7831575636487287</v>
      </c>
    </row>
    <row r="9868" spans="20:23" x14ac:dyDescent="0.2">
      <c r="T9868">
        <v>9867</v>
      </c>
      <c r="U9868">
        <v>174.58554472243236</v>
      </c>
      <c r="V9868">
        <v>0</v>
      </c>
      <c r="W9868">
        <v>5.4144552775676402</v>
      </c>
    </row>
    <row r="9869" spans="20:23" x14ac:dyDescent="0.2">
      <c r="T9869">
        <v>9868</v>
      </c>
      <c r="U9869">
        <v>159.08564389586388</v>
      </c>
      <c r="V9869">
        <v>0</v>
      </c>
      <c r="W9869">
        <v>20.914356104136118</v>
      </c>
    </row>
    <row r="9870" spans="20:23" x14ac:dyDescent="0.2">
      <c r="T9870">
        <v>9869</v>
      </c>
      <c r="U9870">
        <v>156.68086099831447</v>
      </c>
      <c r="V9870">
        <v>0</v>
      </c>
      <c r="W9870">
        <v>23.319139001685528</v>
      </c>
    </row>
    <row r="9871" spans="20:23" x14ac:dyDescent="0.2">
      <c r="T9871">
        <v>9870</v>
      </c>
      <c r="U9871">
        <v>223.28006255134386</v>
      </c>
      <c r="V9871">
        <v>43.28006255134386</v>
      </c>
      <c r="W9871">
        <v>0</v>
      </c>
    </row>
    <row r="9872" spans="20:23" x14ac:dyDescent="0.2">
      <c r="T9872">
        <v>9871</v>
      </c>
      <c r="U9872">
        <v>186.48823744196028</v>
      </c>
      <c r="V9872">
        <v>6.4882374419602797</v>
      </c>
      <c r="W9872">
        <v>0</v>
      </c>
    </row>
    <row r="9873" spans="20:23" x14ac:dyDescent="0.2">
      <c r="T9873">
        <v>9872</v>
      </c>
      <c r="U9873">
        <v>152.59682106907633</v>
      </c>
      <c r="V9873">
        <v>0</v>
      </c>
      <c r="W9873">
        <v>27.403178930923673</v>
      </c>
    </row>
    <row r="9874" spans="20:23" x14ac:dyDescent="0.2">
      <c r="T9874">
        <v>9873</v>
      </c>
      <c r="U9874">
        <v>199.54484524871921</v>
      </c>
      <c r="V9874">
        <v>19.544845248719213</v>
      </c>
      <c r="W9874">
        <v>0</v>
      </c>
    </row>
    <row r="9875" spans="20:23" x14ac:dyDescent="0.2">
      <c r="T9875">
        <v>9874</v>
      </c>
      <c r="U9875">
        <v>258.16825906833213</v>
      </c>
      <c r="V9875">
        <v>78.168259068332134</v>
      </c>
      <c r="W9875">
        <v>0</v>
      </c>
    </row>
    <row r="9876" spans="20:23" x14ac:dyDescent="0.2">
      <c r="T9876">
        <v>9875</v>
      </c>
      <c r="U9876">
        <v>140.40020724335031</v>
      </c>
      <c r="V9876">
        <v>0</v>
      </c>
      <c r="W9876">
        <v>39.599792756649691</v>
      </c>
    </row>
    <row r="9877" spans="20:23" x14ac:dyDescent="0.2">
      <c r="T9877">
        <v>9876</v>
      </c>
      <c r="U9877">
        <v>158.82494268529345</v>
      </c>
      <c r="V9877">
        <v>0</v>
      </c>
      <c r="W9877">
        <v>21.17505731470655</v>
      </c>
    </row>
    <row r="9878" spans="20:23" x14ac:dyDescent="0.2">
      <c r="T9878">
        <v>9877</v>
      </c>
      <c r="U9878">
        <v>203.85103508992827</v>
      </c>
      <c r="V9878">
        <v>23.851035089928274</v>
      </c>
      <c r="W9878">
        <v>0</v>
      </c>
    </row>
    <row r="9879" spans="20:23" x14ac:dyDescent="0.2">
      <c r="T9879">
        <v>9878</v>
      </c>
      <c r="U9879">
        <v>175.62404995658628</v>
      </c>
      <c r="V9879">
        <v>0</v>
      </c>
      <c r="W9879">
        <v>4.3759500434137237</v>
      </c>
    </row>
    <row r="9880" spans="20:23" x14ac:dyDescent="0.2">
      <c r="T9880">
        <v>9879</v>
      </c>
      <c r="U9880">
        <v>143.2549332543505</v>
      </c>
      <c r="V9880">
        <v>0</v>
      </c>
      <c r="W9880">
        <v>36.745066745649495</v>
      </c>
    </row>
    <row r="9881" spans="20:23" x14ac:dyDescent="0.2">
      <c r="T9881">
        <v>9880</v>
      </c>
      <c r="U9881">
        <v>127.44813129359204</v>
      </c>
      <c r="V9881">
        <v>0</v>
      </c>
      <c r="W9881">
        <v>52.551868706407959</v>
      </c>
    </row>
    <row r="9882" spans="20:23" x14ac:dyDescent="0.2">
      <c r="T9882">
        <v>9881</v>
      </c>
      <c r="U9882">
        <v>144.33578116989614</v>
      </c>
      <c r="V9882">
        <v>0</v>
      </c>
      <c r="W9882">
        <v>35.664218830103863</v>
      </c>
    </row>
    <row r="9883" spans="20:23" x14ac:dyDescent="0.2">
      <c r="T9883">
        <v>9882</v>
      </c>
      <c r="U9883">
        <v>159.87686186619516</v>
      </c>
      <c r="V9883">
        <v>0</v>
      </c>
      <c r="W9883">
        <v>20.123138133804844</v>
      </c>
    </row>
    <row r="9884" spans="20:23" x14ac:dyDescent="0.2">
      <c r="T9884">
        <v>9883</v>
      </c>
      <c r="U9884">
        <v>212.33735531781534</v>
      </c>
      <c r="V9884">
        <v>32.337355317815337</v>
      </c>
      <c r="W9884">
        <v>0</v>
      </c>
    </row>
    <row r="9885" spans="20:23" x14ac:dyDescent="0.2">
      <c r="T9885">
        <v>9884</v>
      </c>
      <c r="U9885">
        <v>221.26306102243359</v>
      </c>
      <c r="V9885">
        <v>41.26306102243359</v>
      </c>
      <c r="W9885">
        <v>0</v>
      </c>
    </row>
    <row r="9886" spans="20:23" x14ac:dyDescent="0.2">
      <c r="T9886">
        <v>9885</v>
      </c>
      <c r="U9886">
        <v>183.70642150345415</v>
      </c>
      <c r="V9886">
        <v>3.7064215034541519</v>
      </c>
      <c r="W9886">
        <v>0</v>
      </c>
    </row>
    <row r="9887" spans="20:23" x14ac:dyDescent="0.2">
      <c r="T9887">
        <v>9886</v>
      </c>
      <c r="U9887">
        <v>221.77167636390749</v>
      </c>
      <c r="V9887">
        <v>41.771676363907488</v>
      </c>
      <c r="W9887">
        <v>0</v>
      </c>
    </row>
    <row r="9888" spans="20:23" x14ac:dyDescent="0.2">
      <c r="T9888">
        <v>9887</v>
      </c>
      <c r="U9888">
        <v>250.7540056764866</v>
      </c>
      <c r="V9888">
        <v>70.754005676486599</v>
      </c>
      <c r="W9888">
        <v>0</v>
      </c>
    </row>
    <row r="9889" spans="20:23" x14ac:dyDescent="0.2">
      <c r="T9889">
        <v>9888</v>
      </c>
      <c r="U9889">
        <v>262.48138313220153</v>
      </c>
      <c r="V9889">
        <v>82.481383132201529</v>
      </c>
      <c r="W9889">
        <v>0</v>
      </c>
    </row>
    <row r="9890" spans="20:23" x14ac:dyDescent="0.2">
      <c r="T9890">
        <v>9889</v>
      </c>
      <c r="U9890">
        <v>193.03622167941688</v>
      </c>
      <c r="V9890">
        <v>13.036221679416883</v>
      </c>
      <c r="W9890">
        <v>0</v>
      </c>
    </row>
    <row r="9891" spans="20:23" x14ac:dyDescent="0.2">
      <c r="T9891">
        <v>9890</v>
      </c>
      <c r="U9891">
        <v>172.78296077164546</v>
      </c>
      <c r="V9891">
        <v>0</v>
      </c>
      <c r="W9891">
        <v>7.2170392283545368</v>
      </c>
    </row>
    <row r="9892" spans="20:23" x14ac:dyDescent="0.2">
      <c r="T9892">
        <v>9891</v>
      </c>
      <c r="U9892">
        <v>245.51144206384609</v>
      </c>
      <c r="V9892">
        <v>65.51144206384609</v>
      </c>
      <c r="W9892">
        <v>0</v>
      </c>
    </row>
    <row r="9893" spans="20:23" x14ac:dyDescent="0.2">
      <c r="T9893">
        <v>9892</v>
      </c>
      <c r="U9893">
        <v>152.15199534854571</v>
      </c>
      <c r="V9893">
        <v>0</v>
      </c>
      <c r="W9893">
        <v>27.848004651454289</v>
      </c>
    </row>
    <row r="9894" spans="20:23" x14ac:dyDescent="0.2">
      <c r="T9894">
        <v>9893</v>
      </c>
      <c r="U9894">
        <v>191.81153023067466</v>
      </c>
      <c r="V9894">
        <v>11.811530230674663</v>
      </c>
      <c r="W9894">
        <v>0</v>
      </c>
    </row>
    <row r="9895" spans="20:23" x14ac:dyDescent="0.2">
      <c r="T9895">
        <v>9894</v>
      </c>
      <c r="U9895">
        <v>198.58418841401709</v>
      </c>
      <c r="V9895">
        <v>18.584188414017092</v>
      </c>
      <c r="W9895">
        <v>0</v>
      </c>
    </row>
    <row r="9896" spans="20:23" x14ac:dyDescent="0.2">
      <c r="T9896">
        <v>9895</v>
      </c>
      <c r="U9896">
        <v>197.82476215763057</v>
      </c>
      <c r="V9896">
        <v>17.824762157630573</v>
      </c>
      <c r="W9896">
        <v>0</v>
      </c>
    </row>
    <row r="9897" spans="20:23" x14ac:dyDescent="0.2">
      <c r="T9897">
        <v>9896</v>
      </c>
      <c r="U9897">
        <v>187.88721969115915</v>
      </c>
      <c r="V9897">
        <v>7.8872196911591459</v>
      </c>
      <c r="W9897">
        <v>0</v>
      </c>
    </row>
    <row r="9898" spans="20:23" x14ac:dyDescent="0.2">
      <c r="T9898">
        <v>9897</v>
      </c>
      <c r="U9898">
        <v>236.45286151964345</v>
      </c>
      <c r="V9898">
        <v>56.452861519643449</v>
      </c>
      <c r="W9898">
        <v>0</v>
      </c>
    </row>
    <row r="9899" spans="20:23" x14ac:dyDescent="0.2">
      <c r="T9899">
        <v>9898</v>
      </c>
      <c r="U9899">
        <v>204.71486672363895</v>
      </c>
      <c r="V9899">
        <v>24.714866723638949</v>
      </c>
      <c r="W9899">
        <v>0</v>
      </c>
    </row>
    <row r="9900" spans="20:23" x14ac:dyDescent="0.2">
      <c r="T9900">
        <v>9899</v>
      </c>
      <c r="U9900">
        <v>316.66356083561152</v>
      </c>
      <c r="V9900">
        <v>136.66356083561152</v>
      </c>
      <c r="W9900">
        <v>0</v>
      </c>
    </row>
    <row r="9901" spans="20:23" x14ac:dyDescent="0.2">
      <c r="T9901">
        <v>9900</v>
      </c>
      <c r="U9901">
        <v>175.76534373037836</v>
      </c>
      <c r="V9901">
        <v>0</v>
      </c>
      <c r="W9901">
        <v>4.2346562696216381</v>
      </c>
    </row>
    <row r="9902" spans="20:23" x14ac:dyDescent="0.2">
      <c r="T9902">
        <v>9901</v>
      </c>
      <c r="U9902">
        <v>136.67771738351149</v>
      </c>
      <c r="V9902">
        <v>0</v>
      </c>
      <c r="W9902">
        <v>43.322282616488508</v>
      </c>
    </row>
    <row r="9903" spans="20:23" x14ac:dyDescent="0.2">
      <c r="T9903">
        <v>9902</v>
      </c>
      <c r="U9903">
        <v>147.07383642370209</v>
      </c>
      <c r="V9903">
        <v>0</v>
      </c>
      <c r="W9903">
        <v>32.92616357629791</v>
      </c>
    </row>
    <row r="9904" spans="20:23" x14ac:dyDescent="0.2">
      <c r="T9904">
        <v>9903</v>
      </c>
      <c r="U9904">
        <v>153.42813611557801</v>
      </c>
      <c r="V9904">
        <v>0</v>
      </c>
      <c r="W9904">
        <v>26.571863884421987</v>
      </c>
    </row>
    <row r="9905" spans="20:23" x14ac:dyDescent="0.2">
      <c r="T9905">
        <v>9904</v>
      </c>
      <c r="U9905">
        <v>197.29089278722171</v>
      </c>
      <c r="V9905">
        <v>17.290892787221708</v>
      </c>
      <c r="W9905">
        <v>0</v>
      </c>
    </row>
    <row r="9906" spans="20:23" x14ac:dyDescent="0.2">
      <c r="T9906">
        <v>9905</v>
      </c>
      <c r="U9906">
        <v>135.73947387049014</v>
      </c>
      <c r="V9906">
        <v>0</v>
      </c>
      <c r="W9906">
        <v>44.260526129509856</v>
      </c>
    </row>
    <row r="9907" spans="20:23" x14ac:dyDescent="0.2">
      <c r="T9907">
        <v>9906</v>
      </c>
      <c r="U9907">
        <v>172.73301094281686</v>
      </c>
      <c r="V9907">
        <v>0</v>
      </c>
      <c r="W9907">
        <v>7.2669890571831388</v>
      </c>
    </row>
    <row r="9908" spans="20:23" x14ac:dyDescent="0.2">
      <c r="T9908">
        <v>9907</v>
      </c>
      <c r="U9908">
        <v>246.61200506827373</v>
      </c>
      <c r="V9908">
        <v>66.612005068273731</v>
      </c>
      <c r="W9908">
        <v>0</v>
      </c>
    </row>
    <row r="9909" spans="20:23" x14ac:dyDescent="0.2">
      <c r="T9909">
        <v>9908</v>
      </c>
      <c r="U9909">
        <v>150.93987136553889</v>
      </c>
      <c r="V9909">
        <v>0</v>
      </c>
      <c r="W9909">
        <v>29.060128634461108</v>
      </c>
    </row>
    <row r="9910" spans="20:23" x14ac:dyDescent="0.2">
      <c r="T9910">
        <v>9909</v>
      </c>
      <c r="U9910">
        <v>196.13470130903522</v>
      </c>
      <c r="V9910">
        <v>16.134701309035222</v>
      </c>
      <c r="W9910">
        <v>0</v>
      </c>
    </row>
    <row r="9911" spans="20:23" x14ac:dyDescent="0.2">
      <c r="T9911">
        <v>9910</v>
      </c>
      <c r="U9911">
        <v>183.43555168848266</v>
      </c>
      <c r="V9911">
        <v>3.4355516884826613</v>
      </c>
      <c r="W9911">
        <v>0</v>
      </c>
    </row>
    <row r="9912" spans="20:23" x14ac:dyDescent="0.2">
      <c r="T9912">
        <v>9911</v>
      </c>
      <c r="U9912">
        <v>153.55225208694063</v>
      </c>
      <c r="V9912">
        <v>0</v>
      </c>
      <c r="W9912">
        <v>26.447747913059374</v>
      </c>
    </row>
    <row r="9913" spans="20:23" x14ac:dyDescent="0.2">
      <c r="T9913">
        <v>9912</v>
      </c>
      <c r="U9913">
        <v>205.93509194540454</v>
      </c>
      <c r="V9913">
        <v>25.935091945404537</v>
      </c>
      <c r="W9913">
        <v>0</v>
      </c>
    </row>
    <row r="9914" spans="20:23" x14ac:dyDescent="0.2">
      <c r="T9914">
        <v>9913</v>
      </c>
      <c r="U9914">
        <v>143.7238200712635</v>
      </c>
      <c r="V9914">
        <v>0</v>
      </c>
      <c r="W9914">
        <v>36.276179928736497</v>
      </c>
    </row>
    <row r="9915" spans="20:23" x14ac:dyDescent="0.2">
      <c r="T9915">
        <v>9914</v>
      </c>
      <c r="U9915">
        <v>252.1521300266391</v>
      </c>
      <c r="V9915">
        <v>72.152130026639099</v>
      </c>
      <c r="W9915">
        <v>0</v>
      </c>
    </row>
    <row r="9916" spans="20:23" x14ac:dyDescent="0.2">
      <c r="T9916">
        <v>9915</v>
      </c>
      <c r="U9916">
        <v>207.20678093446568</v>
      </c>
      <c r="V9916">
        <v>27.206780934465684</v>
      </c>
      <c r="W9916">
        <v>0</v>
      </c>
    </row>
    <row r="9917" spans="20:23" x14ac:dyDescent="0.2">
      <c r="T9917">
        <v>9916</v>
      </c>
      <c r="U9917">
        <v>251.02483040992129</v>
      </c>
      <c r="V9917">
        <v>71.024830409921293</v>
      </c>
      <c r="W9917">
        <v>0</v>
      </c>
    </row>
    <row r="9918" spans="20:23" x14ac:dyDescent="0.2">
      <c r="T9918">
        <v>9917</v>
      </c>
      <c r="U9918">
        <v>156.79420658884996</v>
      </c>
      <c r="V9918">
        <v>0</v>
      </c>
      <c r="W9918">
        <v>23.20579341115004</v>
      </c>
    </row>
    <row r="9919" spans="20:23" x14ac:dyDescent="0.2">
      <c r="T9919">
        <v>9918</v>
      </c>
      <c r="U9919">
        <v>198.12798347027893</v>
      </c>
      <c r="V9919">
        <v>18.127983470278934</v>
      </c>
      <c r="W9919">
        <v>0</v>
      </c>
    </row>
    <row r="9920" spans="20:23" x14ac:dyDescent="0.2">
      <c r="T9920">
        <v>9919</v>
      </c>
      <c r="U9920">
        <v>191.08239611425577</v>
      </c>
      <c r="V9920">
        <v>11.082396114255772</v>
      </c>
      <c r="W9920">
        <v>0</v>
      </c>
    </row>
    <row r="9921" spans="20:23" x14ac:dyDescent="0.2">
      <c r="T9921">
        <v>9920</v>
      </c>
      <c r="U9921">
        <v>180.72995064943501</v>
      </c>
      <c r="V9921">
        <v>0.7299506494350112</v>
      </c>
      <c r="W9921">
        <v>0</v>
      </c>
    </row>
    <row r="9922" spans="20:23" x14ac:dyDescent="0.2">
      <c r="T9922">
        <v>9921</v>
      </c>
      <c r="U9922">
        <v>176.12213213901853</v>
      </c>
      <c r="V9922">
        <v>0</v>
      </c>
      <c r="W9922">
        <v>3.8778678609814676</v>
      </c>
    </row>
    <row r="9923" spans="20:23" x14ac:dyDescent="0.2">
      <c r="T9923">
        <v>9922</v>
      </c>
      <c r="U9923">
        <v>198.51978361452359</v>
      </c>
      <c r="V9923">
        <v>18.51978361452359</v>
      </c>
      <c r="W9923">
        <v>0</v>
      </c>
    </row>
    <row r="9924" spans="20:23" x14ac:dyDescent="0.2">
      <c r="T9924">
        <v>9923</v>
      </c>
      <c r="U9924">
        <v>248.43501363824501</v>
      </c>
      <c r="V9924">
        <v>68.43501363824501</v>
      </c>
      <c r="W9924">
        <v>0</v>
      </c>
    </row>
    <row r="9925" spans="20:23" x14ac:dyDescent="0.2">
      <c r="T9925">
        <v>9924</v>
      </c>
      <c r="U9925">
        <v>204.31987282662243</v>
      </c>
      <c r="V9925">
        <v>24.319872826622429</v>
      </c>
      <c r="W9925">
        <v>0</v>
      </c>
    </row>
    <row r="9926" spans="20:23" x14ac:dyDescent="0.2">
      <c r="T9926">
        <v>9925</v>
      </c>
      <c r="U9926">
        <v>166.33180119563352</v>
      </c>
      <c r="V9926">
        <v>0</v>
      </c>
      <c r="W9926">
        <v>13.668198804366483</v>
      </c>
    </row>
    <row r="9927" spans="20:23" x14ac:dyDescent="0.2">
      <c r="T9927">
        <v>9926</v>
      </c>
      <c r="U9927">
        <v>182.99136309701453</v>
      </c>
      <c r="V9927">
        <v>2.9913630970145277</v>
      </c>
      <c r="W9927">
        <v>0</v>
      </c>
    </row>
    <row r="9928" spans="20:23" x14ac:dyDescent="0.2">
      <c r="T9928">
        <v>9927</v>
      </c>
      <c r="U9928">
        <v>142.10998760093372</v>
      </c>
      <c r="V9928">
        <v>0</v>
      </c>
      <c r="W9928">
        <v>37.890012399066279</v>
      </c>
    </row>
    <row r="9929" spans="20:23" x14ac:dyDescent="0.2">
      <c r="T9929">
        <v>9928</v>
      </c>
      <c r="U9929">
        <v>167.28047443584938</v>
      </c>
      <c r="V9929">
        <v>0</v>
      </c>
      <c r="W9929">
        <v>12.719525564150615</v>
      </c>
    </row>
    <row r="9930" spans="20:23" x14ac:dyDescent="0.2">
      <c r="T9930">
        <v>9929</v>
      </c>
      <c r="U9930">
        <v>165.29700066310525</v>
      </c>
      <c r="V9930">
        <v>0</v>
      </c>
      <c r="W9930">
        <v>14.702999336894749</v>
      </c>
    </row>
    <row r="9931" spans="20:23" x14ac:dyDescent="0.2">
      <c r="T9931">
        <v>9930</v>
      </c>
      <c r="U9931">
        <v>159.49950364502556</v>
      </c>
      <c r="V9931">
        <v>0</v>
      </c>
      <c r="W9931">
        <v>20.500496354974445</v>
      </c>
    </row>
    <row r="9932" spans="20:23" x14ac:dyDescent="0.2">
      <c r="T9932">
        <v>9931</v>
      </c>
      <c r="U9932">
        <v>122.44519408787637</v>
      </c>
      <c r="V9932">
        <v>0</v>
      </c>
      <c r="W9932">
        <v>57.554805912123626</v>
      </c>
    </row>
    <row r="9933" spans="20:23" x14ac:dyDescent="0.2">
      <c r="T9933">
        <v>9932</v>
      </c>
      <c r="U9933">
        <v>178.66065334373818</v>
      </c>
      <c r="V9933">
        <v>0</v>
      </c>
      <c r="W9933">
        <v>1.3393466562618244</v>
      </c>
    </row>
    <row r="9934" spans="20:23" x14ac:dyDescent="0.2">
      <c r="T9934">
        <v>9933</v>
      </c>
      <c r="U9934">
        <v>192.51157094334437</v>
      </c>
      <c r="V9934">
        <v>12.511570943344367</v>
      </c>
      <c r="W9934">
        <v>0</v>
      </c>
    </row>
    <row r="9935" spans="20:23" x14ac:dyDescent="0.2">
      <c r="T9935">
        <v>9934</v>
      </c>
      <c r="U9935">
        <v>188.79259940453051</v>
      </c>
      <c r="V9935">
        <v>8.792599404530506</v>
      </c>
      <c r="W9935">
        <v>0</v>
      </c>
    </row>
    <row r="9936" spans="20:23" x14ac:dyDescent="0.2">
      <c r="T9936">
        <v>9935</v>
      </c>
      <c r="U9936">
        <v>198.33062415332157</v>
      </c>
      <c r="V9936">
        <v>18.330624153321565</v>
      </c>
      <c r="W9936">
        <v>0</v>
      </c>
    </row>
    <row r="9937" spans="20:23" x14ac:dyDescent="0.2">
      <c r="T9937">
        <v>9936</v>
      </c>
      <c r="U9937">
        <v>234.11066890698677</v>
      </c>
      <c r="V9937">
        <v>54.110668906986774</v>
      </c>
      <c r="W9937">
        <v>0</v>
      </c>
    </row>
    <row r="9938" spans="20:23" x14ac:dyDescent="0.2">
      <c r="T9938">
        <v>9937</v>
      </c>
      <c r="U9938">
        <v>174.50244770005983</v>
      </c>
      <c r="V9938">
        <v>0</v>
      </c>
      <c r="W9938">
        <v>5.4975522999401676</v>
      </c>
    </row>
    <row r="9939" spans="20:23" x14ac:dyDescent="0.2">
      <c r="T9939">
        <v>9938</v>
      </c>
      <c r="U9939">
        <v>152.09920111028399</v>
      </c>
      <c r="V9939">
        <v>0</v>
      </c>
      <c r="W9939">
        <v>27.900798889716015</v>
      </c>
    </row>
    <row r="9940" spans="20:23" x14ac:dyDescent="0.2">
      <c r="T9940">
        <v>9939</v>
      </c>
      <c r="U9940">
        <v>124.90609494176768</v>
      </c>
      <c r="V9940">
        <v>0</v>
      </c>
      <c r="W9940">
        <v>55.093905058232323</v>
      </c>
    </row>
    <row r="9941" spans="20:23" x14ac:dyDescent="0.2">
      <c r="T9941">
        <v>9940</v>
      </c>
      <c r="U9941">
        <v>188.98545398419824</v>
      </c>
      <c r="V9941">
        <v>8.9854539841982444</v>
      </c>
      <c r="W9941">
        <v>0</v>
      </c>
    </row>
    <row r="9942" spans="20:23" x14ac:dyDescent="0.2">
      <c r="T9942">
        <v>9941</v>
      </c>
      <c r="U9942">
        <v>171.45865479433959</v>
      </c>
      <c r="V9942">
        <v>0</v>
      </c>
      <c r="W9942">
        <v>8.5413452056604058</v>
      </c>
    </row>
    <row r="9943" spans="20:23" x14ac:dyDescent="0.2">
      <c r="T9943">
        <v>9942</v>
      </c>
      <c r="U9943">
        <v>176.37308325160211</v>
      </c>
      <c r="V9943">
        <v>0</v>
      </c>
      <c r="W9943">
        <v>3.626916748397889</v>
      </c>
    </row>
    <row r="9944" spans="20:23" x14ac:dyDescent="0.2">
      <c r="T9944">
        <v>9943</v>
      </c>
      <c r="U9944">
        <v>127.3605741829147</v>
      </c>
      <c r="V9944">
        <v>0</v>
      </c>
      <c r="W9944">
        <v>52.639425817085296</v>
      </c>
    </row>
    <row r="9945" spans="20:23" x14ac:dyDescent="0.2">
      <c r="T9945">
        <v>9944</v>
      </c>
      <c r="U9945">
        <v>177.52260914630608</v>
      </c>
      <c r="V9945">
        <v>0</v>
      </c>
      <c r="W9945">
        <v>2.4773908536939189</v>
      </c>
    </row>
    <row r="9946" spans="20:23" x14ac:dyDescent="0.2">
      <c r="T9946">
        <v>9945</v>
      </c>
      <c r="U9946">
        <v>164.52515140310854</v>
      </c>
      <c r="V9946">
        <v>0</v>
      </c>
      <c r="W9946">
        <v>15.474848596891462</v>
      </c>
    </row>
    <row r="9947" spans="20:23" x14ac:dyDescent="0.2">
      <c r="T9947">
        <v>9946</v>
      </c>
      <c r="U9947">
        <v>160.89696140637716</v>
      </c>
      <c r="V9947">
        <v>0</v>
      </c>
      <c r="W9947">
        <v>19.103038593622841</v>
      </c>
    </row>
    <row r="9948" spans="20:23" x14ac:dyDescent="0.2">
      <c r="T9948">
        <v>9947</v>
      </c>
      <c r="U9948">
        <v>116.75718892911689</v>
      </c>
      <c r="V9948">
        <v>0</v>
      </c>
      <c r="W9948">
        <v>63.242811070883107</v>
      </c>
    </row>
    <row r="9949" spans="20:23" x14ac:dyDescent="0.2">
      <c r="T9949">
        <v>9948</v>
      </c>
      <c r="U9949">
        <v>173.15178176096549</v>
      </c>
      <c r="V9949">
        <v>0</v>
      </c>
      <c r="W9949">
        <v>6.8482182390345088</v>
      </c>
    </row>
    <row r="9950" spans="20:23" x14ac:dyDescent="0.2">
      <c r="T9950">
        <v>9949</v>
      </c>
      <c r="U9950">
        <v>140.17491454356099</v>
      </c>
      <c r="V9950">
        <v>0</v>
      </c>
      <c r="W9950">
        <v>39.825085456439012</v>
      </c>
    </row>
    <row r="9951" spans="20:23" x14ac:dyDescent="0.2">
      <c r="T9951">
        <v>9950</v>
      </c>
      <c r="U9951">
        <v>161.72912292513249</v>
      </c>
      <c r="V9951">
        <v>0</v>
      </c>
      <c r="W9951">
        <v>18.270877074867514</v>
      </c>
    </row>
    <row r="9952" spans="20:23" x14ac:dyDescent="0.2">
      <c r="T9952">
        <v>9951</v>
      </c>
      <c r="U9952">
        <v>150.83758254442358</v>
      </c>
      <c r="V9952">
        <v>0</v>
      </c>
      <c r="W9952">
        <v>29.162417455576417</v>
      </c>
    </row>
    <row r="9953" spans="20:23" x14ac:dyDescent="0.2">
      <c r="T9953">
        <v>9952</v>
      </c>
      <c r="U9953">
        <v>186.21307495702339</v>
      </c>
      <c r="V9953">
        <v>6.2130749570233945</v>
      </c>
      <c r="W9953">
        <v>0</v>
      </c>
    </row>
    <row r="9954" spans="20:23" x14ac:dyDescent="0.2">
      <c r="T9954">
        <v>9953</v>
      </c>
      <c r="U9954">
        <v>250.00505775772311</v>
      </c>
      <c r="V9954">
        <v>70.005057757723108</v>
      </c>
      <c r="W9954">
        <v>0</v>
      </c>
    </row>
    <row r="9955" spans="20:23" x14ac:dyDescent="0.2">
      <c r="T9955">
        <v>9954</v>
      </c>
      <c r="U9955">
        <v>149.66553306354322</v>
      </c>
      <c r="V9955">
        <v>0</v>
      </c>
      <c r="W9955">
        <v>30.334466936456778</v>
      </c>
    </row>
    <row r="9956" spans="20:23" x14ac:dyDescent="0.2">
      <c r="T9956">
        <v>9955</v>
      </c>
      <c r="U9956">
        <v>183.66517953171328</v>
      </c>
      <c r="V9956">
        <v>3.665179531713278</v>
      </c>
      <c r="W9956">
        <v>0</v>
      </c>
    </row>
    <row r="9957" spans="20:23" x14ac:dyDescent="0.2">
      <c r="T9957">
        <v>9956</v>
      </c>
      <c r="U9957">
        <v>208.66568829310975</v>
      </c>
      <c r="V9957">
        <v>28.665688293109753</v>
      </c>
      <c r="W9957">
        <v>0</v>
      </c>
    </row>
    <row r="9958" spans="20:23" x14ac:dyDescent="0.2">
      <c r="T9958">
        <v>9957</v>
      </c>
      <c r="U9958">
        <v>217.0670849919606</v>
      </c>
      <c r="V9958">
        <v>37.067084991960598</v>
      </c>
      <c r="W9958">
        <v>0</v>
      </c>
    </row>
    <row r="9959" spans="20:23" x14ac:dyDescent="0.2">
      <c r="T9959">
        <v>9958</v>
      </c>
      <c r="U9959">
        <v>166.87249485772782</v>
      </c>
      <c r="V9959">
        <v>0</v>
      </c>
      <c r="W9959">
        <v>13.127505142272184</v>
      </c>
    </row>
    <row r="9960" spans="20:23" x14ac:dyDescent="0.2">
      <c r="T9960">
        <v>9959</v>
      </c>
      <c r="U9960">
        <v>227.62061216649806</v>
      </c>
      <c r="V9960">
        <v>47.620612166498063</v>
      </c>
      <c r="W9960">
        <v>0</v>
      </c>
    </row>
    <row r="9961" spans="20:23" x14ac:dyDescent="0.2">
      <c r="T9961">
        <v>9960</v>
      </c>
      <c r="U9961">
        <v>172.16358738059566</v>
      </c>
      <c r="V9961">
        <v>0</v>
      </c>
      <c r="W9961">
        <v>7.8364126194043422</v>
      </c>
    </row>
    <row r="9962" spans="20:23" x14ac:dyDescent="0.2">
      <c r="T9962">
        <v>9961</v>
      </c>
      <c r="U9962">
        <v>147.03602696420313</v>
      </c>
      <c r="V9962">
        <v>0</v>
      </c>
      <c r="W9962">
        <v>32.963973035796869</v>
      </c>
    </row>
    <row r="9963" spans="20:23" x14ac:dyDescent="0.2">
      <c r="T9963">
        <v>9962</v>
      </c>
      <c r="U9963">
        <v>220.85632711253069</v>
      </c>
      <c r="V9963">
        <v>40.856327112530693</v>
      </c>
      <c r="W9963">
        <v>0</v>
      </c>
    </row>
    <row r="9964" spans="20:23" x14ac:dyDescent="0.2">
      <c r="T9964">
        <v>9963</v>
      </c>
      <c r="U9964">
        <v>150.00614107696961</v>
      </c>
      <c r="V9964">
        <v>0</v>
      </c>
      <c r="W9964">
        <v>29.993858923030388</v>
      </c>
    </row>
    <row r="9965" spans="20:23" x14ac:dyDescent="0.2">
      <c r="T9965">
        <v>9964</v>
      </c>
      <c r="U9965">
        <v>170.89126047712264</v>
      </c>
      <c r="V9965">
        <v>0</v>
      </c>
      <c r="W9965">
        <v>9.1087395228773573</v>
      </c>
    </row>
    <row r="9966" spans="20:23" x14ac:dyDescent="0.2">
      <c r="T9966">
        <v>9965</v>
      </c>
      <c r="U9966">
        <v>210.86430316257935</v>
      </c>
      <c r="V9966">
        <v>30.864303162579347</v>
      </c>
      <c r="W9966">
        <v>0</v>
      </c>
    </row>
    <row r="9967" spans="20:23" x14ac:dyDescent="0.2">
      <c r="T9967">
        <v>9966</v>
      </c>
      <c r="U9967">
        <v>175.71871439827851</v>
      </c>
      <c r="V9967">
        <v>0</v>
      </c>
      <c r="W9967">
        <v>4.2812856017214926</v>
      </c>
    </row>
    <row r="9968" spans="20:23" x14ac:dyDescent="0.2">
      <c r="T9968">
        <v>9967</v>
      </c>
      <c r="U9968">
        <v>145.64000179899131</v>
      </c>
      <c r="V9968">
        <v>0</v>
      </c>
      <c r="W9968">
        <v>34.359998201008693</v>
      </c>
    </row>
    <row r="9969" spans="20:23" x14ac:dyDescent="0.2">
      <c r="T9969">
        <v>9968</v>
      </c>
      <c r="U9969">
        <v>173.63190373042153</v>
      </c>
      <c r="V9969">
        <v>0</v>
      </c>
      <c r="W9969">
        <v>6.3680962695784729</v>
      </c>
    </row>
    <row r="9970" spans="20:23" x14ac:dyDescent="0.2">
      <c r="T9970">
        <v>9969</v>
      </c>
      <c r="U9970">
        <v>149.11002811751038</v>
      </c>
      <c r="V9970">
        <v>0</v>
      </c>
      <c r="W9970">
        <v>30.889971882489618</v>
      </c>
    </row>
    <row r="9971" spans="20:23" x14ac:dyDescent="0.2">
      <c r="T9971">
        <v>9970</v>
      </c>
      <c r="U9971">
        <v>138.3127336997091</v>
      </c>
      <c r="V9971">
        <v>0</v>
      </c>
      <c r="W9971">
        <v>41.687266300290901</v>
      </c>
    </row>
    <row r="9972" spans="20:23" x14ac:dyDescent="0.2">
      <c r="T9972">
        <v>9971</v>
      </c>
      <c r="U9972">
        <v>126.29407159936771</v>
      </c>
      <c r="V9972">
        <v>0</v>
      </c>
      <c r="W9972">
        <v>53.705928400632288</v>
      </c>
    </row>
    <row r="9973" spans="20:23" x14ac:dyDescent="0.2">
      <c r="T9973">
        <v>9972</v>
      </c>
      <c r="U9973">
        <v>181.3650156616095</v>
      </c>
      <c r="V9973">
        <v>1.3650156616095046</v>
      </c>
      <c r="W9973">
        <v>0</v>
      </c>
    </row>
    <row r="9974" spans="20:23" x14ac:dyDescent="0.2">
      <c r="T9974">
        <v>9973</v>
      </c>
      <c r="U9974">
        <v>221.72664151629988</v>
      </c>
      <c r="V9974">
        <v>41.726641516299878</v>
      </c>
      <c r="W9974">
        <v>0</v>
      </c>
    </row>
    <row r="9975" spans="20:23" x14ac:dyDescent="0.2">
      <c r="T9975">
        <v>9974</v>
      </c>
      <c r="U9975">
        <v>179.79782993251732</v>
      </c>
      <c r="V9975">
        <v>0</v>
      </c>
      <c r="W9975">
        <v>0.20217006748268318</v>
      </c>
    </row>
    <row r="9976" spans="20:23" x14ac:dyDescent="0.2">
      <c r="T9976">
        <v>9975</v>
      </c>
      <c r="U9976">
        <v>209.31186583570482</v>
      </c>
      <c r="V9976">
        <v>29.311865835704822</v>
      </c>
      <c r="W9976">
        <v>0</v>
      </c>
    </row>
    <row r="9977" spans="20:23" x14ac:dyDescent="0.2">
      <c r="T9977">
        <v>9976</v>
      </c>
      <c r="U9977">
        <v>204.95977603107167</v>
      </c>
      <c r="V9977">
        <v>24.959776031071669</v>
      </c>
      <c r="W9977">
        <v>0</v>
      </c>
    </row>
    <row r="9978" spans="20:23" x14ac:dyDescent="0.2">
      <c r="T9978">
        <v>9977</v>
      </c>
      <c r="U9978">
        <v>143.11785110014648</v>
      </c>
      <c r="V9978">
        <v>0</v>
      </c>
      <c r="W9978">
        <v>36.882148899853519</v>
      </c>
    </row>
    <row r="9979" spans="20:23" x14ac:dyDescent="0.2">
      <c r="T9979">
        <v>9978</v>
      </c>
      <c r="U9979">
        <v>129.34659415169239</v>
      </c>
      <c r="V9979">
        <v>0</v>
      </c>
      <c r="W9979">
        <v>50.653405848307614</v>
      </c>
    </row>
    <row r="9980" spans="20:23" x14ac:dyDescent="0.2">
      <c r="T9980">
        <v>9979</v>
      </c>
      <c r="U9980">
        <v>155.02218632003334</v>
      </c>
      <c r="V9980">
        <v>0</v>
      </c>
      <c r="W9980">
        <v>24.977813679966658</v>
      </c>
    </row>
    <row r="9981" spans="20:23" x14ac:dyDescent="0.2">
      <c r="T9981">
        <v>9980</v>
      </c>
      <c r="U9981">
        <v>160.85881882147177</v>
      </c>
      <c r="V9981">
        <v>0</v>
      </c>
      <c r="W9981">
        <v>19.141181178528228</v>
      </c>
    </row>
    <row r="9982" spans="20:23" x14ac:dyDescent="0.2">
      <c r="T9982">
        <v>9981</v>
      </c>
      <c r="U9982">
        <v>123.20396220072809</v>
      </c>
      <c r="V9982">
        <v>0</v>
      </c>
      <c r="W9982">
        <v>56.796037799271915</v>
      </c>
    </row>
    <row r="9983" spans="20:23" x14ac:dyDescent="0.2">
      <c r="T9983">
        <v>9982</v>
      </c>
      <c r="U9983">
        <v>260.42470372768508</v>
      </c>
      <c r="V9983">
        <v>80.424703727685085</v>
      </c>
      <c r="W9983">
        <v>0</v>
      </c>
    </row>
    <row r="9984" spans="20:23" x14ac:dyDescent="0.2">
      <c r="T9984">
        <v>9983</v>
      </c>
      <c r="U9984">
        <v>217.00057181780528</v>
      </c>
      <c r="V9984">
        <v>37.00057181780528</v>
      </c>
      <c r="W9984">
        <v>0</v>
      </c>
    </row>
    <row r="9985" spans="20:23" x14ac:dyDescent="0.2">
      <c r="T9985">
        <v>9984</v>
      </c>
      <c r="U9985">
        <v>197.9030826787741</v>
      </c>
      <c r="V9985">
        <v>17.903082678774098</v>
      </c>
      <c r="W9985">
        <v>0</v>
      </c>
    </row>
    <row r="9986" spans="20:23" x14ac:dyDescent="0.2">
      <c r="T9986">
        <v>9985</v>
      </c>
      <c r="U9986">
        <v>182.77874090967711</v>
      </c>
      <c r="V9986">
        <v>2.7787409096771114</v>
      </c>
      <c r="W9986">
        <v>0</v>
      </c>
    </row>
    <row r="9987" spans="20:23" x14ac:dyDescent="0.2">
      <c r="T9987">
        <v>9986</v>
      </c>
      <c r="U9987">
        <v>196.91271345235825</v>
      </c>
      <c r="V9987">
        <v>16.912713452358247</v>
      </c>
      <c r="W9987">
        <v>0</v>
      </c>
    </row>
    <row r="9988" spans="20:23" x14ac:dyDescent="0.2">
      <c r="T9988">
        <v>9987</v>
      </c>
      <c r="U9988">
        <v>168.57750535101511</v>
      </c>
      <c r="V9988">
        <v>0</v>
      </c>
      <c r="W9988">
        <v>11.422494648984895</v>
      </c>
    </row>
    <row r="9989" spans="20:23" x14ac:dyDescent="0.2">
      <c r="T9989">
        <v>9988</v>
      </c>
      <c r="U9989">
        <v>165.06515031383739</v>
      </c>
      <c r="V9989">
        <v>0</v>
      </c>
      <c r="W9989">
        <v>14.934849686162607</v>
      </c>
    </row>
    <row r="9990" spans="20:23" x14ac:dyDescent="0.2">
      <c r="T9990">
        <v>9989</v>
      </c>
      <c r="U9990">
        <v>260.69975840125045</v>
      </c>
      <c r="V9990">
        <v>80.699758401250449</v>
      </c>
      <c r="W9990">
        <v>0</v>
      </c>
    </row>
    <row r="9991" spans="20:23" x14ac:dyDescent="0.2">
      <c r="T9991">
        <v>9990</v>
      </c>
      <c r="U9991">
        <v>173.72984594016435</v>
      </c>
      <c r="V9991">
        <v>0</v>
      </c>
      <c r="W9991">
        <v>6.2701540598356473</v>
      </c>
    </row>
    <row r="9992" spans="20:23" x14ac:dyDescent="0.2">
      <c r="T9992">
        <v>9991</v>
      </c>
      <c r="U9992">
        <v>142.23178992254498</v>
      </c>
      <c r="V9992">
        <v>0</v>
      </c>
      <c r="W9992">
        <v>37.768210077455024</v>
      </c>
    </row>
    <row r="9993" spans="20:23" x14ac:dyDescent="0.2">
      <c r="T9993">
        <v>9992</v>
      </c>
      <c r="U9993">
        <v>160.18879567709402</v>
      </c>
      <c r="V9993">
        <v>0</v>
      </c>
      <c r="W9993">
        <v>19.811204322905979</v>
      </c>
    </row>
    <row r="9994" spans="20:23" x14ac:dyDescent="0.2">
      <c r="T9994">
        <v>9993</v>
      </c>
      <c r="U9994">
        <v>211.10463073912715</v>
      </c>
      <c r="V9994">
        <v>31.104630739127145</v>
      </c>
      <c r="W9994">
        <v>0</v>
      </c>
    </row>
    <row r="9995" spans="20:23" x14ac:dyDescent="0.2">
      <c r="T9995">
        <v>9994</v>
      </c>
      <c r="U9995">
        <v>156.87792852242217</v>
      </c>
      <c r="V9995">
        <v>0</v>
      </c>
      <c r="W9995">
        <v>23.122071477577833</v>
      </c>
    </row>
    <row r="9996" spans="20:23" x14ac:dyDescent="0.2">
      <c r="T9996">
        <v>9995</v>
      </c>
      <c r="U9996">
        <v>141.15702056315638</v>
      </c>
      <c r="V9996">
        <v>0</v>
      </c>
      <c r="W9996">
        <v>38.842979436843621</v>
      </c>
    </row>
    <row r="9997" spans="20:23" x14ac:dyDescent="0.2">
      <c r="T9997">
        <v>9996</v>
      </c>
      <c r="U9997">
        <v>154.31513832707003</v>
      </c>
      <c r="V9997">
        <v>0</v>
      </c>
      <c r="W9997">
        <v>25.684861672929969</v>
      </c>
    </row>
    <row r="9998" spans="20:23" x14ac:dyDescent="0.2">
      <c r="T9998">
        <v>9997</v>
      </c>
      <c r="U9998">
        <v>176.17655146708722</v>
      </c>
      <c r="V9998">
        <v>0</v>
      </c>
      <c r="W9998">
        <v>3.8234485329127779</v>
      </c>
    </row>
    <row r="9999" spans="20:23" x14ac:dyDescent="0.2">
      <c r="T9999">
        <v>9998</v>
      </c>
      <c r="U9999">
        <v>112.03631327240561</v>
      </c>
      <c r="V9999">
        <v>0</v>
      </c>
      <c r="W9999">
        <v>67.963686727594393</v>
      </c>
    </row>
    <row r="10000" spans="20:23" x14ac:dyDescent="0.2">
      <c r="T10000">
        <v>9999</v>
      </c>
      <c r="U10000">
        <v>205.77404187992329</v>
      </c>
      <c r="V10000">
        <v>25.774041879923288</v>
      </c>
      <c r="W10000">
        <v>0</v>
      </c>
    </row>
    <row r="10001" spans="20:23" x14ac:dyDescent="0.2">
      <c r="T10001">
        <v>10000</v>
      </c>
      <c r="U10001">
        <v>208.68636204245257</v>
      </c>
      <c r="V10001">
        <v>28.686362042452572</v>
      </c>
      <c r="W10001">
        <v>0</v>
      </c>
    </row>
  </sheetData>
  <mergeCells count="2">
    <mergeCell ref="C1:F6"/>
    <mergeCell ref="C7:F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Annualized Return &amp; Volatility</vt:lpstr>
      <vt:lpstr>VaR &amp; CAPM</vt:lpstr>
      <vt:lpstr>MACD</vt:lpstr>
      <vt:lpstr>RSI</vt:lpstr>
      <vt:lpstr>Bollinger</vt:lpstr>
      <vt:lpstr>Stochastic Oscillator</vt:lpstr>
      <vt:lpstr>European Option</vt:lpstr>
      <vt:lpstr>Black Scholes</vt:lpstr>
      <vt:lpstr>Monte Carlo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Al Saleh</dc:creator>
  <cp:lastModifiedBy>Ibrahim Al Saleh</cp:lastModifiedBy>
  <dcterms:created xsi:type="dcterms:W3CDTF">2025-04-12T11:40:56Z</dcterms:created>
  <dcterms:modified xsi:type="dcterms:W3CDTF">2025-04-12T11:48:10Z</dcterms:modified>
</cp:coreProperties>
</file>