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c\Documents\temp\Let's Code\2a_fase\"/>
    </mc:Choice>
  </mc:AlternateContent>
  <xr:revisionPtr revIDLastSave="0" documentId="8_{1DBF3AC1-FFF1-484E-9EED-E0E351D4FD4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abela" sheetId="1" r:id="rId1"/>
    <sheet name="Notas" sheetId="2" r:id="rId2"/>
    <sheet name="Tabela (2)" sheetId="3" r:id="rId3"/>
    <sheet name="Grafico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E11" i="3" s="1"/>
  <c r="D17" i="3" l="1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13" i="3"/>
  <c r="E13" i="3" s="1"/>
  <c r="D14" i="3"/>
  <c r="E14" i="3" s="1"/>
  <c r="D15" i="3"/>
  <c r="E15" i="3" s="1"/>
  <c r="D16" i="3"/>
  <c r="E16" i="3" s="1"/>
  <c r="D12" i="3"/>
  <c r="E12" i="3" s="1"/>
</calcChain>
</file>

<file path=xl/sharedStrings.xml><?xml version="1.0" encoding="utf-8"?>
<sst xmlns="http://schemas.openxmlformats.org/spreadsheetml/2006/main" count="101" uniqueCount="61">
  <si>
    <t>Tabela 3323 - Produção e vendas dos produtos e/ou serviços industriais, segundo as classes de atividades e os produtos - Prodlist Indústria 2007 (série encerrada)</t>
  </si>
  <si>
    <t>Variável - Quantidade vendida</t>
  </si>
  <si>
    <t>Ano x Classes de atividades industriais e produtos</t>
  </si>
  <si>
    <t>2005</t>
  </si>
  <si>
    <t>2006</t>
  </si>
  <si>
    <t>2007</t>
  </si>
  <si>
    <t>2008</t>
  </si>
  <si>
    <t>2009</t>
  </si>
  <si>
    <t>0000 Brasil (Nenhuma)</t>
  </si>
  <si>
    <t>2063.2050 Dentifrícios (pastas de dentes; creme dental) (Quilogramas)</t>
  </si>
  <si>
    <t>Brasil</t>
  </si>
  <si>
    <t>-</t>
  </si>
  <si>
    <t>Fonte: IBGE - Pesquisa Industrial Anual - Produto</t>
  </si>
  <si>
    <t>Notas</t>
  </si>
  <si>
    <t>Regras de desidentificação:
Com o objetivo de assegurar o sigilo das informações individualizadas do informante, de acordo com a legislação vigente, foram adotados procedimentos de desidentificação para a divulgação dos dados da PIA-Produto.
As informações para os produtos no nível de detalhamento PRODLIST-Indústria com um ou dois informantes são omitidas (x).
Para cada classe CNAE 2.0 em que o número de informações omitidas seja inferior a três, será desidentificado o produto com o menor valor de produção.
Estes procedimentos garantem a divulgação das informações da PIA-Produto no nível das classes CNAE 2.0, segundo os princípios do sigilo estatístico.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</si>
  <si>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</si>
  <si>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</si>
  <si>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</si>
  <si>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</si>
  <si>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</si>
  <si>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</si>
  <si>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</si>
  <si>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</si>
  <si>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</si>
  <si>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</si>
  <si>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</si>
  <si>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</si>
  <si>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</si>
  <si>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</si>
  <si>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</si>
  <si>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</si>
  <si>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</si>
  <si>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</si>
  <si>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</si>
  <si>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</si>
  <si>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</si>
  <si>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</si>
  <si>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</si>
  <si>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</si>
  <si>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</si>
  <si>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</si>
  <si>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</si>
  <si>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</si>
  <si>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</si>
  <si>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</si>
  <si>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</si>
  <si>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</si>
  <si>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</si>
  <si>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</si>
  <si>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</si>
  <si>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</si>
  <si>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</si>
  <si>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</si>
  <si>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</si>
  <si>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</si>
  <si>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Resíduos</t>
  </si>
  <si>
    <t>[kg]/ano</t>
  </si>
  <si>
    <t>un [90g] / ano</t>
  </si>
  <si>
    <t>ano</t>
  </si>
  <si>
    <t>un [90g] / mês</t>
  </si>
  <si>
    <t>Previsto(a) un [90g] /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</si>
</sst>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  <font>
      <sz val="8"/>
      <name val="Calibri"/>
      <family val="2"/>
      <scheme val="minor"/>
    </font>
    <font>
      <i/>
      <sz val="11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43" fontId="0" fillId="0" borderId="0" xfId="1" applyFont="1"/>
    <xf numFmtId="0" fontId="0" fillId="2" borderId="0" xfId="0" applyNumberFormat="1" applyFill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43" fontId="0" fillId="2" borderId="0" xfId="1" applyFont="1" applyFill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colors>
    <mruColors>
      <color rgb="FF040C1B"/>
      <color rgb="FF100E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ano Plotagem de ajuste de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 [90g] / mês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'Tabela (2)'!$B$11:$B$28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xVal>
          <c:yVal>
            <c:numRef>
              <c:f>'Tabela (2)'!$E$11:$E$28</c:f>
              <c:numCache>
                <c:formatCode>_(* #,##0.00_);_(* \(#,##0.00\);_(* "-"??_);_(@_)</c:formatCode>
                <c:ptCount val="18"/>
                <c:pt idx="0">
                  <c:v>98698775</c:v>
                </c:pt>
                <c:pt idx="1">
                  <c:v>113974943.51851852</c:v>
                </c:pt>
                <c:pt idx="2">
                  <c:v>129251112.03703703</c:v>
                </c:pt>
                <c:pt idx="3">
                  <c:v>139264755.55555555</c:v>
                </c:pt>
                <c:pt idx="4">
                  <c:v>143241561.11111113</c:v>
                </c:pt>
                <c:pt idx="5">
                  <c:v>151696211.11111113</c:v>
                </c:pt>
                <c:pt idx="6">
                  <c:v>162315611.94444445</c:v>
                </c:pt>
                <c:pt idx="7">
                  <c:v>171258910.37037036</c:v>
                </c:pt>
                <c:pt idx="8">
                  <c:v>180202208.79629633</c:v>
                </c:pt>
                <c:pt idx="9">
                  <c:v>189145507.22222224</c:v>
                </c:pt>
                <c:pt idx="10">
                  <c:v>198088805.64814815</c:v>
                </c:pt>
                <c:pt idx="11">
                  <c:v>207032104.07407406</c:v>
                </c:pt>
                <c:pt idx="12">
                  <c:v>215975402.5</c:v>
                </c:pt>
                <c:pt idx="13">
                  <c:v>224918700.92592594</c:v>
                </c:pt>
                <c:pt idx="14">
                  <c:v>233861999.35185185</c:v>
                </c:pt>
                <c:pt idx="15">
                  <c:v>242805297.77777779</c:v>
                </c:pt>
                <c:pt idx="16">
                  <c:v>251748596.20370367</c:v>
                </c:pt>
                <c:pt idx="17">
                  <c:v>260691894.62962961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5-448F-88A5-09E5797F8242}"/>
            </c:ext>
          </c:extLst>
        </c:ser>
        <c:ser>
          <c:idx val="1"/>
          <c:order val="1"/>
          <c:tx>
            <c:v>Previsto(a) un [90g] / mês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'Tabela (2)'!$B$11:$B$28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xVal>
          <c:yVal>
            <c:numRef>
              <c:f>'Tabela (2)'!$H$34:$H$51</c:f>
              <c:numCache>
                <c:formatCode>General</c:formatCode>
                <c:ptCount val="18"/>
                <c:pt idx="0">
                  <c:v>106617829.4379425</c:v>
                </c:pt>
                <c:pt idx="1">
                  <c:v>115735812.888237</c:v>
                </c:pt>
                <c:pt idx="2">
                  <c:v>124853796.33852768</c:v>
                </c:pt>
                <c:pt idx="3">
                  <c:v>133971779.78882217</c:v>
                </c:pt>
                <c:pt idx="4">
                  <c:v>143089763.23911285</c:v>
                </c:pt>
                <c:pt idx="5">
                  <c:v>152207746.68940353</c:v>
                </c:pt>
                <c:pt idx="6">
                  <c:v>161325730.13969803</c:v>
                </c:pt>
                <c:pt idx="7">
                  <c:v>170443713.58998871</c:v>
                </c:pt>
                <c:pt idx="8">
                  <c:v>179561697.0402832</c:v>
                </c:pt>
                <c:pt idx="9">
                  <c:v>188679680.49057388</c:v>
                </c:pt>
                <c:pt idx="10">
                  <c:v>197797663.94086838</c:v>
                </c:pt>
                <c:pt idx="11">
                  <c:v>206915647.39115906</c:v>
                </c:pt>
                <c:pt idx="12">
                  <c:v>216033630.84145355</c:v>
                </c:pt>
                <c:pt idx="13">
                  <c:v>225151614.29174423</c:v>
                </c:pt>
                <c:pt idx="14">
                  <c:v>234269597.74203491</c:v>
                </c:pt>
                <c:pt idx="15">
                  <c:v>243387581.19232941</c:v>
                </c:pt>
                <c:pt idx="16">
                  <c:v>252505564.64262009</c:v>
                </c:pt>
                <c:pt idx="17">
                  <c:v>261623548.09291458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5-448F-88A5-09E5797F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68943"/>
        <c:axId val="325478463"/>
      </c:scatterChart>
      <c:valAx>
        <c:axId val="51966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478463"/>
        <c:crosses val="autoZero"/>
        <c:crossBetween val="midCat"/>
      </c:valAx>
      <c:valAx>
        <c:axId val="3254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 [90g] / 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668943"/>
        <c:crosses val="autoZero"/>
        <c:crossBetween val="midCat"/>
      </c:valAx>
      <c:spPr>
        <a:solidFill>
          <a:srgbClr val="040C1B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00E3D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ano Plotagem de resíduos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'Tabela (2)'!$B$11:$B$28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xVal>
          <c:yVal>
            <c:numRef>
              <c:f>'Tabela (2)'!$I$34:$I$51</c:f>
              <c:numCache>
                <c:formatCode>General</c:formatCode>
                <c:ptCount val="18"/>
                <c:pt idx="0">
                  <c:v>-7919054.4379425049</c:v>
                </c:pt>
                <c:pt idx="1">
                  <c:v>-1760869.3697184771</c:v>
                </c:pt>
                <c:pt idx="2">
                  <c:v>4397315.6985093504</c:v>
                </c:pt>
                <c:pt idx="3">
                  <c:v>5292975.7667333782</c:v>
                </c:pt>
                <c:pt idx="4">
                  <c:v>151797.87199828029</c:v>
                </c:pt>
                <c:pt idx="5">
                  <c:v>-511535.57829239964</c:v>
                </c:pt>
                <c:pt idx="6">
                  <c:v>989881.80474641919</c:v>
                </c:pt>
                <c:pt idx="7">
                  <c:v>815196.78038164973</c:v>
                </c:pt>
                <c:pt idx="8">
                  <c:v>640511.75601312518</c:v>
                </c:pt>
                <c:pt idx="9">
                  <c:v>465826.73164835572</c:v>
                </c:pt>
                <c:pt idx="10">
                  <c:v>291141.70727977157</c:v>
                </c:pt>
                <c:pt idx="11">
                  <c:v>116456.68291500211</c:v>
                </c:pt>
                <c:pt idx="12">
                  <c:v>-58228.341453552246</c:v>
                </c:pt>
                <c:pt idx="13">
                  <c:v>-232913.3658182919</c:v>
                </c:pt>
                <c:pt idx="14">
                  <c:v>-407598.39018306136</c:v>
                </c:pt>
                <c:pt idx="15">
                  <c:v>-582283.41455161572</c:v>
                </c:pt>
                <c:pt idx="16">
                  <c:v>-756968.43891641498</c:v>
                </c:pt>
                <c:pt idx="17">
                  <c:v>-931653.46328496933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A76-8858-80BF30AB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65743"/>
        <c:axId val="325477215"/>
      </c:scatterChart>
      <c:valAx>
        <c:axId val="5196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477215"/>
        <c:crosses val="autoZero"/>
        <c:crossBetween val="midCat"/>
      </c:valAx>
      <c:valAx>
        <c:axId val="3254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665743"/>
        <c:crosses val="autoZero"/>
        <c:crossBetween val="midCat"/>
      </c:valAx>
      <c:spPr>
        <a:solidFill>
          <a:srgbClr val="040C1B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00E3D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ano Plotagem de ajuste de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 [90g] / mês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'Tabela (2)'!$B$11:$B$28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xVal>
          <c:yVal>
            <c:numRef>
              <c:f>'Tabela (2)'!$E$11:$E$28</c:f>
              <c:numCache>
                <c:formatCode>_(* #,##0.00_);_(* \(#,##0.00\);_(* "-"??_);_(@_)</c:formatCode>
                <c:ptCount val="18"/>
                <c:pt idx="0">
                  <c:v>98698775</c:v>
                </c:pt>
                <c:pt idx="1">
                  <c:v>113974943.51851852</c:v>
                </c:pt>
                <c:pt idx="2">
                  <c:v>129251112.03703703</c:v>
                </c:pt>
                <c:pt idx="3">
                  <c:v>139264755.55555555</c:v>
                </c:pt>
                <c:pt idx="4">
                  <c:v>143241561.11111113</c:v>
                </c:pt>
                <c:pt idx="5">
                  <c:v>151696211.11111113</c:v>
                </c:pt>
                <c:pt idx="6">
                  <c:v>162315611.94444445</c:v>
                </c:pt>
                <c:pt idx="7">
                  <c:v>171258910.37037036</c:v>
                </c:pt>
                <c:pt idx="8">
                  <c:v>180202208.79629633</c:v>
                </c:pt>
                <c:pt idx="9">
                  <c:v>189145507.22222224</c:v>
                </c:pt>
                <c:pt idx="10">
                  <c:v>198088805.64814815</c:v>
                </c:pt>
                <c:pt idx="11">
                  <c:v>207032104.07407406</c:v>
                </c:pt>
                <c:pt idx="12">
                  <c:v>215975402.5</c:v>
                </c:pt>
                <c:pt idx="13">
                  <c:v>224918700.92592594</c:v>
                </c:pt>
                <c:pt idx="14">
                  <c:v>233861999.35185185</c:v>
                </c:pt>
                <c:pt idx="15">
                  <c:v>242805297.77777779</c:v>
                </c:pt>
                <c:pt idx="16">
                  <c:v>251748596.20370367</c:v>
                </c:pt>
                <c:pt idx="17">
                  <c:v>260691894.62962961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D-4992-B2D2-F8C363577FEC}"/>
            </c:ext>
          </c:extLst>
        </c:ser>
        <c:ser>
          <c:idx val="1"/>
          <c:order val="1"/>
          <c:tx>
            <c:v>Previsto(a) un [90g] / mês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'Tabela (2)'!$B$11:$B$28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xVal>
          <c:yVal>
            <c:numRef>
              <c:f>'Tabela (2)'!$H$34:$H$51</c:f>
              <c:numCache>
                <c:formatCode>General</c:formatCode>
                <c:ptCount val="18"/>
                <c:pt idx="0">
                  <c:v>106617829.4379425</c:v>
                </c:pt>
                <c:pt idx="1">
                  <c:v>115735812.888237</c:v>
                </c:pt>
                <c:pt idx="2">
                  <c:v>124853796.33852768</c:v>
                </c:pt>
                <c:pt idx="3">
                  <c:v>133971779.78882217</c:v>
                </c:pt>
                <c:pt idx="4">
                  <c:v>143089763.23911285</c:v>
                </c:pt>
                <c:pt idx="5">
                  <c:v>152207746.68940353</c:v>
                </c:pt>
                <c:pt idx="6">
                  <c:v>161325730.13969803</c:v>
                </c:pt>
                <c:pt idx="7">
                  <c:v>170443713.58998871</c:v>
                </c:pt>
                <c:pt idx="8">
                  <c:v>179561697.0402832</c:v>
                </c:pt>
                <c:pt idx="9">
                  <c:v>188679680.49057388</c:v>
                </c:pt>
                <c:pt idx="10">
                  <c:v>197797663.94086838</c:v>
                </c:pt>
                <c:pt idx="11">
                  <c:v>206915647.39115906</c:v>
                </c:pt>
                <c:pt idx="12">
                  <c:v>216033630.84145355</c:v>
                </c:pt>
                <c:pt idx="13">
                  <c:v>225151614.29174423</c:v>
                </c:pt>
                <c:pt idx="14">
                  <c:v>234269597.74203491</c:v>
                </c:pt>
                <c:pt idx="15">
                  <c:v>243387581.19232941</c:v>
                </c:pt>
                <c:pt idx="16">
                  <c:v>252505564.64262009</c:v>
                </c:pt>
                <c:pt idx="17">
                  <c:v>261623548.09291458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D-4992-B2D2-F8C36357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68943"/>
        <c:axId val="325478463"/>
      </c:scatterChart>
      <c:valAx>
        <c:axId val="51966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478463"/>
        <c:crosses val="autoZero"/>
        <c:crossBetween val="midCat"/>
      </c:valAx>
      <c:valAx>
        <c:axId val="3254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 [90g] / 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668943"/>
        <c:crosses val="autoZero"/>
        <c:crossBetween val="midCat"/>
      </c:valAx>
      <c:spPr>
        <a:solidFill>
          <a:srgbClr val="040C1B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00E3D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ano Plotagem de resíduos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'Tabela (2)'!$B$11:$B$28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xVal>
          <c:yVal>
            <c:numRef>
              <c:f>'Tabela (2)'!$I$34:$I$51</c:f>
              <c:numCache>
                <c:formatCode>General</c:formatCode>
                <c:ptCount val="18"/>
                <c:pt idx="0">
                  <c:v>-7919054.4379425049</c:v>
                </c:pt>
                <c:pt idx="1">
                  <c:v>-1760869.3697184771</c:v>
                </c:pt>
                <c:pt idx="2">
                  <c:v>4397315.6985093504</c:v>
                </c:pt>
                <c:pt idx="3">
                  <c:v>5292975.7667333782</c:v>
                </c:pt>
                <c:pt idx="4">
                  <c:v>151797.87199828029</c:v>
                </c:pt>
                <c:pt idx="5">
                  <c:v>-511535.57829239964</c:v>
                </c:pt>
                <c:pt idx="6">
                  <c:v>989881.80474641919</c:v>
                </c:pt>
                <c:pt idx="7">
                  <c:v>815196.78038164973</c:v>
                </c:pt>
                <c:pt idx="8">
                  <c:v>640511.75601312518</c:v>
                </c:pt>
                <c:pt idx="9">
                  <c:v>465826.73164835572</c:v>
                </c:pt>
                <c:pt idx="10">
                  <c:v>291141.70727977157</c:v>
                </c:pt>
                <c:pt idx="11">
                  <c:v>116456.68291500211</c:v>
                </c:pt>
                <c:pt idx="12">
                  <c:v>-58228.341453552246</c:v>
                </c:pt>
                <c:pt idx="13">
                  <c:v>-232913.3658182919</c:v>
                </c:pt>
                <c:pt idx="14">
                  <c:v>-407598.39018306136</c:v>
                </c:pt>
                <c:pt idx="15">
                  <c:v>-582283.41455161572</c:v>
                </c:pt>
                <c:pt idx="16">
                  <c:v>-756968.43891641498</c:v>
                </c:pt>
                <c:pt idx="17">
                  <c:v>-931653.46328496933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E95-8E93-5D940F9B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65743"/>
        <c:axId val="325477215"/>
      </c:scatterChart>
      <c:valAx>
        <c:axId val="5196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477215"/>
        <c:crosses val="autoZero"/>
        <c:crossBetween val="midCat"/>
      </c:valAx>
      <c:valAx>
        <c:axId val="3254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665743"/>
        <c:crosses val="autoZero"/>
        <c:crossBetween val="midCat"/>
      </c:valAx>
      <c:spPr>
        <a:solidFill>
          <a:srgbClr val="040C1B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00E3D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371060</xdr:colOff>
      <xdr:row>9</xdr:row>
      <xdr:rowOff>19879</xdr:rowOff>
    </xdr:from>
    <xdr:to>
      <xdr:col>17</xdr:col>
      <xdr:colOff>572663</xdr:colOff>
      <xdr:row>23</xdr:row>
      <xdr:rowOff>76201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1EE74EB-DA89-43FC-87F3-DB185A86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27</xdr:row>
      <xdr:rowOff>121919</xdr:rowOff>
    </xdr:from>
    <xdr:to>
      <xdr:col>17</xdr:col>
      <xdr:colOff>571500</xdr:colOff>
      <xdr:row>50</xdr:row>
      <xdr:rowOff>188772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ED9B89F-9999-4405-B5CC-97A9877BE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33</xdr:row>
      <xdr:rowOff>172571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789979-6962-49A9-8BA7-49E7AEFD5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0</xdr:row>
      <xdr:rowOff>0</xdr:rowOff>
    </xdr:from>
    <xdr:to>
      <xdr:col>23</xdr:col>
      <xdr:colOff>144780</xdr:colOff>
      <xdr:row>34</xdr:row>
      <xdr:rowOff>11206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B43530-9D0C-456B-89BC-E091BD7FB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K15" sqref="K15"/>
    </sheetView>
  </sheetViews>
  <sheetFormatPr defaultRowHeight="14.4" x14ac:dyDescent="0.3"/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/>
      <c r="B4" s="1" t="s">
        <v>3</v>
      </c>
      <c r="C4" s="1"/>
      <c r="D4" s="1" t="s">
        <v>4</v>
      </c>
      <c r="E4" s="1"/>
      <c r="F4" s="1" t="s">
        <v>5</v>
      </c>
      <c r="G4" s="1"/>
      <c r="H4" s="1" t="s">
        <v>6</v>
      </c>
      <c r="I4" s="1"/>
      <c r="J4" s="1" t="s">
        <v>7</v>
      </c>
      <c r="K4" s="1"/>
    </row>
    <row r="5" spans="1:11" x14ac:dyDescent="0.3">
      <c r="A5" s="1"/>
      <c r="B5" t="s">
        <v>8</v>
      </c>
      <c r="C5" t="s">
        <v>9</v>
      </c>
      <c r="D5" t="s">
        <v>8</v>
      </c>
      <c r="E5" t="s">
        <v>9</v>
      </c>
      <c r="F5" t="s">
        <v>8</v>
      </c>
      <c r="G5" t="s">
        <v>9</v>
      </c>
      <c r="H5" t="s">
        <v>8</v>
      </c>
      <c r="I5" t="s">
        <v>9</v>
      </c>
      <c r="J5" t="s">
        <v>8</v>
      </c>
      <c r="K5" t="s">
        <v>9</v>
      </c>
    </row>
    <row r="6" spans="1:11" x14ac:dyDescent="0.3">
      <c r="A6" t="s">
        <v>10</v>
      </c>
      <c r="B6" t="s">
        <v>11</v>
      </c>
      <c r="C6">
        <v>123092939</v>
      </c>
      <c r="D6" t="s">
        <v>11</v>
      </c>
      <c r="E6">
        <v>139591201</v>
      </c>
      <c r="F6" t="s">
        <v>11</v>
      </c>
      <c r="G6">
        <v>150405936</v>
      </c>
      <c r="H6" t="s">
        <v>11</v>
      </c>
      <c r="I6">
        <v>154700886</v>
      </c>
      <c r="J6" t="s">
        <v>11</v>
      </c>
      <c r="K6">
        <v>163831908</v>
      </c>
    </row>
    <row r="7" spans="1:11" x14ac:dyDescent="0.3">
      <c r="A7" s="1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</row>
  </sheetData>
  <mergeCells count="10">
    <mergeCell ref="A7:K7"/>
    <mergeCell ref="A1:K1"/>
    <mergeCell ref="A2:K2"/>
    <mergeCell ref="A3:A5"/>
    <mergeCell ref="B3:K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13</v>
      </c>
      <c r="B1" s="1"/>
    </row>
    <row r="2" spans="1:2" x14ac:dyDescent="0.3">
      <c r="A2" s="1" t="s">
        <v>14</v>
      </c>
      <c r="B2" s="1"/>
    </row>
    <row r="3" spans="1:2" x14ac:dyDescent="0.3">
      <c r="A3" s="1"/>
      <c r="B3" s="1"/>
    </row>
    <row r="4" spans="1:2" x14ac:dyDescent="0.3">
      <c r="A4" s="1" t="s">
        <v>15</v>
      </c>
      <c r="B4" s="1"/>
    </row>
    <row r="5" spans="1:2" x14ac:dyDescent="0.3">
      <c r="A5" t="s">
        <v>16</v>
      </c>
      <c r="B5" t="s">
        <v>17</v>
      </c>
    </row>
    <row r="6" spans="1:2" x14ac:dyDescent="0.3">
      <c r="A6" t="s">
        <v>11</v>
      </c>
      <c r="B6" t="s">
        <v>18</v>
      </c>
    </row>
    <row r="7" spans="1:2" x14ac:dyDescent="0.3">
      <c r="A7" t="s">
        <v>19</v>
      </c>
      <c r="B7" t="s">
        <v>20</v>
      </c>
    </row>
    <row r="8" spans="1:2" x14ac:dyDescent="0.3">
      <c r="A8" t="s">
        <v>21</v>
      </c>
      <c r="B8" t="s">
        <v>22</v>
      </c>
    </row>
    <row r="9" spans="1:2" x14ac:dyDescent="0.3">
      <c r="A9" t="s">
        <v>23</v>
      </c>
      <c r="B9" t="s">
        <v>24</v>
      </c>
    </row>
    <row r="10" spans="1:2" x14ac:dyDescent="0.3">
      <c r="A10" t="s">
        <v>25</v>
      </c>
      <c r="B10" t="s">
        <v>26</v>
      </c>
    </row>
    <row r="11" spans="1:2" x14ac:dyDescent="0.3">
      <c r="A11" t="s">
        <v>27</v>
      </c>
      <c r="B11" t="s">
        <v>28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0024-FB6B-47A1-9784-A5033F71EC10}">
  <dimension ref="A1:O51"/>
  <sheetViews>
    <sheetView topLeftCell="B4" zoomScaleNormal="100" workbookViewId="0">
      <selection activeCell="D30" sqref="D30"/>
    </sheetView>
  </sheetViews>
  <sheetFormatPr defaultRowHeight="14.4" x14ac:dyDescent="0.3"/>
  <cols>
    <col min="3" max="3" width="18.33203125" customWidth="1"/>
    <col min="4" max="4" width="20.6640625" bestFit="1" customWidth="1"/>
    <col min="5" max="5" width="19.44140625" customWidth="1"/>
  </cols>
  <sheetData>
    <row r="1" spans="1:1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 t="s">
        <v>3</v>
      </c>
      <c r="C4" s="1"/>
      <c r="D4" s="1" t="s">
        <v>4</v>
      </c>
      <c r="E4" s="1"/>
      <c r="G4" s="1" t="s">
        <v>5</v>
      </c>
      <c r="H4" s="1"/>
      <c r="I4" s="1" t="s">
        <v>6</v>
      </c>
      <c r="J4" s="1"/>
      <c r="K4" s="1" t="s">
        <v>7</v>
      </c>
      <c r="L4" s="1"/>
    </row>
    <row r="5" spans="1:12" x14ac:dyDescent="0.3">
      <c r="A5" s="1"/>
      <c r="B5" t="s">
        <v>8</v>
      </c>
      <c r="C5" t="s">
        <v>9</v>
      </c>
      <c r="D5" t="s">
        <v>8</v>
      </c>
      <c r="E5" t="s">
        <v>9</v>
      </c>
      <c r="G5" t="s">
        <v>8</v>
      </c>
      <c r="H5" t="s">
        <v>9</v>
      </c>
      <c r="I5" t="s">
        <v>8</v>
      </c>
      <c r="J5" t="s">
        <v>9</v>
      </c>
      <c r="K5" t="s">
        <v>8</v>
      </c>
      <c r="L5" t="s">
        <v>9</v>
      </c>
    </row>
    <row r="6" spans="1:12" x14ac:dyDescent="0.3">
      <c r="A6" t="s">
        <v>10</v>
      </c>
      <c r="B6" t="s">
        <v>11</v>
      </c>
      <c r="C6">
        <v>123092939</v>
      </c>
      <c r="D6" t="s">
        <v>11</v>
      </c>
      <c r="E6">
        <v>139591201</v>
      </c>
      <c r="G6" t="s">
        <v>11</v>
      </c>
      <c r="H6">
        <v>150405936</v>
      </c>
      <c r="I6" t="s">
        <v>11</v>
      </c>
      <c r="J6">
        <v>154700886</v>
      </c>
      <c r="K6" t="s">
        <v>11</v>
      </c>
      <c r="L6">
        <v>163831908</v>
      </c>
    </row>
    <row r="7" spans="1:12" x14ac:dyDescent="0.3">
      <c r="A7" s="1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10" spans="1:12" x14ac:dyDescent="0.3">
      <c r="B10" t="s">
        <v>58</v>
      </c>
      <c r="C10" t="s">
        <v>56</v>
      </c>
      <c r="D10" t="s">
        <v>57</v>
      </c>
      <c r="E10" t="s">
        <v>59</v>
      </c>
      <c r="G10" t="s">
        <v>29</v>
      </c>
    </row>
    <row r="11" spans="1:12" ht="15" thickBot="1" x14ac:dyDescent="0.35">
      <c r="B11">
        <v>2004</v>
      </c>
      <c r="C11" s="2">
        <v>106594677</v>
      </c>
      <c r="D11" s="2">
        <f>C11/0.09</f>
        <v>1184385300</v>
      </c>
      <c r="E11" s="2">
        <f>D11/12</f>
        <v>98698775</v>
      </c>
    </row>
    <row r="12" spans="1:12" x14ac:dyDescent="0.3">
      <c r="B12" s="3">
        <v>2005</v>
      </c>
      <c r="C12" s="8">
        <v>123092939</v>
      </c>
      <c r="D12" s="2">
        <f>C12/0.09</f>
        <v>1367699322.2222223</v>
      </c>
      <c r="E12" s="2">
        <f t="shared" ref="E12:E28" si="0">D12/12</f>
        <v>113974943.51851852</v>
      </c>
      <c r="G12" s="7" t="s">
        <v>30</v>
      </c>
      <c r="H12" s="7"/>
    </row>
    <row r="13" spans="1:12" x14ac:dyDescent="0.3">
      <c r="B13" s="3">
        <v>2006</v>
      </c>
      <c r="C13" s="8">
        <v>139591201</v>
      </c>
      <c r="D13" s="2">
        <f>C13/0.09</f>
        <v>1551013344.4444444</v>
      </c>
      <c r="E13" s="2">
        <f t="shared" si="0"/>
        <v>129251112.03703703</v>
      </c>
      <c r="G13" s="4" t="s">
        <v>31</v>
      </c>
      <c r="H13" s="4">
        <v>0.99854066287769716</v>
      </c>
    </row>
    <row r="14" spans="1:12" x14ac:dyDescent="0.3">
      <c r="B14" s="3">
        <v>2007</v>
      </c>
      <c r="C14" s="8">
        <v>150405936</v>
      </c>
      <c r="D14" s="2">
        <f>C14/0.09</f>
        <v>1671177066.6666667</v>
      </c>
      <c r="E14" s="2">
        <f t="shared" si="0"/>
        <v>139264755.55555555</v>
      </c>
      <c r="G14" s="4" t="s">
        <v>32</v>
      </c>
      <c r="H14" s="4">
        <v>0.99708345542023091</v>
      </c>
    </row>
    <row r="15" spans="1:12" x14ac:dyDescent="0.3">
      <c r="B15" s="3">
        <v>2008</v>
      </c>
      <c r="C15" s="8">
        <v>154700886</v>
      </c>
      <c r="D15" s="2">
        <f>C15/0.09</f>
        <v>1718898733.3333335</v>
      </c>
      <c r="E15" s="2">
        <f t="shared" si="0"/>
        <v>143241561.11111113</v>
      </c>
      <c r="G15" s="4" t="s">
        <v>33</v>
      </c>
      <c r="H15" s="4">
        <v>0.99690117138399525</v>
      </c>
    </row>
    <row r="16" spans="1:12" x14ac:dyDescent="0.3">
      <c r="B16" s="3">
        <v>2009</v>
      </c>
      <c r="C16" s="8">
        <v>163831908</v>
      </c>
      <c r="D16" s="2">
        <f>C16/0.09</f>
        <v>1820354533.3333335</v>
      </c>
      <c r="E16" s="2">
        <f t="shared" si="0"/>
        <v>151696211.11111113</v>
      </c>
      <c r="G16" s="4" t="s">
        <v>34</v>
      </c>
      <c r="H16" s="4">
        <v>2713652.629131638</v>
      </c>
    </row>
    <row r="17" spans="2:15" ht="15" thickBot="1" x14ac:dyDescent="0.35">
      <c r="B17">
        <v>2010</v>
      </c>
      <c r="C17" s="2">
        <v>175300860.90000001</v>
      </c>
      <c r="D17" s="2">
        <f t="shared" ref="D17:D28" si="1">C17/0.09</f>
        <v>1947787343.3333335</v>
      </c>
      <c r="E17" s="2">
        <f t="shared" si="0"/>
        <v>162315611.94444445</v>
      </c>
      <c r="G17" s="5" t="s">
        <v>35</v>
      </c>
      <c r="H17" s="5">
        <v>18</v>
      </c>
    </row>
    <row r="18" spans="2:15" x14ac:dyDescent="0.3">
      <c r="B18">
        <v>2011</v>
      </c>
      <c r="C18" s="2">
        <v>184959623.19999999</v>
      </c>
      <c r="D18" s="2">
        <f t="shared" si="1"/>
        <v>2055106924.4444444</v>
      </c>
      <c r="E18" s="2">
        <f t="shared" si="0"/>
        <v>171258910.37037036</v>
      </c>
    </row>
    <row r="19" spans="2:15" ht="15" thickBot="1" x14ac:dyDescent="0.35">
      <c r="B19">
        <v>2012</v>
      </c>
      <c r="C19" s="2">
        <v>194618385.5</v>
      </c>
      <c r="D19" s="2">
        <f t="shared" si="1"/>
        <v>2162426505.5555558</v>
      </c>
      <c r="E19" s="2">
        <f t="shared" si="0"/>
        <v>180202208.79629633</v>
      </c>
      <c r="G19" t="s">
        <v>36</v>
      </c>
    </row>
    <row r="20" spans="2:15" x14ac:dyDescent="0.3">
      <c r="B20">
        <v>2013</v>
      </c>
      <c r="C20" s="2">
        <v>204277147.80000001</v>
      </c>
      <c r="D20" s="2">
        <f t="shared" si="1"/>
        <v>2269746086.666667</v>
      </c>
      <c r="E20" s="2">
        <f t="shared" si="0"/>
        <v>189145507.22222224</v>
      </c>
      <c r="G20" s="6"/>
      <c r="H20" s="6" t="s">
        <v>41</v>
      </c>
      <c r="I20" s="6" t="s">
        <v>42</v>
      </c>
      <c r="J20" s="6" t="s">
        <v>43</v>
      </c>
      <c r="K20" s="6" t="s">
        <v>44</v>
      </c>
      <c r="L20" s="6" t="s">
        <v>45</v>
      </c>
    </row>
    <row r="21" spans="2:15" x14ac:dyDescent="0.3">
      <c r="B21">
        <v>2014</v>
      </c>
      <c r="C21" s="2">
        <v>213935910.09999999</v>
      </c>
      <c r="D21" s="2">
        <f t="shared" si="1"/>
        <v>2377065667.7777777</v>
      </c>
      <c r="E21" s="2">
        <f t="shared" si="0"/>
        <v>198088805.64814815</v>
      </c>
      <c r="G21" s="4" t="s">
        <v>37</v>
      </c>
      <c r="H21" s="4">
        <v>1</v>
      </c>
      <c r="I21" s="4">
        <v>4.0280177955806024E+16</v>
      </c>
      <c r="J21" s="4">
        <v>4.0280177955806024E+16</v>
      </c>
      <c r="K21" s="4">
        <v>5469.943918356581</v>
      </c>
      <c r="L21" s="4">
        <v>1.0294642375339976E-21</v>
      </c>
    </row>
    <row r="22" spans="2:15" x14ac:dyDescent="0.3">
      <c r="B22">
        <v>2015</v>
      </c>
      <c r="C22" s="2">
        <v>223594672.40000001</v>
      </c>
      <c r="D22" s="2">
        <f t="shared" si="1"/>
        <v>2484385248.8888888</v>
      </c>
      <c r="E22" s="2">
        <f t="shared" si="0"/>
        <v>207032104.07407406</v>
      </c>
      <c r="G22" s="4" t="s">
        <v>38</v>
      </c>
      <c r="H22" s="4">
        <v>16</v>
      </c>
      <c r="I22" s="4">
        <v>117822569465488.83</v>
      </c>
      <c r="J22" s="4">
        <v>7363910591593.0518</v>
      </c>
      <c r="K22" s="4"/>
      <c r="L22" s="4"/>
    </row>
    <row r="23" spans="2:15" ht="15" thickBot="1" x14ac:dyDescent="0.35">
      <c r="B23">
        <v>2016</v>
      </c>
      <c r="C23" s="2">
        <v>233253434.69999999</v>
      </c>
      <c r="D23" s="2">
        <f t="shared" si="1"/>
        <v>2591704830</v>
      </c>
      <c r="E23" s="2">
        <f t="shared" si="0"/>
        <v>215975402.5</v>
      </c>
      <c r="G23" s="5" t="s">
        <v>39</v>
      </c>
      <c r="H23" s="5">
        <v>17</v>
      </c>
      <c r="I23" s="5">
        <v>4.0398000525271512E+16</v>
      </c>
      <c r="J23" s="5"/>
      <c r="K23" s="5"/>
      <c r="L23" s="5"/>
    </row>
    <row r="24" spans="2:15" ht="15" thickBot="1" x14ac:dyDescent="0.35">
      <c r="B24">
        <v>2017</v>
      </c>
      <c r="C24" s="2">
        <v>242912197</v>
      </c>
      <c r="D24" s="2">
        <f t="shared" si="1"/>
        <v>2699024411.1111112</v>
      </c>
      <c r="E24" s="2">
        <f t="shared" si="0"/>
        <v>224918700.92592594</v>
      </c>
    </row>
    <row r="25" spans="2:15" x14ac:dyDescent="0.3">
      <c r="B25">
        <v>2018</v>
      </c>
      <c r="C25" s="2">
        <v>252570959.30000001</v>
      </c>
      <c r="D25" s="2">
        <f t="shared" si="1"/>
        <v>2806343992.2222223</v>
      </c>
      <c r="E25" s="2">
        <f t="shared" si="0"/>
        <v>233861999.35185185</v>
      </c>
      <c r="G25" s="6"/>
      <c r="H25" s="6" t="s">
        <v>46</v>
      </c>
      <c r="I25" s="6" t="s">
        <v>34</v>
      </c>
      <c r="J25" s="6" t="s">
        <v>47</v>
      </c>
      <c r="K25" s="6" t="s">
        <v>48</v>
      </c>
      <c r="L25" s="6" t="s">
        <v>49</v>
      </c>
      <c r="M25" s="6" t="s">
        <v>50</v>
      </c>
      <c r="N25" s="6" t="s">
        <v>51</v>
      </c>
      <c r="O25" s="6" t="s">
        <v>52</v>
      </c>
    </row>
    <row r="26" spans="2:15" x14ac:dyDescent="0.3">
      <c r="B26">
        <v>2019</v>
      </c>
      <c r="C26" s="2">
        <v>262229721.59999999</v>
      </c>
      <c r="D26" s="2">
        <f t="shared" si="1"/>
        <v>2913663573.3333335</v>
      </c>
      <c r="E26" s="2">
        <f t="shared" si="0"/>
        <v>242805297.77777779</v>
      </c>
      <c r="G26" s="4" t="s">
        <v>40</v>
      </c>
      <c r="H26" s="4">
        <v>-18165821004.948021</v>
      </c>
      <c r="I26" s="4">
        <v>248110243.47713637</v>
      </c>
      <c r="J26" s="4">
        <v>-73.216731201273518</v>
      </c>
      <c r="K26" s="4">
        <v>1.2092437169625527E-21</v>
      </c>
      <c r="L26" s="4">
        <v>-18691791224.886276</v>
      </c>
      <c r="M26" s="4">
        <v>-17639850785.009766</v>
      </c>
      <c r="N26" s="4">
        <v>-18691791224.886276</v>
      </c>
      <c r="O26" s="4">
        <v>-17639850785.009766</v>
      </c>
    </row>
    <row r="27" spans="2:15" ht="15" thickBot="1" x14ac:dyDescent="0.35">
      <c r="B27">
        <v>2020</v>
      </c>
      <c r="C27" s="2">
        <v>271888483.89999998</v>
      </c>
      <c r="D27" s="2">
        <f t="shared" si="1"/>
        <v>3020983154.4444442</v>
      </c>
      <c r="E27" s="2">
        <f t="shared" si="0"/>
        <v>251748596.20370367</v>
      </c>
      <c r="G27" s="5" t="s">
        <v>58</v>
      </c>
      <c r="H27" s="5">
        <v>9117983.4502923973</v>
      </c>
      <c r="I27" s="5">
        <v>123284.18336968089</v>
      </c>
      <c r="J27" s="5">
        <v>73.959069209641783</v>
      </c>
      <c r="K27" s="5">
        <v>1.0294642375339976E-21</v>
      </c>
      <c r="L27" s="5">
        <v>8856632.6566568464</v>
      </c>
      <c r="M27" s="5">
        <v>9379334.2439279482</v>
      </c>
      <c r="N27" s="5">
        <v>8856632.6566568464</v>
      </c>
      <c r="O27" s="5">
        <v>9379334.2439279482</v>
      </c>
    </row>
    <row r="28" spans="2:15" x14ac:dyDescent="0.3">
      <c r="B28">
        <v>2021</v>
      </c>
      <c r="C28" s="2">
        <v>281547246.19999999</v>
      </c>
      <c r="D28" s="2">
        <f t="shared" si="1"/>
        <v>3128302735.5555553</v>
      </c>
      <c r="E28" s="2">
        <f t="shared" si="0"/>
        <v>260691894.62962961</v>
      </c>
    </row>
    <row r="31" spans="2:15" x14ac:dyDescent="0.3">
      <c r="G31" t="s">
        <v>53</v>
      </c>
    </row>
    <row r="32" spans="2:15" ht="15" thickBot="1" x14ac:dyDescent="0.35"/>
    <row r="33" spans="7:9" x14ac:dyDescent="0.3">
      <c r="G33" s="6" t="s">
        <v>54</v>
      </c>
      <c r="H33" s="6" t="s">
        <v>60</v>
      </c>
      <c r="I33" s="6" t="s">
        <v>55</v>
      </c>
    </row>
    <row r="34" spans="7:9" x14ac:dyDescent="0.3">
      <c r="G34" s="4">
        <v>1</v>
      </c>
      <c r="H34" s="4">
        <v>106617829.4379425</v>
      </c>
      <c r="I34" s="4">
        <v>-7919054.4379425049</v>
      </c>
    </row>
    <row r="35" spans="7:9" x14ac:dyDescent="0.3">
      <c r="G35" s="4">
        <v>2</v>
      </c>
      <c r="H35" s="4">
        <v>115735812.888237</v>
      </c>
      <c r="I35" s="4">
        <v>-1760869.3697184771</v>
      </c>
    </row>
    <row r="36" spans="7:9" x14ac:dyDescent="0.3">
      <c r="G36" s="4">
        <v>3</v>
      </c>
      <c r="H36" s="4">
        <v>124853796.33852768</v>
      </c>
      <c r="I36" s="4">
        <v>4397315.6985093504</v>
      </c>
    </row>
    <row r="37" spans="7:9" x14ac:dyDescent="0.3">
      <c r="G37" s="4">
        <v>4</v>
      </c>
      <c r="H37" s="4">
        <v>133971779.78882217</v>
      </c>
      <c r="I37" s="4">
        <v>5292975.7667333782</v>
      </c>
    </row>
    <row r="38" spans="7:9" x14ac:dyDescent="0.3">
      <c r="G38" s="4">
        <v>5</v>
      </c>
      <c r="H38" s="4">
        <v>143089763.23911285</v>
      </c>
      <c r="I38" s="4">
        <v>151797.87199828029</v>
      </c>
    </row>
    <row r="39" spans="7:9" x14ac:dyDescent="0.3">
      <c r="G39" s="4">
        <v>6</v>
      </c>
      <c r="H39" s="4">
        <v>152207746.68940353</v>
      </c>
      <c r="I39" s="4">
        <v>-511535.57829239964</v>
      </c>
    </row>
    <row r="40" spans="7:9" x14ac:dyDescent="0.3">
      <c r="G40" s="4">
        <v>7</v>
      </c>
      <c r="H40" s="4">
        <v>161325730.13969803</v>
      </c>
      <c r="I40" s="4">
        <v>989881.80474641919</v>
      </c>
    </row>
    <row r="41" spans="7:9" x14ac:dyDescent="0.3">
      <c r="G41" s="4">
        <v>8</v>
      </c>
      <c r="H41" s="4">
        <v>170443713.58998871</v>
      </c>
      <c r="I41" s="4">
        <v>815196.78038164973</v>
      </c>
    </row>
    <row r="42" spans="7:9" x14ac:dyDescent="0.3">
      <c r="G42" s="4">
        <v>9</v>
      </c>
      <c r="H42" s="4">
        <v>179561697.0402832</v>
      </c>
      <c r="I42" s="4">
        <v>640511.75601312518</v>
      </c>
    </row>
    <row r="43" spans="7:9" x14ac:dyDescent="0.3">
      <c r="G43" s="4">
        <v>10</v>
      </c>
      <c r="H43" s="4">
        <v>188679680.49057388</v>
      </c>
      <c r="I43" s="4">
        <v>465826.73164835572</v>
      </c>
    </row>
    <row r="44" spans="7:9" x14ac:dyDescent="0.3">
      <c r="G44" s="4">
        <v>11</v>
      </c>
      <c r="H44" s="4">
        <v>197797663.94086838</v>
      </c>
      <c r="I44" s="4">
        <v>291141.70727977157</v>
      </c>
    </row>
    <row r="45" spans="7:9" x14ac:dyDescent="0.3">
      <c r="G45" s="4">
        <v>12</v>
      </c>
      <c r="H45" s="4">
        <v>206915647.39115906</v>
      </c>
      <c r="I45" s="4">
        <v>116456.68291500211</v>
      </c>
    </row>
    <row r="46" spans="7:9" x14ac:dyDescent="0.3">
      <c r="G46" s="4">
        <v>13</v>
      </c>
      <c r="H46" s="4">
        <v>216033630.84145355</v>
      </c>
      <c r="I46" s="4">
        <v>-58228.341453552246</v>
      </c>
    </row>
    <row r="47" spans="7:9" x14ac:dyDescent="0.3">
      <c r="G47" s="4">
        <v>14</v>
      </c>
      <c r="H47" s="4">
        <v>225151614.29174423</v>
      </c>
      <c r="I47" s="4">
        <v>-232913.3658182919</v>
      </c>
    </row>
    <row r="48" spans="7:9" x14ac:dyDescent="0.3">
      <c r="G48" s="4">
        <v>15</v>
      </c>
      <c r="H48" s="4">
        <v>234269597.74203491</v>
      </c>
      <c r="I48" s="4">
        <v>-407598.39018306136</v>
      </c>
    </row>
    <row r="49" spans="7:9" x14ac:dyDescent="0.3">
      <c r="G49" s="4">
        <v>16</v>
      </c>
      <c r="H49" s="4">
        <v>243387581.19232941</v>
      </c>
      <c r="I49" s="4">
        <v>-582283.41455161572</v>
      </c>
    </row>
    <row r="50" spans="7:9" x14ac:dyDescent="0.3">
      <c r="G50" s="4">
        <v>17</v>
      </c>
      <c r="H50" s="4">
        <v>252505564.64262009</v>
      </c>
      <c r="I50" s="4">
        <v>-756968.43891641498</v>
      </c>
    </row>
    <row r="51" spans="7:9" ht="15" thickBot="1" x14ac:dyDescent="0.35">
      <c r="G51" s="5">
        <v>18</v>
      </c>
      <c r="H51" s="5">
        <v>261623548.09291458</v>
      </c>
      <c r="I51" s="5">
        <v>-931653.46328496933</v>
      </c>
    </row>
  </sheetData>
  <mergeCells count="10">
    <mergeCell ref="A7:L7"/>
    <mergeCell ref="A1:L1"/>
    <mergeCell ref="A2:L2"/>
    <mergeCell ref="A3:A5"/>
    <mergeCell ref="B3:L3"/>
    <mergeCell ref="B4:C4"/>
    <mergeCell ref="D4:E4"/>
    <mergeCell ref="G4:H4"/>
    <mergeCell ref="I4:J4"/>
    <mergeCell ref="K4:L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F69C-554F-449F-8405-37C7C9982526}">
  <dimension ref="A1"/>
  <sheetViews>
    <sheetView tabSelected="1" zoomScaleNormal="100" workbookViewId="0">
      <selection activeCell="Z28" sqref="Z2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</vt:lpstr>
      <vt:lpstr>Notas</vt:lpstr>
      <vt:lpstr>Tabela (2)</vt:lpstr>
      <vt:lpstr>Graficos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Ícaro Dias Vieira Ícaro</cp:lastModifiedBy>
  <dcterms:created xsi:type="dcterms:W3CDTF">2021-07-22T09:26:57Z</dcterms:created>
  <dcterms:modified xsi:type="dcterms:W3CDTF">2021-07-22T13:58:46Z</dcterms:modified>
</cp:coreProperties>
</file>