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activeX/activeX106.xml" ContentType="application/vnd.ms-office.activeX+xml"/>
  <Override PartName="/xl/activeX/activeX107.xml" ContentType="application/vnd.ms-office.activeX+xml"/>
  <Override PartName="/xl/activeX/activeX108.xml" ContentType="application/vnd.ms-office.activeX+xml"/>
  <Override PartName="/xl/activeX/activeX109.xml" ContentType="application/vnd.ms-office.activeX+xml"/>
  <Override PartName="/xl/activeX/activeX110.xml" ContentType="application/vnd.ms-office.activeX+xml"/>
  <Override PartName="/xl/activeX/activeX111.xml" ContentType="application/vnd.ms-office.activeX+xml"/>
  <Override PartName="/xl/activeX/activeX112.xml" ContentType="application/vnd.ms-office.activeX+xml"/>
  <Override PartName="/xl/activeX/activeX113.xml" ContentType="application/vnd.ms-office.activeX+xml"/>
  <Override PartName="/xl/activeX/activeX114.xml" ContentType="application/vnd.ms-office.activeX+xml"/>
  <Override PartName="/xl/activeX/activeX115.xml" ContentType="application/vnd.ms-office.activeX+xml"/>
  <Override PartName="/xl/activeX/activeX116.xml" ContentType="application/vnd.ms-office.activeX+xml"/>
  <Override PartName="/xl/activeX/activeX117.xml" ContentType="application/vnd.ms-office.activeX+xml"/>
  <Override PartName="/xl/activeX/activeX118.xml" ContentType="application/vnd.ms-office.activeX+xml"/>
  <Override PartName="/xl/activeX/activeX119.xml" ContentType="application/vnd.ms-office.activeX+xml"/>
  <Override PartName="/xl/activeX/activeX120.xml" ContentType="application/vnd.ms-office.activeX+xml"/>
  <Override PartName="/xl/activeX/activeX121.xml" ContentType="application/vnd.ms-office.activeX+xml"/>
  <Override PartName="/xl/activeX/activeX122.xml" ContentType="application/vnd.ms-office.activeX+xml"/>
  <Override PartName="/xl/activeX/activeX123.xml" ContentType="application/vnd.ms-office.activeX+xml"/>
  <Override PartName="/xl/activeX/activeX124.xml" ContentType="application/vnd.ms-office.activeX+xml"/>
  <Override PartName="/xl/activeX/activeX125.xml" ContentType="application/vnd.ms-office.activeX+xml"/>
  <Override PartName="/xl/activeX/activeX126.xml" ContentType="application/vnd.ms-office.activeX+xml"/>
  <Override PartName="/xl/activeX/activeX127.xml" ContentType="application/vnd.ms-office.activeX+xml"/>
  <Override PartName="/xl/activeX/activeX128.xml" ContentType="application/vnd.ms-office.activeX+xml"/>
  <Override PartName="/xl/activeX/activeX129.xml" ContentType="application/vnd.ms-office.activeX+xml"/>
  <Override PartName="/xl/activeX/activeX130.xml" ContentType="application/vnd.ms-office.activeX+xml"/>
  <Override PartName="/xl/activeX/activeX131.xml" ContentType="application/vnd.ms-office.activeX+xml"/>
  <Override PartName="/xl/activeX/activeX132.xml" ContentType="application/vnd.ms-office.activeX+xml"/>
  <Override PartName="/xl/activeX/activeX133.xml" ContentType="application/vnd.ms-office.activeX+xml"/>
  <Override PartName="/xl/activeX/activeX134.xml" ContentType="application/vnd.ms-office.activeX+xml"/>
  <Override PartName="/xl/activeX/activeX135.xml" ContentType="application/vnd.ms-office.activeX+xml"/>
  <Override PartName="/xl/activeX/activeX136.xml" ContentType="application/vnd.ms-office.activeX+xml"/>
  <Override PartName="/xl/activeX/activeX137.xml" ContentType="application/vnd.ms-office.activeX+xml"/>
  <Override PartName="/xl/activeX/activeX138.xml" ContentType="application/vnd.ms-office.activeX+xml"/>
  <Override PartName="/xl/activeX/activeX139.xml" ContentType="application/vnd.ms-office.activeX+xml"/>
  <Override PartName="/xl/activeX/activeX140.xml" ContentType="application/vnd.ms-office.activeX+xml"/>
  <Override PartName="/xl/activeX/activeX141.xml" ContentType="application/vnd.ms-office.activeX+xml"/>
  <Override PartName="/xl/activeX/activeX142.xml" ContentType="application/vnd.ms-office.activeX+xml"/>
  <Override PartName="/xl/activeX/activeX143.xml" ContentType="application/vnd.ms-office.activeX+xml"/>
  <Override PartName="/xl/activeX/activeX144.xml" ContentType="application/vnd.ms-office.activeX+xml"/>
  <Override PartName="/xl/activeX/activeX145.xml" ContentType="application/vnd.ms-office.activeX+xml"/>
  <Override PartName="/xl/activeX/activeX146.xml" ContentType="application/vnd.ms-office.activeX+xml"/>
  <Override PartName="/xl/activeX/activeX147.xml" ContentType="application/vnd.ms-office.activeX+xml"/>
  <Override PartName="/xl/activeX/activeX148.xml" ContentType="application/vnd.ms-office.activeX+xml"/>
  <Override PartName="/xl/activeX/activeX149.xml" ContentType="application/vnd.ms-office.activeX+xml"/>
  <Override PartName="/xl/activeX/activeX150.xml" ContentType="application/vnd.ms-office.activeX+xml"/>
  <Override PartName="/xl/activeX/activeX151.xml" ContentType="application/vnd.ms-office.activeX+xml"/>
  <Override PartName="/xl/activeX/activeX152.xml" ContentType="application/vnd.ms-office.activeX+xml"/>
  <Override PartName="/xl/activeX/activeX153.xml" ContentType="application/vnd.ms-office.activeX+xml"/>
  <Override PartName="/xl/activeX/activeX154.xml" ContentType="application/vnd.ms-office.activeX+xml"/>
  <Override PartName="/xl/activeX/activeX155.xml" ContentType="application/vnd.ms-office.activeX+xml"/>
  <Override PartName="/xl/activeX/activeX156.xml" ContentType="application/vnd.ms-office.activeX+xml"/>
  <Override PartName="/xl/activeX/activeX157.xml" ContentType="application/vnd.ms-office.activeX+xml"/>
  <Override PartName="/xl/activeX/activeX158.xml" ContentType="application/vnd.ms-office.activeX+xml"/>
  <Override PartName="/xl/activeX/activeX159.xml" ContentType="application/vnd.ms-office.activeX+xml"/>
  <Override PartName="/xl/activeX/activeX160.xml" ContentType="application/vnd.ms-office.activeX+xml"/>
  <Override PartName="/xl/activeX/activeX161.xml" ContentType="application/vnd.ms-office.activeX+xml"/>
  <Override PartName="/xl/activeX/activeX162.xml" ContentType="application/vnd.ms-office.activeX+xml"/>
  <Override PartName="/xl/activeX/activeX163.xml" ContentType="application/vnd.ms-office.activeX+xml"/>
  <Override PartName="/xl/activeX/activeX164.xml" ContentType="application/vnd.ms-office.activeX+xml"/>
  <Override PartName="/xl/activeX/activeX165.xml" ContentType="application/vnd.ms-office.activeX+xml"/>
  <Override PartName="/xl/activeX/activeX166.xml" ContentType="application/vnd.ms-office.activeX+xml"/>
  <Override PartName="/xl/activeX/activeX167.xml" ContentType="application/vnd.ms-office.activeX+xml"/>
  <Override PartName="/xl/activeX/activeX168.xml" ContentType="application/vnd.ms-office.activeX+xml"/>
  <Override PartName="/xl/activeX/activeX169.xml" ContentType="application/vnd.ms-office.activeX+xml"/>
  <Override PartName="/xl/activeX/activeX170.xml" ContentType="application/vnd.ms-office.activeX+xml"/>
  <Override PartName="/xl/activeX/activeX171.xml" ContentType="application/vnd.ms-office.activeX+xml"/>
  <Override PartName="/xl/activeX/activeX172.xml" ContentType="application/vnd.ms-office.activeX+xml"/>
  <Override PartName="/xl/activeX/activeX173.xml" ContentType="application/vnd.ms-office.activeX+xml"/>
  <Override PartName="/xl/activeX/activeX174.xml" ContentType="application/vnd.ms-office.activeX+xml"/>
  <Override PartName="/xl/activeX/activeX175.xml" ContentType="application/vnd.ms-office.activeX+xml"/>
  <Override PartName="/xl/activeX/activeX176.xml" ContentType="application/vnd.ms-office.activeX+xml"/>
  <Override PartName="/xl/activeX/activeX177.xml" ContentType="application/vnd.ms-office.activeX+xml"/>
  <Override PartName="/xl/activeX/activeX178.xml" ContentType="application/vnd.ms-office.activeX+xml"/>
  <Override PartName="/xl/activeX/activeX179.xml" ContentType="application/vnd.ms-office.activeX+xml"/>
  <Override PartName="/xl/activeX/activeX180.xml" ContentType="application/vnd.ms-office.activeX+xml"/>
  <Override PartName="/xl/activeX/activeX181.xml" ContentType="application/vnd.ms-office.activeX+xml"/>
  <Override PartName="/xl/activeX/activeX182.xml" ContentType="application/vnd.ms-office.activeX+xml"/>
  <Override PartName="/xl/activeX/activeX183.xml" ContentType="application/vnd.ms-office.activeX+xml"/>
  <Override PartName="/xl/activeX/activeX184.xml" ContentType="application/vnd.ms-office.activeX+xml"/>
  <Override PartName="/xl/activeX/activeX185.xml" ContentType="application/vnd.ms-office.activeX+xml"/>
  <Override PartName="/xl/activeX/activeX186.xml" ContentType="application/vnd.ms-office.activeX+xml"/>
  <Override PartName="/xl/activeX/activeX187.xml" ContentType="application/vnd.ms-office.activeX+xml"/>
  <Override PartName="/xl/activeX/activeX188.xml" ContentType="application/vnd.ms-office.activeX+xml"/>
  <Override PartName="/xl/activeX/activeX189.xml" ContentType="application/vnd.ms-office.activeX+xml"/>
  <Override PartName="/xl/activeX/activeX190.xml" ContentType="application/vnd.ms-office.activeX+xml"/>
  <Override PartName="/xl/drawings/drawing2.xml" ContentType="application/vnd.openxmlformats-officedocument.drawing+xml"/>
  <Override PartName="/xl/activeX/activeX191.xml" ContentType="application/vnd.ms-office.activeX+xml"/>
  <Override PartName="/xl/activeX/activeX192.xml" ContentType="application/vnd.ms-office.activeX+xml"/>
  <Override PartName="/xl/activeX/activeX193.xml" ContentType="application/vnd.ms-office.activeX+xml"/>
  <Override PartName="/xl/activeX/activeX194.xml" ContentType="application/vnd.ms-office.activeX+xml"/>
  <Override PartName="/xl/activeX/activeX195.xml" ContentType="application/vnd.ms-office.activeX+xml"/>
  <Override PartName="/xl/activeX/activeX196.xml" ContentType="application/vnd.ms-office.activeX+xml"/>
  <Override PartName="/xl/activeX/activeX197.xml" ContentType="application/vnd.ms-office.activeX+xml"/>
  <Override PartName="/xl/activeX/activeX198.xml" ContentType="application/vnd.ms-office.activeX+xml"/>
  <Override PartName="/xl/activeX/activeX199.xml" ContentType="application/vnd.ms-office.activeX+xml"/>
  <Override PartName="/xl/activeX/activeX200.xml" ContentType="application/vnd.ms-office.activeX+xml"/>
  <Override PartName="/xl/activeX/activeX201.xml" ContentType="application/vnd.ms-office.activeX+xml"/>
  <Override PartName="/xl/activeX/activeX202.xml" ContentType="application/vnd.ms-office.activeX+xml"/>
  <Override PartName="/xl/activeX/activeX203.xml" ContentType="application/vnd.ms-office.activeX+xml"/>
  <Override PartName="/xl/activeX/activeX204.xml" ContentType="application/vnd.ms-office.activeX+xml"/>
  <Override PartName="/xl/activeX/activeX205.xml" ContentType="application/vnd.ms-office.activeX+xml"/>
  <Override PartName="/xl/activeX/activeX206.xml" ContentType="application/vnd.ms-office.activeX+xml"/>
  <Override PartName="/xl/activeX/activeX207.xml" ContentType="application/vnd.ms-office.activeX+xml"/>
  <Override PartName="/xl/activeX/activeX208.xml" ContentType="application/vnd.ms-office.activeX+xml"/>
  <Override PartName="/xl/activeX/activeX209.xml" ContentType="application/vnd.ms-office.activeX+xml"/>
  <Override PartName="/xl/activeX/activeX210.xml" ContentType="application/vnd.ms-office.activeX+xml"/>
  <Override PartName="/xl/activeX/activeX211.xml" ContentType="application/vnd.ms-office.activeX+xml"/>
  <Override PartName="/xl/activeX/activeX212.xml" ContentType="application/vnd.ms-office.activeX+xml"/>
  <Override PartName="/xl/activeX/activeX213.xml" ContentType="application/vnd.ms-office.activeX+xml"/>
  <Override PartName="/xl/activeX/activeX214.xml" ContentType="application/vnd.ms-office.activeX+xml"/>
  <Override PartName="/xl/activeX/activeX215.xml" ContentType="application/vnd.ms-office.activeX+xml"/>
  <Override PartName="/xl/activeX/activeX216.xml" ContentType="application/vnd.ms-office.activeX+xml"/>
  <Override PartName="/xl/activeX/activeX217.xml" ContentType="application/vnd.ms-office.activeX+xml"/>
  <Override PartName="/xl/activeX/activeX218.xml" ContentType="application/vnd.ms-office.activeX+xml"/>
  <Override PartName="/xl/activeX/activeX219.xml" ContentType="application/vnd.ms-office.activeX+xml"/>
  <Override PartName="/xl/activeX/activeX220.xml" ContentType="application/vnd.ms-office.activeX+xml"/>
  <Override PartName="/xl/activeX/activeX221.xml" ContentType="application/vnd.ms-office.activeX+xml"/>
  <Override PartName="/xl/activeX/activeX222.xml" ContentType="application/vnd.ms-office.activeX+xml"/>
  <Override PartName="/xl/activeX/activeX223.xml" ContentType="application/vnd.ms-office.activeX+xml"/>
  <Override PartName="/xl/activeX/activeX224.xml" ContentType="application/vnd.ms-office.activeX+xml"/>
  <Override PartName="/xl/activeX/activeX225.xml" ContentType="application/vnd.ms-office.activeX+xml"/>
  <Override PartName="/xl/activeX/activeX226.xml" ContentType="application/vnd.ms-office.activeX+xml"/>
  <Override PartName="/xl/activeX/activeX227.xml" ContentType="application/vnd.ms-office.activeX+xml"/>
  <Override PartName="/xl/activeX/activeX228.xml" ContentType="application/vnd.ms-office.activeX+xml"/>
  <Override PartName="/xl/activeX/activeX229.xml" ContentType="application/vnd.ms-office.activeX+xml"/>
  <Override PartName="/xl/activeX/activeX230.xml" ContentType="application/vnd.ms-office.activeX+xml"/>
  <Override PartName="/xl/activeX/activeX231.xml" ContentType="application/vnd.ms-office.activeX+xml"/>
  <Override PartName="/xl/activeX/activeX232.xml" ContentType="application/vnd.ms-office.activeX+xml"/>
  <Override PartName="/xl/activeX/activeX233.xml" ContentType="application/vnd.ms-office.activeX+xml"/>
  <Override PartName="/xl/activeX/activeX234.xml" ContentType="application/vnd.ms-office.activeX+xml"/>
  <Override PartName="/xl/activeX/activeX235.xml" ContentType="application/vnd.ms-office.activeX+xml"/>
  <Override PartName="/xl/activeX/activeX236.xml" ContentType="application/vnd.ms-office.activeX+xml"/>
  <Override PartName="/xl/activeX/activeX237.xml" ContentType="application/vnd.ms-office.activeX+xml"/>
  <Override PartName="/xl/activeX/activeX238.xml" ContentType="application/vnd.ms-office.activeX+xml"/>
  <Override PartName="/xl/activeX/activeX239.xml" ContentType="application/vnd.ms-office.activeX+xml"/>
  <Override PartName="/xl/activeX/activeX240.xml" ContentType="application/vnd.ms-office.activeX+xml"/>
  <Override PartName="/xl/activeX/activeX241.xml" ContentType="application/vnd.ms-office.activeX+xml"/>
  <Override PartName="/xl/activeX/activeX242.xml" ContentType="application/vnd.ms-office.activeX+xml"/>
  <Override PartName="/xl/activeX/activeX243.xml" ContentType="application/vnd.ms-office.activeX+xml"/>
  <Override PartName="/xl/activeX/activeX244.xml" ContentType="application/vnd.ms-office.activeX+xml"/>
  <Override PartName="/xl/activeX/activeX245.xml" ContentType="application/vnd.ms-office.activeX+xml"/>
  <Override PartName="/xl/activeX/activeX246.xml" ContentType="application/vnd.ms-office.activeX+xml"/>
  <Override PartName="/xl/activeX/activeX247.xml" ContentType="application/vnd.ms-office.activeX+xml"/>
  <Override PartName="/xl/activeX/activeX248.xml" ContentType="application/vnd.ms-office.activeX+xml"/>
  <Override PartName="/xl/activeX/activeX249.xml" ContentType="application/vnd.ms-office.activeX+xml"/>
  <Override PartName="/xl/activeX/activeX250.xml" ContentType="application/vnd.ms-office.activeX+xml"/>
  <Override PartName="/xl/activeX/activeX251.xml" ContentType="application/vnd.ms-office.activeX+xml"/>
  <Override PartName="/xl/activeX/activeX252.xml" ContentType="application/vnd.ms-office.activeX+xml"/>
  <Override PartName="/xl/activeX/activeX253.xml" ContentType="application/vnd.ms-office.activeX+xml"/>
  <Override PartName="/xl/activeX/activeX254.xml" ContentType="application/vnd.ms-office.activeX+xml"/>
  <Override PartName="/xl/activeX/activeX255.xml" ContentType="application/vnd.ms-office.activeX+xml"/>
  <Override PartName="/xl/activeX/activeX256.xml" ContentType="application/vnd.ms-office.activeX+xml"/>
  <Override PartName="/xl/activeX/activeX257.xml" ContentType="application/vnd.ms-office.activeX+xml"/>
  <Override PartName="/xl/activeX/activeX258.xml" ContentType="application/vnd.ms-office.activeX+xml"/>
  <Override PartName="/xl/activeX/activeX259.xml" ContentType="application/vnd.ms-office.activeX+xml"/>
  <Override PartName="/xl/activeX/activeX260.xml" ContentType="application/vnd.ms-office.activeX+xml"/>
  <Override PartName="/xl/activeX/activeX261.xml" ContentType="application/vnd.ms-office.activeX+xml"/>
  <Override PartName="/xl/activeX/activeX262.xml" ContentType="application/vnd.ms-office.activeX+xml"/>
  <Override PartName="/xl/activeX/activeX263.xml" ContentType="application/vnd.ms-office.activeX+xml"/>
  <Override PartName="/xl/activeX/activeX264.xml" ContentType="application/vnd.ms-office.activeX+xml"/>
  <Override PartName="/xl/activeX/activeX265.xml" ContentType="application/vnd.ms-office.activeX+xml"/>
  <Override PartName="/xl/activeX/activeX266.xml" ContentType="application/vnd.ms-office.activeX+xml"/>
  <Override PartName="/xl/activeX/activeX267.xml" ContentType="application/vnd.ms-office.activeX+xml"/>
  <Override PartName="/xl/activeX/activeX268.xml" ContentType="application/vnd.ms-office.activeX+xml"/>
  <Override PartName="/xl/activeX/activeX269.xml" ContentType="application/vnd.ms-office.activeX+xml"/>
  <Override PartName="/xl/activeX/activeX270.xml" ContentType="application/vnd.ms-office.activeX+xml"/>
  <Override PartName="/xl/activeX/activeX271.xml" ContentType="application/vnd.ms-office.activeX+xml"/>
  <Override PartName="/xl/activeX/activeX272.xml" ContentType="application/vnd.ms-office.activeX+xml"/>
  <Override PartName="/xl/activeX/activeX273.xml" ContentType="application/vnd.ms-office.activeX+xml"/>
  <Override PartName="/xl/activeX/activeX274.xml" ContentType="application/vnd.ms-office.activeX+xml"/>
  <Override PartName="/xl/activeX/activeX275.xml" ContentType="application/vnd.ms-office.activeX+xml"/>
  <Override PartName="/xl/activeX/activeX276.xml" ContentType="application/vnd.ms-office.activeX+xml"/>
  <Override PartName="/xl/activeX/activeX277.xml" ContentType="application/vnd.ms-office.activeX+xml"/>
  <Override PartName="/xl/activeX/activeX278.xml" ContentType="application/vnd.ms-office.activeX+xml"/>
  <Override PartName="/xl/activeX/activeX279.xml" ContentType="application/vnd.ms-office.activeX+xml"/>
  <Override PartName="/xl/activeX/activeX280.xml" ContentType="application/vnd.ms-office.activeX+xml"/>
  <Override PartName="/xl/activeX/activeX281.xml" ContentType="application/vnd.ms-office.activeX+xml"/>
  <Override PartName="/xl/activeX/activeX282.xml" ContentType="application/vnd.ms-office.activeX+xml"/>
  <Override PartName="/xl/activeX/activeX283.xml" ContentType="application/vnd.ms-office.activeX+xml"/>
  <Override PartName="/xl/activeX/activeX284.xml" ContentType="application/vnd.ms-office.activeX+xml"/>
  <Override PartName="/xl/activeX/activeX285.xml" ContentType="application/vnd.ms-office.activeX+xml"/>
  <Override PartName="/xl/activeX/activeX286.xml" ContentType="application/vnd.ms-office.activeX+xml"/>
  <Override PartName="/xl/activeX/activeX287.xml" ContentType="application/vnd.ms-office.activeX+xml"/>
  <Override PartName="/xl/activeX/activeX288.xml" ContentType="application/vnd.ms-office.activeX+xml"/>
  <Override PartName="/xl/activeX/activeX289.xml" ContentType="application/vnd.ms-office.activeX+xml"/>
  <Override PartName="/xl/activeX/activeX290.xml" ContentType="application/vnd.ms-office.activeX+xml"/>
  <Override PartName="/xl/activeX/activeX291.xml" ContentType="application/vnd.ms-office.activeX+xml"/>
  <Override PartName="/xl/activeX/activeX292.xml" ContentType="application/vnd.ms-office.activeX+xml"/>
  <Override PartName="/xl/activeX/activeX293.xml" ContentType="application/vnd.ms-office.activeX+xml"/>
  <Override PartName="/xl/activeX/activeX294.xml" ContentType="application/vnd.ms-office.activeX+xml"/>
  <Override PartName="/xl/activeX/activeX295.xml" ContentType="application/vnd.ms-office.activeX+xml"/>
  <Override PartName="/xl/activeX/activeX296.xml" ContentType="application/vnd.ms-office.activeX+xml"/>
  <Override PartName="/xl/activeX/activeX297.xml" ContentType="application/vnd.ms-office.activeX+xml"/>
  <Override PartName="/xl/activeX/activeX298.xml" ContentType="application/vnd.ms-office.activeX+xml"/>
  <Override PartName="/xl/activeX/activeX299.xml" ContentType="application/vnd.ms-office.activeX+xml"/>
  <Override PartName="/xl/activeX/activeX300.xml" ContentType="application/vnd.ms-office.activeX+xml"/>
  <Override PartName="/xl/activeX/activeX301.xml" ContentType="application/vnd.ms-office.activeX+xml"/>
  <Override PartName="/xl/activeX/activeX302.xml" ContentType="application/vnd.ms-office.activeX+xml"/>
  <Override PartName="/xl/activeX/activeX303.xml" ContentType="application/vnd.ms-office.activeX+xml"/>
  <Override PartName="/xl/activeX/activeX304.xml" ContentType="application/vnd.ms-office.activeX+xml"/>
  <Override PartName="/xl/activeX/activeX305.xml" ContentType="application/vnd.ms-office.activeX+xml"/>
  <Override PartName="/xl/activeX/activeX306.xml" ContentType="application/vnd.ms-office.activeX+xml"/>
  <Override PartName="/xl/activeX/activeX307.xml" ContentType="application/vnd.ms-office.activeX+xml"/>
  <Override PartName="/xl/activeX/activeX308.xml" ContentType="application/vnd.ms-office.activeX+xml"/>
  <Override PartName="/xl/activeX/activeX309.xml" ContentType="application/vnd.ms-office.activeX+xml"/>
  <Override PartName="/xl/activeX/activeX310.xml" ContentType="application/vnd.ms-office.activeX+xml"/>
  <Override PartName="/xl/activeX/activeX311.xml" ContentType="application/vnd.ms-office.activeX+xml"/>
  <Override PartName="/xl/activeX/activeX312.xml" ContentType="application/vnd.ms-office.activeX+xml"/>
  <Override PartName="/xl/activeX/activeX313.xml" ContentType="application/vnd.ms-office.activeX+xml"/>
  <Override PartName="/xl/activeX/activeX314.xml" ContentType="application/vnd.ms-office.activeX+xml"/>
  <Override PartName="/xl/activeX/activeX315.xml" ContentType="application/vnd.ms-office.activeX+xml"/>
  <Override PartName="/xl/activeX/activeX316.xml" ContentType="application/vnd.ms-office.activeX+xml"/>
  <Override PartName="/xl/activeX/activeX317.xml" ContentType="application/vnd.ms-office.activeX+xml"/>
  <Override PartName="/xl/activeX/activeX318.xml" ContentType="application/vnd.ms-office.activeX+xml"/>
  <Override PartName="/xl/activeX/activeX319.xml" ContentType="application/vnd.ms-office.activeX+xml"/>
  <Override PartName="/xl/activeX/activeX320.xml" ContentType="application/vnd.ms-office.activeX+xml"/>
  <Override PartName="/xl/activeX/activeX321.xml" ContentType="application/vnd.ms-office.activeX+xml"/>
  <Override PartName="/xl/activeX/activeX322.xml" ContentType="application/vnd.ms-office.activeX+xml"/>
  <Override PartName="/xl/activeX/activeX323.xml" ContentType="application/vnd.ms-office.activeX+xml"/>
  <Override PartName="/xl/activeX/activeX324.xml" ContentType="application/vnd.ms-office.activeX+xml"/>
  <Override PartName="/xl/activeX/activeX325.xml" ContentType="application/vnd.ms-office.activeX+xml"/>
  <Override PartName="/xl/activeX/activeX326.xml" ContentType="application/vnd.ms-office.activeX+xml"/>
  <Override PartName="/xl/activeX/activeX327.xml" ContentType="application/vnd.ms-office.activeX+xml"/>
  <Override PartName="/xl/activeX/activeX328.xml" ContentType="application/vnd.ms-office.activeX+xml"/>
  <Override PartName="/xl/activeX/activeX329.xml" ContentType="application/vnd.ms-office.activeX+xml"/>
  <Override PartName="/xl/activeX/activeX330.xml" ContentType="application/vnd.ms-office.activeX+xml"/>
  <Override PartName="/xl/activeX/activeX331.xml" ContentType="application/vnd.ms-office.activeX+xml"/>
  <Override PartName="/xl/activeX/activeX332.xml" ContentType="application/vnd.ms-office.activeX+xml"/>
  <Override PartName="/xl/activeX/activeX333.xml" ContentType="application/vnd.ms-office.activeX+xml"/>
  <Override PartName="/xl/activeX/activeX334.xml" ContentType="application/vnd.ms-office.activeX+xml"/>
  <Override PartName="/xl/activeX/activeX335.xml" ContentType="application/vnd.ms-office.activeX+xml"/>
  <Override PartName="/xl/activeX/activeX336.xml" ContentType="application/vnd.ms-office.activeX+xml"/>
  <Override PartName="/xl/activeX/activeX337.xml" ContentType="application/vnd.ms-office.activeX+xml"/>
  <Override PartName="/xl/activeX/activeX338.xml" ContentType="application/vnd.ms-office.activeX+xml"/>
  <Override PartName="/xl/activeX/activeX339.xml" ContentType="application/vnd.ms-office.activeX+xml"/>
  <Override PartName="/xl/activeX/activeX340.xml" ContentType="application/vnd.ms-office.activeX+xml"/>
  <Override PartName="/xl/activeX/activeX341.xml" ContentType="application/vnd.ms-office.activeX+xml"/>
  <Override PartName="/xl/activeX/activeX342.xml" ContentType="application/vnd.ms-office.activeX+xml"/>
  <Override PartName="/xl/activeX/activeX343.xml" ContentType="application/vnd.ms-office.activeX+xml"/>
  <Override PartName="/xl/activeX/activeX344.xml" ContentType="application/vnd.ms-office.activeX+xml"/>
  <Override PartName="/xl/activeX/activeX345.xml" ContentType="application/vnd.ms-office.activeX+xml"/>
  <Override PartName="/xl/activeX/activeX346.xml" ContentType="application/vnd.ms-office.activeX+xml"/>
  <Override PartName="/xl/activeX/activeX347.xml" ContentType="application/vnd.ms-office.activeX+xml"/>
  <Override PartName="/xl/activeX/activeX348.xml" ContentType="application/vnd.ms-office.activeX+xml"/>
  <Override PartName="/xl/activeX/activeX349.xml" ContentType="application/vnd.ms-office.activeX+xml"/>
  <Override PartName="/xl/activeX/activeX350.xml" ContentType="application/vnd.ms-office.activeX+xml"/>
  <Override PartName="/xl/activeX/activeX351.xml" ContentType="application/vnd.ms-office.activeX+xml"/>
  <Override PartName="/xl/activeX/activeX352.xml" ContentType="application/vnd.ms-office.activeX+xml"/>
  <Override PartName="/xl/activeX/activeX353.xml" ContentType="application/vnd.ms-office.activeX+xml"/>
  <Override PartName="/xl/activeX/activeX354.xml" ContentType="application/vnd.ms-office.activeX+xml"/>
  <Override PartName="/xl/activeX/activeX355.xml" ContentType="application/vnd.ms-office.activeX+xml"/>
  <Override PartName="/xl/activeX/activeX356.xml" ContentType="application/vnd.ms-office.activeX+xml"/>
  <Override PartName="/xl/activeX/activeX357.xml" ContentType="application/vnd.ms-office.activeX+xml"/>
  <Override PartName="/xl/activeX/activeX358.xml" ContentType="application/vnd.ms-office.activeX+xml"/>
  <Override PartName="/xl/activeX/activeX359.xml" ContentType="application/vnd.ms-office.activeX+xml"/>
  <Override PartName="/xl/activeX/activeX360.xml" ContentType="application/vnd.ms-office.activeX+xml"/>
  <Override PartName="/xl/activeX/activeX361.xml" ContentType="application/vnd.ms-office.activeX+xml"/>
  <Override PartName="/xl/activeX/activeX362.xml" ContentType="application/vnd.ms-office.activeX+xml"/>
  <Override PartName="/xl/activeX/activeX363.xml" ContentType="application/vnd.ms-office.activeX+xml"/>
  <Override PartName="/xl/activeX/activeX364.xml" ContentType="application/vnd.ms-office.activeX+xml"/>
  <Override PartName="/xl/activeX/activeX365.xml" ContentType="application/vnd.ms-office.activeX+xml"/>
  <Override PartName="/xl/activeX/activeX366.xml" ContentType="application/vnd.ms-office.activeX+xml"/>
  <Override PartName="/xl/activeX/activeX367.xml" ContentType="application/vnd.ms-office.activeX+xml"/>
  <Override PartName="/xl/activeX/activeX368.xml" ContentType="application/vnd.ms-office.activeX+xml"/>
  <Override PartName="/xl/activeX/activeX369.xml" ContentType="application/vnd.ms-office.activeX+xml"/>
  <Override PartName="/xl/activeX/activeX370.xml" ContentType="application/vnd.ms-office.activeX+xml"/>
  <Override PartName="/xl/activeX/activeX371.xml" ContentType="application/vnd.ms-office.activeX+xml"/>
  <Override PartName="/xl/activeX/activeX372.xml" ContentType="application/vnd.ms-office.activeX+xml"/>
  <Override PartName="/xl/activeX/activeX373.xml" ContentType="application/vnd.ms-office.activeX+xml"/>
  <Override PartName="/xl/activeX/activeX374.xml" ContentType="application/vnd.ms-office.activeX+xml"/>
  <Override PartName="/xl/activeX/activeX375.xml" ContentType="application/vnd.ms-office.activeX+xml"/>
  <Override PartName="/xl/activeX/activeX376.xml" ContentType="application/vnd.ms-office.activeX+xml"/>
  <Override PartName="/xl/activeX/activeX377.xml" ContentType="application/vnd.ms-office.activeX+xml"/>
  <Override PartName="/xl/activeX/activeX378.xml" ContentType="application/vnd.ms-office.activeX+xml"/>
  <Override PartName="/xl/activeX/activeX379.xml" ContentType="application/vnd.ms-office.activeX+xml"/>
  <Override PartName="/xl/activeX/activeX380.xml" ContentType="application/vnd.ms-office.activeX+xml"/>
  <Override PartName="/xl/activeX/activeX381.xml" ContentType="application/vnd.ms-office.activeX+xml"/>
  <Override PartName="/xl/activeX/activeX382.xml" ContentType="application/vnd.ms-office.activeX+xml"/>
  <Override PartName="/xl/activeX/activeX383.xml" ContentType="application/vnd.ms-office.activeX+xml"/>
  <Override PartName="/xl/activeX/activeX384.xml" ContentType="application/vnd.ms-office.activeX+xml"/>
  <Override PartName="/xl/activeX/activeX385.xml" ContentType="application/vnd.ms-office.activeX+xml"/>
  <Override PartName="/xl/activeX/activeX386.xml" ContentType="application/vnd.ms-office.activeX+xml"/>
  <Override PartName="/xl/activeX/activeX387.xml" ContentType="application/vnd.ms-office.activeX+xml"/>
  <Override PartName="/xl/activeX/activeX388.xml" ContentType="application/vnd.ms-office.activeX+xml"/>
  <Override PartName="/xl/activeX/activeX389.xml" ContentType="application/vnd.ms-office.activeX+xml"/>
  <Override PartName="/xl/activeX/activeX390.xml" ContentType="application/vnd.ms-office.activeX+xml"/>
  <Override PartName="/xl/activeX/activeX391.xml" ContentType="application/vnd.ms-office.activeX+xml"/>
  <Override PartName="/xl/activeX/activeX392.xml" ContentType="application/vnd.ms-office.activeX+xml"/>
  <Override PartName="/xl/activeX/activeX393.xml" ContentType="application/vnd.ms-office.activeX+xml"/>
  <Override PartName="/xl/activeX/activeX394.xml" ContentType="application/vnd.ms-office.activeX+xml"/>
  <Override PartName="/xl/activeX/activeX395.xml" ContentType="application/vnd.ms-office.activeX+xml"/>
  <Override PartName="/xl/activeX/activeX396.xml" ContentType="application/vnd.ms-office.activeX+xml"/>
  <Override PartName="/xl/activeX/activeX397.xml" ContentType="application/vnd.ms-office.activeX+xml"/>
  <Override PartName="/xl/activeX/activeX398.xml" ContentType="application/vnd.ms-office.activeX+xml"/>
  <Override PartName="/xl/activeX/activeX399.xml" ContentType="application/vnd.ms-office.activeX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Z:\#Pasta Publica\Colaboradores\Joao Guimaraes\"/>
    </mc:Choice>
  </mc:AlternateContent>
  <xr:revisionPtr revIDLastSave="0" documentId="8_{30654288-33EE-49CF-88A9-DEAEECD4869C}" xr6:coauthVersionLast="47" xr6:coauthVersionMax="47" xr10:uidLastSave="{00000000-0000-0000-0000-000000000000}"/>
  <bookViews>
    <workbookView xWindow="-120" yWindow="-120" windowWidth="29040" windowHeight="15720" xr2:uid="{96CB3B80-59C0-4CE4-A75E-1CDD3A1BF022}"/>
  </bookViews>
  <sheets>
    <sheet name="BASE" sheetId="1" r:id="rId1"/>
    <sheet name="Planilha4" sheetId="30" r:id="rId2"/>
    <sheet name="Planilha3" sheetId="29" state="hidden" r:id="rId3"/>
    <sheet name="Planilha2" sheetId="28" state="hidden" r:id="rId4"/>
    <sheet name="Planilha1" sheetId="23" state="hidden" r:id="rId5"/>
    <sheet name="1106" sheetId="24" state="hidden" r:id="rId6"/>
    <sheet name="1131" sheetId="25" state="hidden" r:id="rId7"/>
    <sheet name="1154" sheetId="26" state="hidden" r:id="rId8"/>
    <sheet name="9007" sheetId="27" state="hidden" r:id="rId9"/>
    <sheet name="SN" sheetId="8" state="hidden" r:id="rId10"/>
  </sheets>
  <externalReferences>
    <externalReference r:id="rId11"/>
    <externalReference r:id="rId12"/>
  </externalReferences>
  <definedNames>
    <definedName name="_xlnm._FilterDatabase" localSheetId="5" hidden="1">'1106'!$A$1:$L$40</definedName>
    <definedName name="_xlnm._FilterDatabase" localSheetId="0" hidden="1">BASE!$A$1:$AO$173</definedName>
    <definedName name="_xlnm._FilterDatabase" localSheetId="4" hidden="1">Planilha1!$B$1:$H$191</definedName>
    <definedName name="_xlnm._FilterDatabase" localSheetId="3" hidden="1">Planilha2!$A$1:$H$99</definedName>
    <definedName name="_xlnm._FilterDatabase" localSheetId="9" hidden="1">SN!$A$2:$AC$61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2" i="1"/>
  <c r="E171" i="1" l="1"/>
  <c r="H74" i="1" l="1"/>
  <c r="R74" i="1"/>
  <c r="P74" i="1"/>
  <c r="M74" i="1"/>
  <c r="R72" i="1"/>
  <c r="P72" i="1"/>
  <c r="M72" i="1"/>
  <c r="H72" i="1"/>
  <c r="R171" i="1"/>
  <c r="P171" i="1"/>
  <c r="M171" i="1"/>
  <c r="H171" i="1"/>
  <c r="R3" i="1"/>
  <c r="R145" i="1"/>
  <c r="R5" i="1"/>
  <c r="R6" i="1"/>
  <c r="R7" i="1"/>
  <c r="R8" i="1"/>
  <c r="R9" i="1"/>
  <c r="R10" i="1"/>
  <c r="R11" i="1"/>
  <c r="R12" i="1"/>
  <c r="R13" i="1"/>
  <c r="R14" i="1"/>
  <c r="R86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134" i="1"/>
  <c r="R53" i="1"/>
  <c r="R54" i="1"/>
  <c r="R91" i="1"/>
  <c r="R56" i="1"/>
  <c r="R57" i="1"/>
  <c r="R97" i="1"/>
  <c r="R60" i="1"/>
  <c r="R71" i="1"/>
  <c r="R62" i="1"/>
  <c r="R63" i="1"/>
  <c r="R64" i="1"/>
  <c r="R65" i="1"/>
  <c r="R66" i="1"/>
  <c r="R67" i="1"/>
  <c r="R68" i="1"/>
  <c r="R103" i="1"/>
  <c r="R70" i="1"/>
  <c r="R122" i="1"/>
  <c r="R128" i="1"/>
  <c r="R4" i="1"/>
  <c r="R73" i="1"/>
  <c r="R146" i="1"/>
  <c r="R15" i="1"/>
  <c r="R76" i="1"/>
  <c r="R77" i="1"/>
  <c r="R78" i="1"/>
  <c r="R79" i="1"/>
  <c r="R80" i="1"/>
  <c r="R130" i="1"/>
  <c r="R82" i="1"/>
  <c r="R83" i="1"/>
  <c r="R84" i="1"/>
  <c r="R85" i="1"/>
  <c r="R95" i="1"/>
  <c r="R87" i="1"/>
  <c r="R88" i="1"/>
  <c r="R89" i="1"/>
  <c r="R90" i="1"/>
  <c r="R110" i="1"/>
  <c r="R92" i="1"/>
  <c r="R93" i="1"/>
  <c r="R94" i="1"/>
  <c r="R172" i="1"/>
  <c r="R96" i="1"/>
  <c r="R111" i="1"/>
  <c r="R98" i="1"/>
  <c r="R99" i="1"/>
  <c r="R100" i="1"/>
  <c r="R101" i="1"/>
  <c r="R102" i="1"/>
  <c r="R135" i="1"/>
  <c r="R104" i="1"/>
  <c r="R105" i="1"/>
  <c r="R106" i="1"/>
  <c r="R107" i="1"/>
  <c r="R108" i="1"/>
  <c r="R109" i="1"/>
  <c r="R137" i="1"/>
  <c r="R52" i="1"/>
  <c r="R112" i="1"/>
  <c r="R113" i="1"/>
  <c r="R114" i="1"/>
  <c r="R115" i="1"/>
  <c r="R116" i="1"/>
  <c r="R117" i="1"/>
  <c r="R118" i="1"/>
  <c r="R81" i="1"/>
  <c r="R120" i="1"/>
  <c r="R121" i="1"/>
  <c r="R139" i="1"/>
  <c r="R123" i="1"/>
  <c r="R124" i="1"/>
  <c r="R125" i="1"/>
  <c r="R126" i="1"/>
  <c r="R127" i="1"/>
  <c r="R119" i="1"/>
  <c r="R55" i="1"/>
  <c r="R58" i="1"/>
  <c r="R131" i="1"/>
  <c r="R132" i="1"/>
  <c r="R133" i="1"/>
  <c r="R75" i="1"/>
  <c r="R173" i="1"/>
  <c r="R136" i="1"/>
  <c r="R162" i="1"/>
  <c r="R138" i="1"/>
  <c r="R129" i="1"/>
  <c r="R140" i="1"/>
  <c r="R141" i="1"/>
  <c r="R142" i="1"/>
  <c r="R143" i="1"/>
  <c r="R144" i="1"/>
  <c r="R59" i="1"/>
  <c r="R61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70" i="1"/>
  <c r="R163" i="1"/>
  <c r="R164" i="1"/>
  <c r="R165" i="1"/>
  <c r="R166" i="1"/>
  <c r="R167" i="1"/>
  <c r="R168" i="1"/>
  <c r="R169" i="1"/>
  <c r="R69" i="1"/>
  <c r="R2" i="1"/>
  <c r="P3" i="1"/>
  <c r="P145" i="1"/>
  <c r="P5" i="1"/>
  <c r="P6" i="1"/>
  <c r="P7" i="1"/>
  <c r="P8" i="1"/>
  <c r="P9" i="1"/>
  <c r="P10" i="1"/>
  <c r="P11" i="1"/>
  <c r="P12" i="1"/>
  <c r="P13" i="1"/>
  <c r="P14" i="1"/>
  <c r="P86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134" i="1"/>
  <c r="P53" i="1"/>
  <c r="P54" i="1"/>
  <c r="P91" i="1"/>
  <c r="P56" i="1"/>
  <c r="P57" i="1"/>
  <c r="P97" i="1"/>
  <c r="P60" i="1"/>
  <c r="P71" i="1"/>
  <c r="P62" i="1"/>
  <c r="P63" i="1"/>
  <c r="P64" i="1"/>
  <c r="P65" i="1"/>
  <c r="P66" i="1"/>
  <c r="P67" i="1"/>
  <c r="P68" i="1"/>
  <c r="P103" i="1"/>
  <c r="P70" i="1"/>
  <c r="P122" i="1"/>
  <c r="P128" i="1"/>
  <c r="P4" i="1"/>
  <c r="P73" i="1"/>
  <c r="P146" i="1"/>
  <c r="P15" i="1"/>
  <c r="P76" i="1"/>
  <c r="P77" i="1"/>
  <c r="P78" i="1"/>
  <c r="P79" i="1"/>
  <c r="P80" i="1"/>
  <c r="P130" i="1"/>
  <c r="P82" i="1"/>
  <c r="P83" i="1"/>
  <c r="P84" i="1"/>
  <c r="P85" i="1"/>
  <c r="P95" i="1"/>
  <c r="P87" i="1"/>
  <c r="P88" i="1"/>
  <c r="P89" i="1"/>
  <c r="P90" i="1"/>
  <c r="P110" i="1"/>
  <c r="P92" i="1"/>
  <c r="P93" i="1"/>
  <c r="P94" i="1"/>
  <c r="P172" i="1"/>
  <c r="P96" i="1"/>
  <c r="P111" i="1"/>
  <c r="P98" i="1"/>
  <c r="P99" i="1"/>
  <c r="P100" i="1"/>
  <c r="P101" i="1"/>
  <c r="P102" i="1"/>
  <c r="P135" i="1"/>
  <c r="P104" i="1"/>
  <c r="P105" i="1"/>
  <c r="P106" i="1"/>
  <c r="P107" i="1"/>
  <c r="P108" i="1"/>
  <c r="P109" i="1"/>
  <c r="P137" i="1"/>
  <c r="P52" i="1"/>
  <c r="P112" i="1"/>
  <c r="P113" i="1"/>
  <c r="P114" i="1"/>
  <c r="P115" i="1"/>
  <c r="P116" i="1"/>
  <c r="P117" i="1"/>
  <c r="P118" i="1"/>
  <c r="P81" i="1"/>
  <c r="P120" i="1"/>
  <c r="P121" i="1"/>
  <c r="P139" i="1"/>
  <c r="P123" i="1"/>
  <c r="P124" i="1"/>
  <c r="P125" i="1"/>
  <c r="P126" i="1"/>
  <c r="P127" i="1"/>
  <c r="P119" i="1"/>
  <c r="P55" i="1"/>
  <c r="P58" i="1"/>
  <c r="P131" i="1"/>
  <c r="P132" i="1"/>
  <c r="P133" i="1"/>
  <c r="P75" i="1"/>
  <c r="P173" i="1"/>
  <c r="P136" i="1"/>
  <c r="P162" i="1"/>
  <c r="P138" i="1"/>
  <c r="P129" i="1"/>
  <c r="P140" i="1"/>
  <c r="P141" i="1"/>
  <c r="P142" i="1"/>
  <c r="P143" i="1"/>
  <c r="P144" i="1"/>
  <c r="P59" i="1"/>
  <c r="P61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70" i="1"/>
  <c r="P163" i="1"/>
  <c r="P164" i="1"/>
  <c r="P165" i="1"/>
  <c r="P166" i="1"/>
  <c r="P167" i="1"/>
  <c r="P168" i="1"/>
  <c r="P169" i="1"/>
  <c r="P69" i="1"/>
  <c r="P2" i="1"/>
  <c r="M3" i="1"/>
  <c r="M145" i="1"/>
  <c r="M5" i="1"/>
  <c r="M6" i="1"/>
  <c r="M7" i="1"/>
  <c r="M8" i="1"/>
  <c r="M9" i="1"/>
  <c r="M10" i="1"/>
  <c r="M11" i="1"/>
  <c r="M12" i="1"/>
  <c r="M13" i="1"/>
  <c r="M14" i="1"/>
  <c r="M86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134" i="1"/>
  <c r="M53" i="1"/>
  <c r="M54" i="1"/>
  <c r="M91" i="1"/>
  <c r="M56" i="1"/>
  <c r="M57" i="1"/>
  <c r="M97" i="1"/>
  <c r="M60" i="1"/>
  <c r="M71" i="1"/>
  <c r="M62" i="1"/>
  <c r="M63" i="1"/>
  <c r="M64" i="1"/>
  <c r="M65" i="1"/>
  <c r="M66" i="1"/>
  <c r="M67" i="1"/>
  <c r="M68" i="1"/>
  <c r="M103" i="1"/>
  <c r="M70" i="1"/>
  <c r="M122" i="1"/>
  <c r="M128" i="1"/>
  <c r="M4" i="1"/>
  <c r="M73" i="1"/>
  <c r="M146" i="1"/>
  <c r="M15" i="1"/>
  <c r="M76" i="1"/>
  <c r="M77" i="1"/>
  <c r="M78" i="1"/>
  <c r="M79" i="1"/>
  <c r="M80" i="1"/>
  <c r="M130" i="1"/>
  <c r="M82" i="1"/>
  <c r="M83" i="1"/>
  <c r="M84" i="1"/>
  <c r="M85" i="1"/>
  <c r="M95" i="1"/>
  <c r="M87" i="1"/>
  <c r="M88" i="1"/>
  <c r="M89" i="1"/>
  <c r="M90" i="1"/>
  <c r="M110" i="1"/>
  <c r="M92" i="1"/>
  <c r="M93" i="1"/>
  <c r="M94" i="1"/>
  <c r="M172" i="1"/>
  <c r="M96" i="1"/>
  <c r="M111" i="1"/>
  <c r="M98" i="1"/>
  <c r="M99" i="1"/>
  <c r="M100" i="1"/>
  <c r="M101" i="1"/>
  <c r="M102" i="1"/>
  <c r="M135" i="1"/>
  <c r="M104" i="1"/>
  <c r="M105" i="1"/>
  <c r="M106" i="1"/>
  <c r="M107" i="1"/>
  <c r="M108" i="1"/>
  <c r="M109" i="1"/>
  <c r="M137" i="1"/>
  <c r="M52" i="1"/>
  <c r="M112" i="1"/>
  <c r="M113" i="1"/>
  <c r="M114" i="1"/>
  <c r="M115" i="1"/>
  <c r="M116" i="1"/>
  <c r="M117" i="1"/>
  <c r="M118" i="1"/>
  <c r="M81" i="1"/>
  <c r="M120" i="1"/>
  <c r="M121" i="1"/>
  <c r="M139" i="1"/>
  <c r="M123" i="1"/>
  <c r="M124" i="1"/>
  <c r="M125" i="1"/>
  <c r="M126" i="1"/>
  <c r="M127" i="1"/>
  <c r="M119" i="1"/>
  <c r="M55" i="1"/>
  <c r="M58" i="1"/>
  <c r="M131" i="1"/>
  <c r="M132" i="1"/>
  <c r="M133" i="1"/>
  <c r="M75" i="1"/>
  <c r="M173" i="1"/>
  <c r="M136" i="1"/>
  <c r="M162" i="1"/>
  <c r="M138" i="1"/>
  <c r="M129" i="1"/>
  <c r="M140" i="1"/>
  <c r="M141" i="1"/>
  <c r="M142" i="1"/>
  <c r="M143" i="1"/>
  <c r="M144" i="1"/>
  <c r="M59" i="1"/>
  <c r="M61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70" i="1"/>
  <c r="M163" i="1"/>
  <c r="M164" i="1"/>
  <c r="M165" i="1"/>
  <c r="M166" i="1"/>
  <c r="M167" i="1"/>
  <c r="M168" i="1"/>
  <c r="M169" i="1"/>
  <c r="M69" i="1"/>
  <c r="M2" i="1"/>
  <c r="H3" i="1"/>
  <c r="H145" i="1"/>
  <c r="H5" i="1"/>
  <c r="H6" i="1"/>
  <c r="H7" i="1"/>
  <c r="H8" i="1"/>
  <c r="H9" i="1"/>
  <c r="H10" i="1"/>
  <c r="H11" i="1"/>
  <c r="H12" i="1"/>
  <c r="H13" i="1"/>
  <c r="H14" i="1"/>
  <c r="H86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134" i="1"/>
  <c r="H53" i="1"/>
  <c r="H54" i="1"/>
  <c r="H91" i="1"/>
  <c r="H56" i="1"/>
  <c r="H57" i="1"/>
  <c r="H97" i="1"/>
  <c r="H60" i="1"/>
  <c r="H71" i="1"/>
  <c r="H62" i="1"/>
  <c r="H63" i="1"/>
  <c r="H64" i="1"/>
  <c r="H65" i="1"/>
  <c r="H66" i="1"/>
  <c r="H67" i="1"/>
  <c r="H68" i="1"/>
  <c r="H103" i="1"/>
  <c r="H70" i="1"/>
  <c r="H122" i="1"/>
  <c r="H128" i="1"/>
  <c r="H4" i="1"/>
  <c r="H73" i="1"/>
  <c r="H146" i="1"/>
  <c r="H15" i="1"/>
  <c r="H76" i="1"/>
  <c r="H77" i="1"/>
  <c r="H78" i="1"/>
  <c r="H79" i="1"/>
  <c r="H80" i="1"/>
  <c r="H130" i="1"/>
  <c r="H82" i="1"/>
  <c r="H83" i="1"/>
  <c r="H84" i="1"/>
  <c r="H85" i="1"/>
  <c r="H95" i="1"/>
  <c r="H87" i="1"/>
  <c r="H88" i="1"/>
  <c r="H89" i="1"/>
  <c r="H90" i="1"/>
  <c r="H110" i="1"/>
  <c r="H92" i="1"/>
  <c r="H93" i="1"/>
  <c r="H94" i="1"/>
  <c r="H172" i="1"/>
  <c r="H96" i="1"/>
  <c r="H111" i="1"/>
  <c r="H98" i="1"/>
  <c r="H99" i="1"/>
  <c r="H100" i="1"/>
  <c r="H101" i="1"/>
  <c r="H102" i="1"/>
  <c r="H135" i="1"/>
  <c r="H104" i="1"/>
  <c r="H105" i="1"/>
  <c r="H106" i="1"/>
  <c r="H107" i="1"/>
  <c r="H108" i="1"/>
  <c r="H109" i="1"/>
  <c r="H137" i="1"/>
  <c r="H52" i="1"/>
  <c r="H112" i="1"/>
  <c r="H113" i="1"/>
  <c r="H114" i="1"/>
  <c r="H115" i="1"/>
  <c r="H116" i="1"/>
  <c r="H117" i="1"/>
  <c r="H118" i="1"/>
  <c r="H81" i="1"/>
  <c r="H120" i="1"/>
  <c r="H121" i="1"/>
  <c r="H139" i="1"/>
  <c r="H123" i="1"/>
  <c r="H124" i="1"/>
  <c r="H125" i="1"/>
  <c r="H126" i="1"/>
  <c r="H127" i="1"/>
  <c r="H119" i="1"/>
  <c r="H55" i="1"/>
  <c r="H58" i="1"/>
  <c r="H131" i="1"/>
  <c r="H132" i="1"/>
  <c r="H133" i="1"/>
  <c r="H75" i="1"/>
  <c r="H173" i="1"/>
  <c r="H136" i="1"/>
  <c r="H162" i="1"/>
  <c r="H138" i="1"/>
  <c r="H129" i="1"/>
  <c r="H140" i="1"/>
  <c r="H141" i="1"/>
  <c r="H142" i="1"/>
  <c r="H143" i="1"/>
  <c r="H144" i="1"/>
  <c r="H59" i="1"/>
  <c r="H61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0" i="1"/>
  <c r="H163" i="1"/>
  <c r="H164" i="1"/>
  <c r="H165" i="1"/>
  <c r="H166" i="1"/>
  <c r="H167" i="1"/>
  <c r="H168" i="1"/>
  <c r="H169" i="1"/>
  <c r="H69" i="1"/>
  <c r="H2" i="1"/>
  <c r="G4" i="25"/>
  <c r="G3" i="25"/>
  <c r="G2" i="25"/>
  <c r="G105" i="26"/>
  <c r="G104" i="26"/>
  <c r="G103" i="26"/>
  <c r="G102" i="26"/>
  <c r="G101" i="26"/>
  <c r="G100" i="26"/>
  <c r="G99" i="26"/>
  <c r="G98" i="26"/>
  <c r="G97" i="26"/>
  <c r="G96" i="26"/>
  <c r="G95" i="26"/>
  <c r="G94" i="26"/>
  <c r="G93" i="26"/>
  <c r="G92" i="26"/>
  <c r="G91" i="26"/>
  <c r="G90" i="26"/>
  <c r="G89" i="26"/>
  <c r="G88" i="26"/>
  <c r="G87" i="26"/>
  <c r="G86" i="26"/>
  <c r="G85" i="26"/>
  <c r="G84" i="26"/>
  <c r="G83" i="26"/>
  <c r="G82" i="26"/>
  <c r="G81" i="26"/>
  <c r="G80" i="26"/>
  <c r="G79" i="26"/>
  <c r="G78" i="26"/>
  <c r="G77" i="26"/>
  <c r="G76" i="26"/>
  <c r="G75" i="26"/>
  <c r="G74" i="26"/>
  <c r="G73" i="26"/>
  <c r="G72" i="26"/>
  <c r="G71" i="26"/>
  <c r="G70" i="26"/>
  <c r="G69" i="26"/>
  <c r="G68" i="26"/>
  <c r="G67" i="26"/>
  <c r="G66" i="26"/>
  <c r="G65" i="26"/>
  <c r="G64" i="26"/>
  <c r="G63" i="26"/>
  <c r="G62" i="26"/>
  <c r="G61" i="26"/>
  <c r="G60" i="26"/>
  <c r="G59" i="26"/>
  <c r="G58" i="26"/>
  <c r="G57" i="26"/>
  <c r="G56" i="26"/>
  <c r="G55" i="26"/>
  <c r="G54" i="26"/>
  <c r="G53" i="26"/>
  <c r="G52" i="26"/>
  <c r="G51" i="26"/>
  <c r="G50" i="26"/>
  <c r="G49" i="26"/>
  <c r="G48" i="26"/>
  <c r="G47" i="26"/>
  <c r="G46" i="26"/>
  <c r="G45" i="26"/>
  <c r="G44" i="26"/>
  <c r="G43" i="26"/>
  <c r="G42" i="26"/>
  <c r="G41" i="26"/>
  <c r="G40" i="26"/>
  <c r="G39" i="26"/>
  <c r="G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13" i="27"/>
  <c r="G12" i="27"/>
  <c r="G11" i="27"/>
  <c r="G10" i="27"/>
  <c r="G9" i="27"/>
  <c r="G8" i="27"/>
  <c r="G7" i="27"/>
  <c r="G6" i="27"/>
  <c r="G5" i="27"/>
  <c r="G4" i="27"/>
  <c r="G3" i="27"/>
  <c r="G2" i="27"/>
  <c r="G7" i="24"/>
  <c r="G27" i="24"/>
  <c r="G26" i="24"/>
  <c r="G25" i="24"/>
  <c r="G67" i="24"/>
  <c r="G80" i="24"/>
  <c r="G69" i="24"/>
  <c r="G85" i="24"/>
  <c r="G91" i="24"/>
  <c r="G88" i="24"/>
  <c r="G14" i="24"/>
  <c r="G79" i="24"/>
  <c r="G4" i="24"/>
  <c r="G84" i="24"/>
  <c r="G18" i="24"/>
  <c r="G9" i="24"/>
  <c r="G16" i="24"/>
  <c r="G65" i="24"/>
  <c r="G43" i="24"/>
  <c r="G17" i="24"/>
  <c r="G38" i="24"/>
  <c r="G76" i="24"/>
  <c r="G53" i="24"/>
  <c r="G86" i="24"/>
  <c r="G82" i="24"/>
  <c r="G83" i="24"/>
  <c r="G78" i="24"/>
  <c r="G75" i="24"/>
  <c r="G66" i="24"/>
  <c r="G50" i="24"/>
  <c r="G47" i="24"/>
  <c r="G68" i="24"/>
  <c r="G31" i="24"/>
  <c r="G35" i="24"/>
  <c r="G63" i="24"/>
  <c r="G58" i="24"/>
  <c r="G72" i="24"/>
  <c r="G62" i="24"/>
  <c r="G61" i="24"/>
  <c r="G87" i="24"/>
  <c r="G71" i="24"/>
  <c r="G41" i="24"/>
  <c r="G56" i="24"/>
  <c r="G73" i="24"/>
  <c r="G24" i="24"/>
  <c r="G13" i="24"/>
  <c r="G8" i="24"/>
  <c r="G48" i="24"/>
  <c r="G36" i="24"/>
  <c r="G81" i="24"/>
  <c r="G59" i="24"/>
  <c r="G6" i="24"/>
  <c r="G20" i="24"/>
  <c r="G45" i="24"/>
  <c r="G52" i="24"/>
  <c r="G39" i="24"/>
  <c r="G5" i="24"/>
  <c r="G29" i="24"/>
  <c r="G90" i="24"/>
  <c r="G32" i="24"/>
  <c r="G28" i="24"/>
  <c r="G3" i="24"/>
  <c r="G51" i="24"/>
  <c r="G89" i="24"/>
  <c r="G57" i="24"/>
  <c r="G60" i="24"/>
  <c r="G11" i="24"/>
  <c r="G33" i="24"/>
  <c r="G19" i="24"/>
  <c r="G44" i="24"/>
  <c r="G54" i="24"/>
  <c r="G49" i="24"/>
  <c r="G74" i="24"/>
  <c r="G46" i="24"/>
  <c r="G10" i="24"/>
  <c r="G37" i="24"/>
  <c r="G42" i="24"/>
  <c r="G22" i="24"/>
  <c r="G55" i="24"/>
  <c r="G64" i="24"/>
  <c r="G40" i="24"/>
  <c r="G2" i="24"/>
  <c r="G21" i="24"/>
  <c r="G30" i="24"/>
  <c r="G12" i="24"/>
  <c r="G77" i="24"/>
  <c r="G23" i="24"/>
  <c r="G15" i="24"/>
  <c r="G70" i="24"/>
  <c r="G34" i="24"/>
  <c r="E74" i="1"/>
  <c r="E72" i="1"/>
  <c r="E3" i="1"/>
  <c r="E145" i="1"/>
  <c r="E5" i="1"/>
  <c r="E6" i="1"/>
  <c r="E7" i="1"/>
  <c r="E8" i="1"/>
  <c r="E9" i="1"/>
  <c r="E10" i="1"/>
  <c r="E11" i="1"/>
  <c r="E12" i="1"/>
  <c r="E13" i="1"/>
  <c r="E14" i="1"/>
  <c r="E86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134" i="1"/>
  <c r="E53" i="1"/>
  <c r="E54" i="1"/>
  <c r="E91" i="1"/>
  <c r="E56" i="1"/>
  <c r="E57" i="1"/>
  <c r="E97" i="1"/>
  <c r="E60" i="1"/>
  <c r="E71" i="1"/>
  <c r="E62" i="1"/>
  <c r="E63" i="1"/>
  <c r="E64" i="1"/>
  <c r="E65" i="1"/>
  <c r="E66" i="1"/>
  <c r="E67" i="1"/>
  <c r="E68" i="1"/>
  <c r="E103" i="1"/>
  <c r="E70" i="1"/>
  <c r="E122" i="1"/>
  <c r="E128" i="1"/>
  <c r="E4" i="1"/>
  <c r="E73" i="1"/>
  <c r="E146" i="1"/>
  <c r="E15" i="1"/>
  <c r="E76" i="1"/>
  <c r="E77" i="1"/>
  <c r="E78" i="1"/>
  <c r="E79" i="1"/>
  <c r="E80" i="1"/>
  <c r="E130" i="1"/>
  <c r="E82" i="1"/>
  <c r="E83" i="1"/>
  <c r="E84" i="1"/>
  <c r="E85" i="1"/>
  <c r="E95" i="1"/>
  <c r="E87" i="1"/>
  <c r="E88" i="1"/>
  <c r="E89" i="1"/>
  <c r="E90" i="1"/>
  <c r="E110" i="1"/>
  <c r="E92" i="1"/>
  <c r="E93" i="1"/>
  <c r="E94" i="1"/>
  <c r="E172" i="1"/>
  <c r="E96" i="1"/>
  <c r="E111" i="1"/>
  <c r="E98" i="1"/>
  <c r="E99" i="1"/>
  <c r="E100" i="1"/>
  <c r="E101" i="1"/>
  <c r="E102" i="1"/>
  <c r="E135" i="1"/>
  <c r="E104" i="1"/>
  <c r="E105" i="1"/>
  <c r="E106" i="1"/>
  <c r="E107" i="1"/>
  <c r="E108" i="1"/>
  <c r="E109" i="1"/>
  <c r="E137" i="1"/>
  <c r="E52" i="1"/>
  <c r="E112" i="1"/>
  <c r="E113" i="1"/>
  <c r="E114" i="1"/>
  <c r="E115" i="1"/>
  <c r="E116" i="1"/>
  <c r="E117" i="1"/>
  <c r="E118" i="1"/>
  <c r="E81" i="1"/>
  <c r="E120" i="1"/>
  <c r="E121" i="1"/>
  <c r="E139" i="1"/>
  <c r="E123" i="1"/>
  <c r="E124" i="1"/>
  <c r="E125" i="1"/>
  <c r="E126" i="1"/>
  <c r="E127" i="1"/>
  <c r="E119" i="1"/>
  <c r="E55" i="1"/>
  <c r="E58" i="1"/>
  <c r="E131" i="1"/>
  <c r="E132" i="1"/>
  <c r="E133" i="1"/>
  <c r="E75" i="1"/>
  <c r="E173" i="1"/>
  <c r="E136" i="1"/>
  <c r="E162" i="1"/>
  <c r="E138" i="1"/>
  <c r="E129" i="1"/>
  <c r="E140" i="1"/>
  <c r="E141" i="1"/>
  <c r="E142" i="1"/>
  <c r="E143" i="1"/>
  <c r="E144" i="1"/>
  <c r="E59" i="1"/>
  <c r="E61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70" i="1"/>
  <c r="E163" i="1"/>
  <c r="E164" i="1"/>
  <c r="E165" i="1"/>
  <c r="E166" i="1"/>
  <c r="E167" i="1"/>
  <c r="E168" i="1"/>
  <c r="E169" i="1"/>
  <c r="E69" i="1"/>
  <c r="E2" i="1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2" i="23"/>
  <c r="D59" i="8" l="1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9" i="8"/>
  <c r="D8" i="8"/>
  <c r="D7" i="8"/>
  <c r="D6" i="8"/>
  <c r="D5" i="8"/>
  <c r="D4" i="8"/>
  <c r="D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Amon Italo</author>
    <author>Eduarda Bezerra</author>
  </authors>
  <commentList>
    <comment ref="Y1" authorId="0" shapeId="0" xr:uid="{A3B89128-263A-4B27-BEE4-FA6725BBB105}">
      <text>
        <r>
          <rPr>
            <b/>
            <sz val="9"/>
            <color indexed="81"/>
            <rFont val="Segoe UI"/>
            <family val="2"/>
          </rPr>
          <t>Amon Italo: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C1" authorId="1" shapeId="0" xr:uid="{B35DF364-2EDE-49B4-AA5A-89237B1FFBE1}">
      <text>
        <r>
          <rPr>
            <b/>
            <sz val="9"/>
            <color indexed="81"/>
            <rFont val="Segoe UI"/>
            <family val="2"/>
          </rPr>
          <t>Eduarda Bezerra:</t>
        </r>
        <r>
          <rPr>
            <sz val="9"/>
            <color indexed="81"/>
            <rFont val="Segoe UI"/>
            <family val="2"/>
          </rPr>
          <t xml:space="preserve">
6912
8109</t>
        </r>
      </text>
    </comment>
    <comment ref="AD1" authorId="1" shapeId="0" xr:uid="{244D6099-9D1A-45E3-9924-97F1DE800235}">
      <text>
        <r>
          <rPr>
            <b/>
            <sz val="9"/>
            <color indexed="81"/>
            <rFont val="Segoe UI"/>
            <family val="2"/>
          </rPr>
          <t>Eduarda Bezerra:</t>
        </r>
        <r>
          <rPr>
            <sz val="9"/>
            <color indexed="81"/>
            <rFont val="Segoe UI"/>
            <family val="2"/>
          </rPr>
          <t xml:space="preserve">
5859
2172</t>
        </r>
      </text>
    </comment>
    <comment ref="AC18" authorId="0" shapeId="0" xr:uid="{C64BBCD3-F969-4A08-9D5A-8C6539C67855}">
      <text>
        <r>
          <rPr>
            <b/>
            <sz val="9"/>
            <color indexed="81"/>
            <rFont val="Segoe UI"/>
            <family val="2"/>
          </rPr>
          <t>Amon Italo:</t>
        </r>
        <r>
          <rPr>
            <sz val="9"/>
            <color indexed="81"/>
            <rFont val="Segoe UI"/>
            <family val="2"/>
          </rPr>
          <t xml:space="preserve">
FALTOU COMPENSAR</t>
        </r>
      </text>
    </comment>
    <comment ref="AD18" authorId="0" shapeId="0" xr:uid="{72D2DFC7-74C2-468D-A948-A41D6AA884C0}">
      <text>
        <r>
          <rPr>
            <b/>
            <sz val="9"/>
            <color indexed="81"/>
            <rFont val="Segoe UI"/>
            <family val="2"/>
          </rPr>
          <t>Amon Italo:</t>
        </r>
        <r>
          <rPr>
            <sz val="9"/>
            <color indexed="81"/>
            <rFont val="Segoe UI"/>
            <family val="2"/>
          </rPr>
          <t xml:space="preserve">
FALTOU COMPENSAR</t>
        </r>
      </text>
    </comment>
    <comment ref="AG30" authorId="0" shapeId="0" xr:uid="{FC2B38FC-14C0-468D-B970-06CCE3717553}">
      <text>
        <r>
          <rPr>
            <b/>
            <sz val="9"/>
            <color indexed="81"/>
            <rFont val="Segoe UI"/>
            <family val="2"/>
          </rPr>
          <t>Amon Italo:</t>
        </r>
        <r>
          <rPr>
            <sz val="9"/>
            <color indexed="81"/>
            <rFont val="Segoe UI"/>
            <family val="2"/>
          </rPr>
          <t xml:space="preserve">
ano 2024 no pdf
</t>
        </r>
      </text>
    </comment>
    <comment ref="F83" authorId="1" shapeId="0" xr:uid="{CE4FDC39-CF7B-4D2D-907D-C503EB2846C7}">
      <text>
        <r>
          <rPr>
            <b/>
            <sz val="9"/>
            <color indexed="81"/>
            <rFont val="Segoe UI"/>
            <family val="2"/>
          </rPr>
          <t>Eduarda Bezerra:</t>
        </r>
        <r>
          <rPr>
            <sz val="9"/>
            <color indexed="81"/>
            <rFont val="Segoe UI"/>
            <family val="2"/>
          </rPr>
          <t xml:space="preserve">
ICMS -&gt; deve-se ser FAIN. 1210 + 1215 vencimento no mês seguinte, porém FEEF vencimento dia 15</t>
        </r>
      </text>
    </comment>
    <comment ref="AC93" authorId="0" shapeId="0" xr:uid="{0A85FF54-0BE2-41FA-91FC-46528193E581}">
      <text>
        <r>
          <rPr>
            <b/>
            <sz val="9"/>
            <color indexed="81"/>
            <rFont val="Segoe UI"/>
            <family val="2"/>
          </rPr>
          <t>Amon Italo:</t>
        </r>
        <r>
          <rPr>
            <sz val="9"/>
            <color indexed="81"/>
            <rFont val="Segoe UI"/>
            <family val="2"/>
          </rPr>
          <t xml:space="preserve">
VALORES DIVERGENTES
</t>
        </r>
      </text>
    </comment>
    <comment ref="AD93" authorId="0" shapeId="0" xr:uid="{C66A1641-6EC5-4B7F-BBD3-59C2BE0D9095}">
      <text>
        <r>
          <rPr>
            <b/>
            <sz val="9"/>
            <color indexed="81"/>
            <rFont val="Segoe UI"/>
            <family val="2"/>
          </rPr>
          <t>Amon Italo:</t>
        </r>
        <r>
          <rPr>
            <sz val="9"/>
            <color indexed="81"/>
            <rFont val="Segoe UI"/>
            <family val="2"/>
          </rPr>
          <t xml:space="preserve">
VALORES DIVERGENTES
</t>
        </r>
      </text>
    </comment>
    <comment ref="AG105" authorId="0" shapeId="0" xr:uid="{E7638A32-6437-4844-991C-E0E1E9F7B2B3}">
      <text>
        <r>
          <rPr>
            <b/>
            <sz val="9"/>
            <color indexed="81"/>
            <rFont val="Segoe UI"/>
            <family val="2"/>
          </rPr>
          <t>Amon Italo:</t>
        </r>
        <r>
          <rPr>
            <sz val="9"/>
            <color indexed="81"/>
            <rFont val="Segoe UI"/>
            <family val="2"/>
          </rPr>
          <t xml:space="preserve">
ano 2024 dentro do pdf
</t>
        </r>
      </text>
    </comment>
    <comment ref="AG107" authorId="0" shapeId="0" xr:uid="{9E236803-722B-431B-BC35-064EC268507D}">
      <text>
        <r>
          <rPr>
            <b/>
            <sz val="9"/>
            <color indexed="81"/>
            <rFont val="Segoe UI"/>
            <family val="2"/>
          </rPr>
          <t>Amon Italo:</t>
        </r>
        <r>
          <rPr>
            <sz val="9"/>
            <color indexed="81"/>
            <rFont val="Segoe UI"/>
            <family val="2"/>
          </rPr>
          <t xml:space="preserve">
ano 2024 no pdf
</t>
        </r>
      </text>
    </comment>
    <comment ref="X118" authorId="0" shapeId="0" xr:uid="{BFD13774-EF6F-435A-93C6-C9A3E9E1EB6B}">
      <text>
        <r>
          <rPr>
            <b/>
            <sz val="9"/>
            <color indexed="81"/>
            <rFont val="Segoe UI"/>
            <family val="2"/>
          </rPr>
          <t>Amon Italo:</t>
        </r>
        <r>
          <rPr>
            <sz val="9"/>
            <color indexed="81"/>
            <rFont val="Segoe UI"/>
            <family val="2"/>
          </rPr>
          <t xml:space="preserve">
REGISTRO ENVIADO</t>
        </r>
      </text>
    </comment>
    <comment ref="W120" authorId="0" shapeId="0" xr:uid="{0BFE66B6-8C6D-445E-AC29-B700AF428D6F}">
      <text>
        <r>
          <rPr>
            <b/>
            <sz val="9"/>
            <color indexed="81"/>
            <rFont val="Segoe UI"/>
            <family val="2"/>
          </rPr>
          <t>Amon Italo:</t>
        </r>
        <r>
          <rPr>
            <sz val="9"/>
            <color indexed="81"/>
            <rFont val="Segoe UI"/>
            <family val="2"/>
          </rPr>
          <t xml:space="preserve">
GUIA ENVIADA COM A INSCRIÇÃO DE GVL</t>
        </r>
      </text>
    </comment>
    <comment ref="AG140" authorId="0" shapeId="0" xr:uid="{C8C9FA13-4522-49E1-9729-C5BBF707A877}">
      <text>
        <r>
          <rPr>
            <b/>
            <sz val="9"/>
            <color indexed="81"/>
            <rFont val="Segoe UI"/>
            <family val="2"/>
          </rPr>
          <t>Amon Italo:</t>
        </r>
        <r>
          <rPr>
            <sz val="9"/>
            <color indexed="81"/>
            <rFont val="Segoe UI"/>
            <family val="2"/>
          </rPr>
          <t xml:space="preserve">
ano 2024 dentro do pdf</t>
        </r>
      </text>
    </comment>
    <comment ref="V146" authorId="0" shapeId="0" xr:uid="{42244DAD-92D9-4F29-B646-16D8B04E28A3}">
      <text>
        <r>
          <rPr>
            <b/>
            <sz val="9"/>
            <color indexed="81"/>
            <rFont val="Segoe UI"/>
            <family val="2"/>
          </rPr>
          <t>Amon Italo:</t>
        </r>
        <r>
          <rPr>
            <sz val="9"/>
            <color indexed="81"/>
            <rFont val="Segoe UI"/>
            <family val="2"/>
          </rPr>
          <t xml:space="preserve">
VALOR DIVERGENTE DO RECIBO</t>
        </r>
      </text>
    </comment>
    <comment ref="V147" authorId="0" shapeId="0" xr:uid="{E18D401E-ACAC-4416-8CAE-7F871E5F08D0}">
      <text>
        <r>
          <rPr>
            <b/>
            <sz val="9"/>
            <color indexed="81"/>
            <rFont val="Segoe UI"/>
            <family val="2"/>
          </rPr>
          <t>Amon Italo:</t>
        </r>
        <r>
          <rPr>
            <sz val="9"/>
            <color indexed="81"/>
            <rFont val="Segoe UI"/>
            <family val="2"/>
          </rPr>
          <t xml:space="preserve">
GUIA COM 1 CENTAVO A MENOR</t>
        </r>
      </text>
    </comment>
    <comment ref="AG149" authorId="0" shapeId="0" xr:uid="{592FDBCD-CAF3-4E88-B526-4C8E4503143B}">
      <text>
        <r>
          <rPr>
            <b/>
            <sz val="9"/>
            <color indexed="81"/>
            <rFont val="Segoe UI"/>
            <family val="2"/>
          </rPr>
          <t>Amon Italo:</t>
        </r>
        <r>
          <rPr>
            <sz val="9"/>
            <color indexed="81"/>
            <rFont val="Segoe UI"/>
            <family val="2"/>
          </rPr>
          <t xml:space="preserve">
dentro do arquivo o ano ta 2024
</t>
        </r>
      </text>
    </comment>
    <comment ref="I159" authorId="0" shapeId="0" xr:uid="{C4521C8C-4FB5-4FB5-A16A-7FA745D5170D}">
      <text>
        <r>
          <rPr>
            <b/>
            <sz val="9"/>
            <color indexed="81"/>
            <rFont val="Segoe UI"/>
            <family val="2"/>
          </rPr>
          <t>Amon Italo:</t>
        </r>
        <r>
          <rPr>
            <sz val="9"/>
            <color indexed="81"/>
            <rFont val="Segoe UI"/>
            <family val="2"/>
          </rPr>
          <t xml:space="preserve">
encaminhou demonstrativo
</t>
        </r>
      </text>
    </comment>
    <comment ref="I172" authorId="0" shapeId="0" xr:uid="{3AC45005-EA93-418A-A4D6-B0278CF10CC5}">
      <text>
        <r>
          <rPr>
            <b/>
            <sz val="9"/>
            <color indexed="81"/>
            <rFont val="Segoe UI"/>
            <family val="2"/>
          </rPr>
          <t>Amon Italo:</t>
        </r>
        <r>
          <rPr>
            <sz val="9"/>
            <color indexed="81"/>
            <rFont val="Segoe UI"/>
            <family val="2"/>
          </rPr>
          <t xml:space="preserve">
72,10 VALOR DIFERIDO ACRESCENTADO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Jefferson Firmino</author>
  </authors>
  <commentList>
    <comment ref="E29" authorId="0" shapeId="0" xr:uid="{050033B1-235B-49E9-82A2-FA0D1B68F3B1}">
      <text>
        <r>
          <rPr>
            <b/>
            <sz val="9"/>
            <color indexed="81"/>
            <rFont val="Segoe UI"/>
            <family val="2"/>
          </rPr>
          <t>Jefferson Firmino:</t>
        </r>
        <r>
          <rPr>
            <sz val="9"/>
            <color indexed="81"/>
            <rFont val="Segoe UI"/>
            <family val="2"/>
          </rPr>
          <t xml:space="preserve">
Declaração PGDAS</t>
        </r>
      </text>
    </comment>
  </commentList>
</comments>
</file>

<file path=xl/sharedStrings.xml><?xml version="1.0" encoding="utf-8"?>
<sst xmlns="http://schemas.openxmlformats.org/spreadsheetml/2006/main" count="4920" uniqueCount="968">
  <si>
    <t>RESPONSÁVEL</t>
  </si>
  <si>
    <t>CNPJ</t>
  </si>
  <si>
    <t>MATRIZ/FILIAL</t>
  </si>
  <si>
    <t>I.E</t>
  </si>
  <si>
    <t>SITUAÇÃO DA I.E</t>
  </si>
  <si>
    <t xml:space="preserve">EMPRESA </t>
  </si>
  <si>
    <t>LAERTHE</t>
  </si>
  <si>
    <t>DIA</t>
  </si>
  <si>
    <t>OBRIGAÇÃO 1106</t>
  </si>
  <si>
    <t>1106 INTERNO</t>
  </si>
  <si>
    <t>OBRIGAÇÃO 1154</t>
  </si>
  <si>
    <t>OBRIGAÇÃO 9007</t>
  </si>
  <si>
    <t>OBRIGAÇÃO 1131</t>
  </si>
  <si>
    <t xml:space="preserve">ICMS </t>
  </si>
  <si>
    <t>DAR 1101/00005-1</t>
  </si>
  <si>
    <t>DAR 9006</t>
  </si>
  <si>
    <t>RECIBO</t>
  </si>
  <si>
    <t>VALOR APURADO</t>
  </si>
  <si>
    <t>PIS COFINS</t>
  </si>
  <si>
    <t xml:space="preserve">DARF PIS </t>
  </si>
  <si>
    <t>DARF COFINS</t>
  </si>
  <si>
    <t xml:space="preserve">SAIDAS </t>
  </si>
  <si>
    <t>INVENTARIO COMUNICADO</t>
  </si>
  <si>
    <t>LETICIA SANTOS</t>
  </si>
  <si>
    <t>MATRIZ</t>
  </si>
  <si>
    <t>AAG COMERCIO</t>
  </si>
  <si>
    <t>OK</t>
  </si>
  <si>
    <t>-</t>
  </si>
  <si>
    <t>X</t>
  </si>
  <si>
    <t>HELCIO/ANDREA</t>
  </si>
  <si>
    <t>AGENCIA DE PUBLIC</t>
  </si>
  <si>
    <t>RAFAEL GOMES</t>
  </si>
  <si>
    <t>ALTO DO MATEUS ALIMENTOS LTDA - ME</t>
  </si>
  <si>
    <t>FILIAL</t>
  </si>
  <si>
    <t>ALTO DO MATEUS ALIMENTOS LTDA - ME - DEPOSITO</t>
  </si>
  <si>
    <t xml:space="preserve">ARNON  </t>
  </si>
  <si>
    <t>AQUI TEM PREÇO</t>
  </si>
  <si>
    <t>AQUI TEM PRECO GALANTE LTDA</t>
  </si>
  <si>
    <t xml:space="preserve">ALINE </t>
  </si>
  <si>
    <t>AQUI TEM PRECO RIACHAO LTDA</t>
  </si>
  <si>
    <t>ARRUDA ESTADOS</t>
  </si>
  <si>
    <t>ARRUDA FL</t>
  </si>
  <si>
    <t>ARRUDA MT</t>
  </si>
  <si>
    <t>ARRUDA TRANSPORTES</t>
  </si>
  <si>
    <t>ATACADÃO GALANTE</t>
  </si>
  <si>
    <t>AUTO POSTO VILLENA</t>
  </si>
  <si>
    <t>BARBOZA COMERCIO</t>
  </si>
  <si>
    <t>BOA COMPRA BANANEIRAS</t>
  </si>
  <si>
    <t>CAMILLY NASCIMENTO ALVES LTDA</t>
  </si>
  <si>
    <t>CASA ALVES</t>
  </si>
  <si>
    <t>PIERRE</t>
  </si>
  <si>
    <t xml:space="preserve">CDANTAS COMERCIO VAREJISTA </t>
  </si>
  <si>
    <t>CENT. OPER. REI DA ECONOMIA</t>
  </si>
  <si>
    <t>CENTRAL ATACADISTA</t>
  </si>
  <si>
    <t>CENTRAL FL</t>
  </si>
  <si>
    <t>CENTRAL MT</t>
  </si>
  <si>
    <t xml:space="preserve">DEYVID </t>
  </si>
  <si>
    <t>COALY COMERCIAL DE ALIMENTOS LTDA</t>
  </si>
  <si>
    <t>EMILY</t>
  </si>
  <si>
    <t>COMERCIO TOP GAS</t>
  </si>
  <si>
    <t>COMERCIO VAREJISTA DE ALIMENTOS VERDE VALE CAMPINA</t>
  </si>
  <si>
    <t>COMERCIO VAREJISTA DE ALIMENTOS VERDE VALE LTDA</t>
  </si>
  <si>
    <t>COSBELA COMERCIO E CONFECCOES EIRELI</t>
  </si>
  <si>
    <t>MATEUS</t>
  </si>
  <si>
    <t xml:space="preserve">COSTA &amp; SOARES COMERCIO DE </t>
  </si>
  <si>
    <t>COSTA &amp; SOARES FL 02</t>
  </si>
  <si>
    <t>CRISTO</t>
  </si>
  <si>
    <t>CSC CENTRO DE SERVICOS COMPARTILHADOS DAG</t>
  </si>
  <si>
    <t>DISTRIBUIDORA DE ALIMENTOS GALDINO</t>
  </si>
  <si>
    <t>DUVALE CONSTRUCAO</t>
  </si>
  <si>
    <t>DUVALE CONSTRUCAO FL</t>
  </si>
  <si>
    <t>IRLANIA</t>
  </si>
  <si>
    <t>EDER LOURENÇO</t>
  </si>
  <si>
    <t>EDGILZA VILAR WANDERLEY - ME</t>
  </si>
  <si>
    <t>EDMILSON SUPERMERCADO</t>
  </si>
  <si>
    <t>ELINE ARAUJO VIEIRA - ME</t>
  </si>
  <si>
    <t>AMON</t>
  </si>
  <si>
    <t>EMILIA BEZERRA DE FARIAS SANTOS</t>
  </si>
  <si>
    <t>ESTADOS</t>
  </si>
  <si>
    <t>EVW COMERCIO VAREJISTA DE ALIMENTOS LTDA</t>
  </si>
  <si>
    <t>F F LANCHONETE LTDA</t>
  </si>
  <si>
    <t>CAROLINE</t>
  </si>
  <si>
    <t>FAZENDA GAIVOTA</t>
  </si>
  <si>
    <t>FLAVIANA TOMAZ DA ROCHA SILVA LTDA</t>
  </si>
  <si>
    <t>FLAVIANA TOMAZ FL2</t>
  </si>
  <si>
    <t>FORMOSA</t>
  </si>
  <si>
    <t>FRANCISCO DA SILVA ALVES LTDA</t>
  </si>
  <si>
    <t>FRANCISCO DE ASSIS ALVES MINIMERCADO</t>
  </si>
  <si>
    <t>FRANCISCO DE ASSIS PINTO ME</t>
  </si>
  <si>
    <t>GINALDO AREIA</t>
  </si>
  <si>
    <t>GINALDO ASSUNÇÃO</t>
  </si>
  <si>
    <t>GINALDO JUAZEIRINHO</t>
  </si>
  <si>
    <t>GINALDO MOVEIS LTDA</t>
  </si>
  <si>
    <t>GVL COMERCIO DE ALIMENTOS LTDA</t>
  </si>
  <si>
    <t>HIDROVERD FL-</t>
  </si>
  <si>
    <t>HIDROVERD MT</t>
  </si>
  <si>
    <t>HOCENTER CONSTRUCOES LTDA-ME</t>
  </si>
  <si>
    <t>INTERMARES</t>
  </si>
  <si>
    <t>IVONEIDE DE MEDEIROS SILVA LTDA</t>
  </si>
  <si>
    <t>J. ALVES</t>
  </si>
  <si>
    <t>JAILTON EDSON FILIAL</t>
  </si>
  <si>
    <t>JAILTON EDSON SOUZA LIRA - ME</t>
  </si>
  <si>
    <t>JARDIM VENEZA</t>
  </si>
  <si>
    <t>JC BUSINESS</t>
  </si>
  <si>
    <t>SERVIÇOS</t>
  </si>
  <si>
    <t>JKG ADMINISTRADORA DE BENS LTDA</t>
  </si>
  <si>
    <t>JM RODRIGUES COMERCIO LTDA</t>
  </si>
  <si>
    <t>JOSE GOMES DE SOUZA NETO</t>
  </si>
  <si>
    <t>JOSE PEREIRA OLIVEIRA - ME</t>
  </si>
  <si>
    <t>JOSE RONALDO DE OLIVEIRA - ME</t>
  </si>
  <si>
    <t>JOSE RONALDO FILIAL</t>
  </si>
  <si>
    <t>JOSEILTON ARAUJO DE SOUZA COMERCIO</t>
  </si>
  <si>
    <t>JOSELITA COMERCIO VAREJISTA DE ALIMENTOS</t>
  </si>
  <si>
    <t>JOSELITA DEPOSITO</t>
  </si>
  <si>
    <t>JPS COMERCIO LTDA</t>
  </si>
  <si>
    <t>LR HORTIFRUTI</t>
  </si>
  <si>
    <t>LUCINEIDE SILVA DOS SANTOS - EPP</t>
  </si>
  <si>
    <t>M ARRUDA</t>
  </si>
  <si>
    <t>MANAÍRA</t>
  </si>
  <si>
    <t>MARCIA SUSANA</t>
  </si>
  <si>
    <t>MARIA ALBERTINA SILVA SANTOS LTDA</t>
  </si>
  <si>
    <t>MAX SUPERMERCADO LTDA</t>
  </si>
  <si>
    <t>MEGA CABEDELO</t>
  </si>
  <si>
    <t>MEGA COMERCIO</t>
  </si>
  <si>
    <t>MEGA DIST</t>
  </si>
  <si>
    <t>MEGA SANTA RITA</t>
  </si>
  <si>
    <t>MERCADINHO BOI GORDO LTDA</t>
  </si>
  <si>
    <t>MERCADINHO DANTAS LTDA</t>
  </si>
  <si>
    <t>MERCADINHO ZT LTDA</t>
  </si>
  <si>
    <t>MERCADO BOA COMPRA LTDA - DEPOSITO</t>
  </si>
  <si>
    <t>MIGUEL DA SILVA BASTOS</t>
  </si>
  <si>
    <t>MIX WANDERLEY</t>
  </si>
  <si>
    <t>CLEITON</t>
  </si>
  <si>
    <t>MULTIPEL COMERCIO LTDA</t>
  </si>
  <si>
    <t>MULTISABOR DEPOSITO</t>
  </si>
  <si>
    <t>MULTISABOR INDUSTRIA</t>
  </si>
  <si>
    <t>NOVA COMPRA LUCENA</t>
  </si>
  <si>
    <t>O FEIRAO COMERCIO ATACADISTA LTDA - ME</t>
  </si>
  <si>
    <t>ORLANDO MOURA DE LIMA</t>
  </si>
  <si>
    <t>OZEILDO DA SILVA SUTERO</t>
  </si>
  <si>
    <t>OZEILDO DEPOSITO</t>
  </si>
  <si>
    <t>PCI</t>
  </si>
  <si>
    <t>PEDRO ALVES LTDA</t>
  </si>
  <si>
    <t>PEDRO DE ASSIS DOS SANTOS ALVES EIRELI</t>
  </si>
  <si>
    <t>PONTES &amp; SOARES FILIAL</t>
  </si>
  <si>
    <t>PONTES &amp; SOARES SUPERMERCADOS LTDA</t>
  </si>
  <si>
    <t>PONTES &amp; SOARES SUPERMERCADOS LTDA - MATRIZ</t>
  </si>
  <si>
    <t>POSTO DE GASOLINA SÃO JOSE</t>
  </si>
  <si>
    <t>POSTO SAO LUCAS COMERCIO DE COMBUSTIVEIS LTDA</t>
  </si>
  <si>
    <t>POSTO SAO LUCAS LTDA</t>
  </si>
  <si>
    <t>RAYANE SUPERMERCADO</t>
  </si>
  <si>
    <t>REDE DA ECONOMIA</t>
  </si>
  <si>
    <t>REI DA ECONOMIA FL 2</t>
  </si>
  <si>
    <t>REI DA ECONOMIA FL 3</t>
  </si>
  <si>
    <t>REI DA ECONOMIA FL 4</t>
  </si>
  <si>
    <t>REI DA ECONOMIA FL 5</t>
  </si>
  <si>
    <t>REI DA ECONOMIA FL 6</t>
  </si>
  <si>
    <t>REI DA ECONOMIA MATRIZ</t>
  </si>
  <si>
    <t>REIFARMA COMERCIO VAREJISTA DE MEDICAMENTOS E SUPLEMENTOS LTDA</t>
  </si>
  <si>
    <t>RENATA LIGIANE / SUPERMERCADO UNIAO</t>
  </si>
  <si>
    <t>RIBEIRO COMERCIO</t>
  </si>
  <si>
    <t>ROBERTO RIBEIRO DA SILVA</t>
  </si>
  <si>
    <t>ROBERTO RIBEIRO DEPOSITO</t>
  </si>
  <si>
    <t>RUAN CARLOS PEREIRA RAMOS</t>
  </si>
  <si>
    <t>SBB BESSA</t>
  </si>
  <si>
    <t>SBB DEPOSITO</t>
  </si>
  <si>
    <t>SBB GEISEL</t>
  </si>
  <si>
    <t>SEBASTIAO ADENILSON DA SILVA</t>
  </si>
  <si>
    <t>SOELY DA SILVA FERREIRA</t>
  </si>
  <si>
    <t>SOELY FILIAL</t>
  </si>
  <si>
    <t>SOLUCAO ENGENHARIA</t>
  </si>
  <si>
    <t>SOUSA E SILVA MERCADOS LTDA</t>
  </si>
  <si>
    <t>SSA COMERCIO DE ALIMENTOS</t>
  </si>
  <si>
    <t>SSA COMERCIO FL 2</t>
  </si>
  <si>
    <t>SUPER J.ALVES LTDA</t>
  </si>
  <si>
    <t xml:space="preserve">SUPER MENOR PRECO </t>
  </si>
  <si>
    <t>SUPER O FEIRÃO FILIAL</t>
  </si>
  <si>
    <t>SUPER O FEIRÃO FL 2</t>
  </si>
  <si>
    <t>SUPER O FEIRAO LTDA - ME</t>
  </si>
  <si>
    <t>SUPER SAO JOSE MATRIZ</t>
  </si>
  <si>
    <t>SUPER SAO JOSE VALENTINA</t>
  </si>
  <si>
    <t>SUPERMERCADO BATISTAO EIRELI - ME</t>
  </si>
  <si>
    <t>SUPERMERCADO BOM JESUS EIRELI</t>
  </si>
  <si>
    <t>SUPERMERCADO PAGUE MENOS SUPER LEGAL LTDA</t>
  </si>
  <si>
    <t>SUPERMERCADO RAYANE</t>
  </si>
  <si>
    <t>SUPERMERCADO RAYANE MATRIZ</t>
  </si>
  <si>
    <t>SUPERMERCADO SAO FELIPE LTDA</t>
  </si>
  <si>
    <t>SUPERMERCADO TAVARES LTDA</t>
  </si>
  <si>
    <t>SUPERMERCADOS SAO JOSE LTDA FL</t>
  </si>
  <si>
    <t>TAVARES ALIMENTOS LTDA</t>
  </si>
  <si>
    <t>TEMAIS FL 0003</t>
  </si>
  <si>
    <t xml:space="preserve">TEMAIS MT </t>
  </si>
  <si>
    <t>TEMAIS PLANALTO FL 0002</t>
  </si>
  <si>
    <t>THOMAS JOSE BELTRAO DE ARAUJO ALBUQUERQUE</t>
  </si>
  <si>
    <t>VALDENIR GOMES DA COSTA EPP</t>
  </si>
  <si>
    <t>VERD COMERCIO CEARA</t>
  </si>
  <si>
    <t>VERD FL 03</t>
  </si>
  <si>
    <t>VERD FL 04</t>
  </si>
  <si>
    <t>VERD MADE BAYE</t>
  </si>
  <si>
    <t>VERD MADE FILIAL</t>
  </si>
  <si>
    <t>VERD MADE MATRIZ</t>
  </si>
  <si>
    <t>VERDMAD JUAZEIRO</t>
  </si>
  <si>
    <t>VIDA NOVA BELEM</t>
  </si>
  <si>
    <t>VIDA NOVA FL 03</t>
  </si>
  <si>
    <t>VIDA NOVA FL 1</t>
  </si>
  <si>
    <t>VIDA NOVA FL 2</t>
  </si>
  <si>
    <t>VIDA NOVA MATRIZ</t>
  </si>
  <si>
    <t xml:space="preserve">VILENNA COMERCIO </t>
  </si>
  <si>
    <t>ZL PRODUTOS ALIMENTICIOS LTDA</t>
  </si>
  <si>
    <t>RazãoSocial</t>
  </si>
  <si>
    <t>Período</t>
  </si>
  <si>
    <t>Situação</t>
  </si>
  <si>
    <t>Regime</t>
  </si>
  <si>
    <t>Município</t>
  </si>
  <si>
    <t>JOSE MARIA SOARES DE LIMA M E</t>
  </si>
  <si>
    <t>ATIVO</t>
  </si>
  <si>
    <t>SIMPLES NACIONAL</t>
  </si>
  <si>
    <t>JOAO PESSOA</t>
  </si>
  <si>
    <t>MELO COMERCIO FARMACEUTICO LTDA</t>
  </si>
  <si>
    <t>MARI</t>
  </si>
  <si>
    <t>MERCADO BOM LUCRO LTDA</t>
  </si>
  <si>
    <t>CAMPINA GRANDE</t>
  </si>
  <si>
    <t>MERCADO COMPREMAIS LTDA</t>
  </si>
  <si>
    <t>NORMAL</t>
  </si>
  <si>
    <t>ARACAGI</t>
  </si>
  <si>
    <t>GUARABIRA</t>
  </si>
  <si>
    <t>MATARACA</t>
  </si>
  <si>
    <t>VIDA NOVA COMERCIO VAREJISTA DE ALIMENTOS LTDA</t>
  </si>
  <si>
    <t>BELEM</t>
  </si>
  <si>
    <t>PICUI</t>
  </si>
  <si>
    <t>MANOEL JUNIOR GOMES DA SILVA - ME</t>
  </si>
  <si>
    <t>CASSERENGUE</t>
  </si>
  <si>
    <t>SUPERMERCADOS SAO JOSE LTDA</t>
  </si>
  <si>
    <t>PILAR</t>
  </si>
  <si>
    <t>JOSELITA COMERCIO VAREJISTA DE ALIMENTOS LTDA</t>
  </si>
  <si>
    <t>VERD COMERCIO DE MADEIRA E FERRAGEM LTDA</t>
  </si>
  <si>
    <t>BAYEUX</t>
  </si>
  <si>
    <t>COMERCIO CENTRAL DE COSMETICOS LTDA</t>
  </si>
  <si>
    <t>GINALDO DA NOBREGA GONCALVES - EPP</t>
  </si>
  <si>
    <t>AREIA DE BARAUNAS</t>
  </si>
  <si>
    <t>SUPERMERCADO VIDA NOVA LTDA</t>
  </si>
  <si>
    <t>CAICARA</t>
  </si>
  <si>
    <t>ALHANDRA</t>
  </si>
  <si>
    <t>BARAUNA</t>
  </si>
  <si>
    <t>ITAPOROROCA</t>
  </si>
  <si>
    <t>DANTAS &amp; LIMA COMERCIO VAREJISTA DE EMBALAGENS LTDA</t>
  </si>
  <si>
    <t>SUPER MENOR PRECO LTDA</t>
  </si>
  <si>
    <t>AQUI TEM PRECO LTDA</t>
  </si>
  <si>
    <t>FAGUNDES</t>
  </si>
  <si>
    <t>DANIEL CUNHA COSTA LTDA</t>
  </si>
  <si>
    <t>BAIXADO</t>
  </si>
  <si>
    <t>IVOLIMP LTDA</t>
  </si>
  <si>
    <t>MOGEIRO</t>
  </si>
  <si>
    <t>CENTRO OPERACIONAL E LOGISTICO REI DA ECONOMIA LTDA</t>
  </si>
  <si>
    <t>SOLANEA</t>
  </si>
  <si>
    <t>CENTRAL COMERCIO ATACADISTA LTDA</t>
  </si>
  <si>
    <t>SUPERMERCADO O FEIRAO LTDA</t>
  </si>
  <si>
    <t>PUXINANA</t>
  </si>
  <si>
    <t>RAYANE SUPERMERCADO LTDA</t>
  </si>
  <si>
    <t>MAMANGUAPE</t>
  </si>
  <si>
    <t>EDGILZA VILAR WANDERLEY</t>
  </si>
  <si>
    <t>SERRA BRANCA</t>
  </si>
  <si>
    <t>VILLENA COMERCIO VAREJISTA DE GAS LTDA</t>
  </si>
  <si>
    <t>GRAOS ELITE RACOES E CEREAIS LTDA</t>
  </si>
  <si>
    <t>BARBOZA COMERCIO VAREJISTA DE ALIMENTOS LTDA</t>
  </si>
  <si>
    <t>AROEIRAS</t>
  </si>
  <si>
    <t>REI DA ECONOMIA COMERCIO VAREJISTA DE ALIMENTOS LTDA</t>
  </si>
  <si>
    <t>JAILTON EDSON SOUZA LIRA</t>
  </si>
  <si>
    <t>PIRPIRITUBA</t>
  </si>
  <si>
    <t>JARDIM VENEZA ALIMENTOS LTDA</t>
  </si>
  <si>
    <t>SUPERMERCADO NOVA COMPRA LTDA</t>
  </si>
  <si>
    <t>LUCENA</t>
  </si>
  <si>
    <t>GINALDO DA NOBREGA GONCALVES</t>
  </si>
  <si>
    <t>JUAZEIRINHO</t>
  </si>
  <si>
    <t>REDE MENOR PRECO SUPERMERCADO LTDA</t>
  </si>
  <si>
    <t>RIBEIRO COMERCIO DE PRODUTOS ALIMENTICIOS LTDA</t>
  </si>
  <si>
    <t>ESPERANCA</t>
  </si>
  <si>
    <t>O FEIRAO COMERCIO ATACADISTA LTDA</t>
  </si>
  <si>
    <t>POCINHOS</t>
  </si>
  <si>
    <t>AGV COMERCIO VAREJISTA DE EMBALAGENS LTDA</t>
  </si>
  <si>
    <t>COSBELA COMERCIO E CONFECCOES LTDA - ME</t>
  </si>
  <si>
    <t>BOMARCHE CHOCOLATES LTDA</t>
  </si>
  <si>
    <t>JOAO DAMASCO PAULO LEITE</t>
  </si>
  <si>
    <t>ALTO DO MATEUS ALIMENTOS LTDA</t>
  </si>
  <si>
    <t>ARRUDA COMERCIAL DE COSMETICOS &amp; UTILIDADES LTDA</t>
  </si>
  <si>
    <t>DISTRIBUIDORA DE ALIMENTOS GALDINO LTDA</t>
  </si>
  <si>
    <t>SANTA RITA</t>
  </si>
  <si>
    <t>IMPULSIONAR CONSULTORIA E GESTAO DE MARKETING LTDA</t>
  </si>
  <si>
    <t>08.716.605 ENID DE BRITO LEITE CUNHA</t>
  </si>
  <si>
    <t>FARMACIA SAO LUCAS II COMERCIO VAREJISTA DE MEDICAMENTOS LTDA</t>
  </si>
  <si>
    <t>ANA MARIA ESTEVAM DA SILVA 07530326430</t>
  </si>
  <si>
    <t>PEDRA LAVRADA</t>
  </si>
  <si>
    <t>LUCINEIDE SILVA DOS SANTOS</t>
  </si>
  <si>
    <t>SANTA LUZIA</t>
  </si>
  <si>
    <t>POSTO DE COMBUSTIVEL SAO JOSE LTDA</t>
  </si>
  <si>
    <t>J J PRODUTOS AGRICOLAS LTDA</t>
  </si>
  <si>
    <t>MULTISABOR INDUSTRIA COMERCIO EXPORTACAO DE ALIMENTOS LTDA</t>
  </si>
  <si>
    <t>SAPE</t>
  </si>
  <si>
    <t>CDANTAS COMERCIO VAREJISTA DE ALIMENTOS LTDA</t>
  </si>
  <si>
    <t>DUVALE CONSTRUCAO LTDA</t>
  </si>
  <si>
    <t>SUSPENSO</t>
  </si>
  <si>
    <t>CANCELADO</t>
  </si>
  <si>
    <t>PROVEDOR BAKANAS.NET LTDA</t>
  </si>
  <si>
    <t>NOVA FLORESTA</t>
  </si>
  <si>
    <t>LR COMERCIO VAREJISTA DE HORTIFRUTI LTDA</t>
  </si>
  <si>
    <t>SAO MIGUEL DE TAIPU</t>
  </si>
  <si>
    <t>TEMAIS VAREJISTA DE ALIMENTOS LTDA</t>
  </si>
  <si>
    <t>BOM NOSSO EXPRESS LTDA</t>
  </si>
  <si>
    <t>CABEDELO</t>
  </si>
  <si>
    <t>ARARUNA</t>
  </si>
  <si>
    <t>J. ALVES COMERCIO DE ALIMENTOS LTDA</t>
  </si>
  <si>
    <t>AREIAL</t>
  </si>
  <si>
    <t>FERNANDES &amp; COELHO SERVICO LOGISTICA E MARKETING LTDA</t>
  </si>
  <si>
    <t>CASA ALVES MERCADINHO LTDA</t>
  </si>
  <si>
    <t>MERCADO GOMES LTDA</t>
  </si>
  <si>
    <t>CACIMBA DE DENTRO</t>
  </si>
  <si>
    <t>LAGOA DE DENTRO</t>
  </si>
  <si>
    <t>SUPERMERCADO BOM JESUS LTDA - EPP</t>
  </si>
  <si>
    <t>MARQUES COMERCIO FARMACEUTICO LTDA - ME</t>
  </si>
  <si>
    <t>LAGOA SECA</t>
  </si>
  <si>
    <t>PADARIA E PASTELARIA BRASIL LTDA</t>
  </si>
  <si>
    <t>MEGA DISTRIBUIDORA LTDA</t>
  </si>
  <si>
    <t>MASSARANDUBA</t>
  </si>
  <si>
    <t>SSA COMERCIO DE ALIMENTOS LTDA</t>
  </si>
  <si>
    <t>EDMILSON SUPERMERCADOS LTDA</t>
  </si>
  <si>
    <t>ATACADAO GALANTE LTDA</t>
  </si>
  <si>
    <t>IVOPLASTIC LTDA</t>
  </si>
  <si>
    <t>AAG COMERCIO VAREJISTA DE ALIMENTOS LTDA</t>
  </si>
  <si>
    <t>MARCIA SUSANA DE LIMA CRUZ ME</t>
  </si>
  <si>
    <t>EDMILSON MATERIAL DE CONSTRUCAO LTDA</t>
  </si>
  <si>
    <t>COALY COMERCIAL DE ALIMENTOS LTDA EPP</t>
  </si>
  <si>
    <t>TACIMA</t>
  </si>
  <si>
    <t>ARRUDA TRANSPORTE DE CARGAS LTDA</t>
  </si>
  <si>
    <t>F F LANCHONETE LTDA ME</t>
  </si>
  <si>
    <t>PEDRAS DE FOGO</t>
  </si>
  <si>
    <t>V &amp; J VAREJISTA LTDA</t>
  </si>
  <si>
    <t>ITABAIANA</t>
  </si>
  <si>
    <t>MEGA COMERCIO GERAIS LTDA</t>
  </si>
  <si>
    <t>VJ SERVICO DE ALIMENTACAO LTDA</t>
  </si>
  <si>
    <t>LUCIDALVA FREITAS BARBOSA</t>
  </si>
  <si>
    <t>RENATA LIGIANE FERREIRA DOS SANTOS</t>
  </si>
  <si>
    <t>SUPERMERCADO E COMERCIO VAREJISTA CLASSE A LTDA - FALIDO</t>
  </si>
  <si>
    <t>COSTA &amp; SOARES COMERCIO DE ALIMENTOS LTDA</t>
  </si>
  <si>
    <t>DAMIAO</t>
  </si>
  <si>
    <t>PROVEDOR BAKANAS NET LTDA</t>
  </si>
  <si>
    <t>BOA VISTA</t>
  </si>
  <si>
    <t>CLAYTON PEREIRA SOARES DA SILVA - ME</t>
  </si>
  <si>
    <t>BANANEIRAS</t>
  </si>
  <si>
    <t>27.869.268 LENILMA CUNHA DA SILVA</t>
  </si>
  <si>
    <t>JOSE RONALDO DE OLIVEIRA ME</t>
  </si>
  <si>
    <t>MARCIO FERREIRA DANTAS</t>
  </si>
  <si>
    <t>PEDRO DE ASSIS DOS SANTOS ALVES LTDA</t>
  </si>
  <si>
    <t>MERCADO MOURA LTDA</t>
  </si>
  <si>
    <t>MARCACAO</t>
  </si>
  <si>
    <t>COMERCIO VAREJISTA DE ALIMENTOS VERDE VALE BANANEIRAS LTDA</t>
  </si>
  <si>
    <t>GALANTE UTILIDADES LTDA</t>
  </si>
  <si>
    <t>CUITE</t>
  </si>
  <si>
    <t>MERCADO BOA COMPRA LTDA</t>
  </si>
  <si>
    <t>SAO SEBASTIAO DE LAGOA DE ROCA</t>
  </si>
  <si>
    <t>REMIGIO</t>
  </si>
  <si>
    <t>ELENAI M.C. GOMES</t>
  </si>
  <si>
    <t>OZEILDO DA SILVA SUTERO LTDA</t>
  </si>
  <si>
    <t>SUPERMERCADO VERDE VALE LTDA</t>
  </si>
  <si>
    <t>BARRA DE SANTA ROSA</t>
  </si>
  <si>
    <t>MIX WANDERLEY SUPERMERCADO LTDA</t>
  </si>
  <si>
    <t>DUVALE GESTAO SERVICOS LTDA</t>
  </si>
  <si>
    <t>SAO JOSE DO SABUGI</t>
  </si>
  <si>
    <t>COMERCIO TOP GAS LTDA</t>
  </si>
  <si>
    <t>JOSE GOMES DE SOUZA NETO ME</t>
  </si>
  <si>
    <t>REDE DA ECONOMIA SUPERMERCADOS LTDA</t>
  </si>
  <si>
    <t>RIACHAO DO BACAMARTE</t>
  </si>
  <si>
    <t>CLAUDIO BARBOSA 03921235413</t>
  </si>
  <si>
    <t>JURIPIRANGA</t>
  </si>
  <si>
    <t>BORBOREMA</t>
  </si>
  <si>
    <t>SUPERMERCADO SAO JOSE LTDA</t>
  </si>
  <si>
    <t>SUPERMERCADO RAYANE COMERCIO VAREJISTA DE ALIMENTOS LTDA</t>
  </si>
  <si>
    <t>RIO TINTO</t>
  </si>
  <si>
    <t>SUPERMERCADO J. ALVES LTDA</t>
  </si>
  <si>
    <t>COMERCIO VAREJISTA DE ALIMENTOS VERDE VALE CAMPINA LTDA</t>
  </si>
  <si>
    <t>NOVA PALMEIRA</t>
  </si>
  <si>
    <t>SERRA REDONDA</t>
  </si>
  <si>
    <t>SUPERMERCADO BATISTAO LTDA EPP</t>
  </si>
  <si>
    <t>J M RODRIGUES COMERCIO LTDA EPP</t>
  </si>
  <si>
    <t>MAGAZINE SAO JOSE LTDA</t>
  </si>
  <si>
    <t>BARBOSA COMERCIO ATACADISTA LTDA</t>
  </si>
  <si>
    <t>JOSE PEREIRA OLIVEIRA LTDA</t>
  </si>
  <si>
    <t>CACIMBAS</t>
  </si>
  <si>
    <t>FORMOSA COMERCIO VAREJISTA DE HORTIFRUTIGRANJEIROS LTDA</t>
  </si>
  <si>
    <t>LFARIAS RESTAURANTE LTDA</t>
  </si>
  <si>
    <t>EDER LOURENCO DOS SANTOS - ME</t>
  </si>
  <si>
    <t>GINALDO DA NOBREGA GONCALVES-EPP</t>
  </si>
  <si>
    <t>ASSUNCAO</t>
  </si>
  <si>
    <t>IVONEIDE DE MEDEIROS SILVA LTDA.</t>
  </si>
  <si>
    <t>GA COMERCIO VAREJISTA DE ARTIGOS DE PAPELARIA LTDA</t>
  </si>
  <si>
    <t>AUTO POSTO DE COMBUSTIVEIS E CONVENIENCIA VILLENA LTDA</t>
  </si>
  <si>
    <t>a</t>
  </si>
  <si>
    <t>Nosso Número</t>
  </si>
  <si>
    <t>Parcela</t>
  </si>
  <si>
    <t>Receita</t>
  </si>
  <si>
    <t>Referência</t>
  </si>
  <si>
    <t>Contribuinte</t>
  </si>
  <si>
    <t>Documento Origem</t>
  </si>
  <si>
    <t>Data Vencimento</t>
  </si>
  <si>
    <t>Valor Principal</t>
  </si>
  <si>
    <t>Situação Débito</t>
  </si>
  <si>
    <t>Operação</t>
  </si>
  <si>
    <t>Situação Geral</t>
  </si>
  <si>
    <t>EM ABERTO</t>
  </si>
  <si>
    <t>DIFERIDO - VALOR MINIMO</t>
  </si>
  <si>
    <t xml:space="preserve">ICMS FRONTEIRA </t>
  </si>
  <si>
    <t xml:space="preserve">ANALISES </t>
  </si>
  <si>
    <t xml:space="preserve">RELAT. OMISSAS </t>
  </si>
  <si>
    <t>IE</t>
  </si>
  <si>
    <t>SEFAZ</t>
  </si>
  <si>
    <t xml:space="preserve">ENVIO SPED </t>
  </si>
  <si>
    <t>RECIBO PGDAS</t>
  </si>
  <si>
    <t xml:space="preserve">DECLARAÇÃO
PGDAS </t>
  </si>
  <si>
    <t xml:space="preserve">DAS </t>
  </si>
  <si>
    <t xml:space="preserve">ENTRADAS </t>
  </si>
  <si>
    <t xml:space="preserve">1º AVISO </t>
  </si>
  <si>
    <t xml:space="preserve">2º AVISO </t>
  </si>
  <si>
    <t>A</t>
  </si>
  <si>
    <t>DEFIS</t>
  </si>
  <si>
    <t>ANALISE 01 A 20 27/03</t>
  </si>
  <si>
    <t>SAIDAS 05/04</t>
  </si>
  <si>
    <t>OMISSAS 2º AVISO 27/04</t>
  </si>
  <si>
    <t>ANALISE 21 A 30 10/04</t>
  </si>
  <si>
    <t>OMISSAS 10/04</t>
  </si>
  <si>
    <t>SERVIÇO</t>
  </si>
  <si>
    <t>A&amp;F REPRESENTACOES COMERCIAIS LTDA</t>
  </si>
  <si>
    <t>A&amp;Y REPRESENTACOES COMERCIAIS LTDA</t>
  </si>
  <si>
    <t>AGV COMERCIO VAREJISTA DE EMBALAGENS LTD</t>
  </si>
  <si>
    <t>X-19</t>
  </si>
  <si>
    <t>ALTO&amp;VENEZA PRESTACAO DE SERVICOS LTDA</t>
  </si>
  <si>
    <t>ATUALIZE SERVICOS CONTABEIS LTDA</t>
  </si>
  <si>
    <t>BEATRIZ DA SILVA ARAUJO LTDA</t>
  </si>
  <si>
    <t>X-9</t>
  </si>
  <si>
    <t>CH SERVICOS TERCEIRIZADO LTDA</t>
  </si>
  <si>
    <t>X-20</t>
  </si>
  <si>
    <t>CONTAGIL SERVICOS CONTABEIS LTDA. - ME</t>
  </si>
  <si>
    <t>CONTAGIL SERVICOS CONTABEIS S.S LTDA</t>
  </si>
  <si>
    <t>DANTAS &amp; LIMA COMERCIO VAREJISTA DE EMBA</t>
  </si>
  <si>
    <t>DM SERVICOS PROFISSIONAIS LTDA</t>
  </si>
  <si>
    <t>EMPOWER BRASIL LTDA</t>
  </si>
  <si>
    <t>ERIKA CAVALCANTI RUFINO LTDA</t>
  </si>
  <si>
    <t>FARMACIA SAO LUCAS II COMERCIO VAREJISTA</t>
  </si>
  <si>
    <t>X-10</t>
  </si>
  <si>
    <t>FERNANDES &amp; COELHO SERVICO LOGISTICA E M</t>
  </si>
  <si>
    <t>X-13</t>
  </si>
  <si>
    <t>GA COMERCIO VAREJISTA DE EMBALAGENS LTDA</t>
  </si>
  <si>
    <t>GESTAO SERVICOS ADMINISTRATIVOS LTDA</t>
  </si>
  <si>
    <t>HDM CONSULTORIA EM GESTAO LTDA</t>
  </si>
  <si>
    <t>HDM REPRESENTANTES COMERCIAIS E AGENTES</t>
  </si>
  <si>
    <t>HDM RIO SERVICO DE ENGENHARIA</t>
  </si>
  <si>
    <t>HDM SERVICOS E CONSTRUCAO LTDA</t>
  </si>
  <si>
    <t>INSTITUTO ECLAIRE LTDA</t>
  </si>
  <si>
    <t>J. J. PRODUTOS AGRICOLAS LTDA - ME</t>
  </si>
  <si>
    <t>JOSINALDO SEVERINO RODRIGUES</t>
  </si>
  <si>
    <t>X-17</t>
  </si>
  <si>
    <t>LENILMA CUNHA DA SILVA</t>
  </si>
  <si>
    <t>LIMA E SILVA SERVICO LTDA</t>
  </si>
  <si>
    <t>LT PRESTACAO DE SERVICOS LTDA</t>
  </si>
  <si>
    <t>MADSON KLEBER VENANCIO DE SOUZA</t>
  </si>
  <si>
    <t>MANOEL JUNIOR GOMES DA SILVA</t>
  </si>
  <si>
    <t>X-16</t>
  </si>
  <si>
    <t>MARQUES COMERCIO FARMACEUTICO LTDA ME</t>
  </si>
  <si>
    <t>MERCADO BOM LUCRO EIRELI</t>
  </si>
  <si>
    <t>NORDESTE TRADE PRESTACAO DE SERVICOS LTDA</t>
  </si>
  <si>
    <t>PA SERVICOS</t>
  </si>
  <si>
    <t>RDE SERVICOS EM INTELIGENCIA DE MERCADO LTDA</t>
  </si>
  <si>
    <t>SAO LUCAS SERVICOS LTDA</t>
  </si>
  <si>
    <t>SERVICOS INTEGRADOS COMERCIAL LTDA</t>
  </si>
  <si>
    <t>SERVICOS INTEGRADOS DO VALE LTDA</t>
  </si>
  <si>
    <t>SINTIA KARLA DE SANTANA</t>
  </si>
  <si>
    <t>TB SOLUCOES EMPRESARIAIS LTDA</t>
  </si>
  <si>
    <t>TRATATIVA</t>
  </si>
  <si>
    <t>NA PASTA</t>
  </si>
  <si>
    <t>WANDERLEY BEZERRA COSTA</t>
  </si>
  <si>
    <t>AMX GESTAO E SERVICOS LTDA</t>
  </si>
  <si>
    <t>TRATATIVA AMON</t>
  </si>
  <si>
    <t>ENVIADO APÓS AVISO</t>
  </si>
  <si>
    <t>SAIU DO SIMPLES</t>
  </si>
  <si>
    <t>ANALISE 01 A 20 01/2025</t>
  </si>
  <si>
    <t>OMISSAS 01/2025</t>
  </si>
  <si>
    <t>ANALISE 01 A 20 12/2024</t>
  </si>
  <si>
    <t>ANALISE 01 A 31 12/2024</t>
  </si>
  <si>
    <t>SAIDAS  012025</t>
  </si>
  <si>
    <t xml:space="preserve">SAIDA </t>
  </si>
  <si>
    <t>OMISSAS 2º AVISO 12/2024</t>
  </si>
  <si>
    <t>ANALISE 21 A 31 12/2024</t>
  </si>
  <si>
    <t>Insc.Estadual</t>
  </si>
  <si>
    <t>JOAO BARBOSA DE SOUSA</t>
  </si>
  <si>
    <t>DAR_ICMS_NORMAL_E_ST_FRONTEIRA_SUPER_O_FEIRaO_FL03_012025_075956.zip</t>
  </si>
  <si>
    <t>(00374) SUPERMERCADO O FEIRAO LTDA</t>
  </si>
  <si>
    <t>RAFAEL</t>
  </si>
  <si>
    <t>FISCAL</t>
  </si>
  <si>
    <t>00/00/0000</t>
  </si>
  <si>
    <t>DAR_ICMS_NORMAL_E_ST_FRONTEIRA_SUPER_O_FEIRaO_FL02_012025_075915.zip</t>
  </si>
  <si>
    <t>(00216) SUPERMERCADO O FEIRAO LTDA - FILIAL</t>
  </si>
  <si>
    <t>DAR_ICMS_NORMAL_E_ST_FRONTEIRA_SUPER_O_FEIRaO_MT_012025_172232.zip</t>
  </si>
  <si>
    <t>(00029) SUPERMERCADO O FEIRAO LTDA ME</t>
  </si>
  <si>
    <t>DAR_ICMS_FRONTEIRA_REI_DA_ECONOMIA_FL05_012025_152214.zip</t>
  </si>
  <si>
    <t>(00329) REI DA ECONOMIA COMERCIO - FL0005</t>
  </si>
  <si>
    <t>DAR_ICMS_FRONTEIRA_REI_DA_ECONOMIA_FL04_012025_152105.zip</t>
  </si>
  <si>
    <t>(00200) REI DA ECONOMIA COMERCIO FL 0004</t>
  </si>
  <si>
    <t>DAR_ICMS_FRONTEIRA_REI_DA_ECONOMIA_FL03_012025_152027.pdf</t>
  </si>
  <si>
    <t>(00161) REI DA ECONOMIA REI DOS FRIOS - FL 0003</t>
  </si>
  <si>
    <t>DAR_ICMS_FRONTEIRA_REI_DA_ECONOMIA_MT_012025_151943.zip</t>
  </si>
  <si>
    <t>(00078) REI DA ECONOMIA MATRIZ</t>
  </si>
  <si>
    <t>DAR_ICMS_FRONTEIRA_CENTRO_OPERACIONAL_REI_DA_ECONOMIA_012025_151856.zip</t>
  </si>
  <si>
    <t>(00265) CENTRO OPERACIONAL E LOGISTICO REI DA ECONOMIA LTDA</t>
  </si>
  <si>
    <t>DAR_ICMS_NORMAL_FRONTEIRA_TAVARES_ALIMENTOS_012025_151727.pdf</t>
  </si>
  <si>
    <t>(00196) TAVARES ALIMENTOS LTDA</t>
  </si>
  <si>
    <t>DAR_ICMS_NORMAL_FRONTEIRA_SUPER_TAVARES_012025_151653.zip</t>
  </si>
  <si>
    <t>(00089) SUPERMERCADO TAVARES LTDA</t>
  </si>
  <si>
    <t>DAR_ICMS_ST_FRONTEIRA_RAYANE_SUP_012025_143936.zip</t>
  </si>
  <si>
    <t>(00416) RAYANE SUPERMERCADO LTDA</t>
  </si>
  <si>
    <t>Aline</t>
  </si>
  <si>
    <t>DAR_ICMS_FRONTEIRA_RAYANE_MT_012025_143811.pdf</t>
  </si>
  <si>
    <t>(00110) SUPERMERCADO RAYANE - MATRIZ</t>
  </si>
  <si>
    <t>DAR_ICMS_ST_FRONTEIRA_RAYANE_FL_012025_143645.zip</t>
  </si>
  <si>
    <t>(00120) SUPERMERCADO RAYANE FL</t>
  </si>
  <si>
    <t>DAR_ICMS_FRONTEIRA_SOELY_MT_012025_143520.zip</t>
  </si>
  <si>
    <t>(00226) SOELY DA SILVA FERREIRA</t>
  </si>
  <si>
    <t>DAR_ICMS_FRONTEIRA_JPS_012025_143405.pdf</t>
  </si>
  <si>
    <t>(00254) JPS COMERCIO LTDA</t>
  </si>
  <si>
    <t>DAR_ICMS_FRONTEIRA_E_ST_FRONTEIRA_SUPER_BATISTaO_012025_120607.zip</t>
  </si>
  <si>
    <t>(00038) SUPERMERCADO BATISTAO EIRELI - EPP</t>
  </si>
  <si>
    <t>CLAUDIA</t>
  </si>
  <si>
    <t>DAR_ICMS_FRONTEIRA_E_ST_FRONTEIRA_SBB_BESSA_012025_120245.zip</t>
  </si>
  <si>
    <t>(00054) PADARIA E PASTELARIA BRASIL LTDA - LOJA SBB BESSA</t>
  </si>
  <si>
    <t>DAR_ICMS_FRONTEIRA_MARIA_ALBERTINA_012025_101816.zip</t>
  </si>
  <si>
    <t>(00243) MARIA ALBERTINA SILVA SANTOS LTDA</t>
  </si>
  <si>
    <t>DAR_ICMS_FRONTEIRA_E_ICMS_ST_FRONTEIRA_CASA_ALVES_012025_174222.zip</t>
  </si>
  <si>
    <t>(00359) CASA ALVES MERCADINHO LTDA</t>
  </si>
  <si>
    <t>Arnon</t>
  </si>
  <si>
    <t>DAR_ICMS_FRONTEIRA_E_ST_FRONTEIRA_JOSELITA_COMERCIO_012025_102516.zip</t>
  </si>
  <si>
    <t>(00044) JOSELITA COMERCIO VAREJISTA DE ALIMENTOS LTDA</t>
  </si>
  <si>
    <t>DAR_ICMS_ST_FRONTEIRA_ROBERTO_RIBEIRO_012025_100007.pdf</t>
  </si>
  <si>
    <t>(00158) ROBERTO RIBEIRO DA SILVA</t>
  </si>
  <si>
    <t>MARIA.LUIZA</t>
  </si>
  <si>
    <t>DAR_ICMS_FRONTEIRA_ROBERTO_RIBEIRO_012025_095947.pdf</t>
  </si>
  <si>
    <t>DAR_ICMS_ST_FRONTEIRA_SEBASTIaO_ADENILSON_012025_095854.pdf</t>
  </si>
  <si>
    <t>(00228) SEBASTIAO ADENILSON DA SILVA</t>
  </si>
  <si>
    <t>DAR_ICMS_FRONTEIRA_SEBASTIaO_ADENILSON_012025_095830.pdf</t>
  </si>
  <si>
    <t>DAR_ICMS_NORMAL_FRONTEIRA_E_ST_FRONTEIRA_SBB_GEISEL_012025_091127.zip</t>
  </si>
  <si>
    <t>DAR_ICMS_FRONTEIRA_E_PEDIDO_DE_REVISaO_SEVERINO_FeLIX_012025_081637.zip</t>
  </si>
  <si>
    <t>(00235) SEVERINO FELIX DE BRITO</t>
  </si>
  <si>
    <t>EMYLLY</t>
  </si>
  <si>
    <t>DAR_ICMS_FRONTEIRA_E_ST_THOMAS_JOSe_BELTRaO_012025_080152.zip</t>
  </si>
  <si>
    <t>(00203) SUPER COMPRE MAIS</t>
  </si>
  <si>
    <t>DAR_ICMS_FRONTEIRA_E_ST_RENATA_LIGIANE_012025_075633.zip</t>
  </si>
  <si>
    <t>(00311) RENATA LIGIANE FERREIRA DOS SANTOS</t>
  </si>
  <si>
    <t>DAR_ICMS_FRONTEIRA_E_ST_JOSe_PEREIRA_012025_075456.zip</t>
  </si>
  <si>
    <t>(00028) JOSE PEREIRA OLIVEIRA EIRELI</t>
  </si>
  <si>
    <t>DAR_ICMS_FRONTEIRA_MIX_WANDERLEY_012025_174929.zip</t>
  </si>
  <si>
    <t>(00344) MIX WANDERLEY SUPERMERCADO LTDA</t>
  </si>
  <si>
    <t>DAR_ICMS_FRONTEIRA_E_ST_DUVALE_CONSTRUcaO_012025_174531.zip</t>
  </si>
  <si>
    <t>(00253) DUVALE CONSTRUCAO LTDA</t>
  </si>
  <si>
    <t>DAR_ICMS_FRONTEIRA_E_ST_BARBOZA_COMeRCIO_012025_174151.zip</t>
  </si>
  <si>
    <t>(00049) BARBOZA COMERCIO VAREJISTA DE ALIMENTOS LTDA - EPP</t>
  </si>
  <si>
    <t>DAR_ICMS_FRONTEIRA_ST_JOSE_GOMES_012025_171528.pdf</t>
  </si>
  <si>
    <t>(00231) JOSE GOMES DE SOUZA NETO</t>
  </si>
  <si>
    <t>Irlania</t>
  </si>
  <si>
    <t>DAR_ICMS_FRONTEIRA_JOSE_GOMES_012025_171454.pdf</t>
  </si>
  <si>
    <t>DAR_ICMS_FRONTEIRA_ORLANDO_MOURA_012025_170525.pdf</t>
  </si>
  <si>
    <t>(00400) MERCADO MOURA</t>
  </si>
  <si>
    <t>DAR_ICMS_FRONTEIRA_ST_FLAVIANA_TOMAZ_MT_012025_170335.pdf</t>
  </si>
  <si>
    <t>(00244) FLAVIANA TOMAZ DA ROCHA SILVA LTDA</t>
  </si>
  <si>
    <t>DAR_ICMS_FRONTEIRA_FLAVIANA_TOMAZ_MT-_012025_170154.pdf</t>
  </si>
  <si>
    <t>DAR_ICMS_FRONTEIRA_ST_FLAVIANA_TOMAZ_FL_012025_170006.pdf</t>
  </si>
  <si>
    <t>(00406) FLAVIANA TOMAZ DA ROCHA FL02</t>
  </si>
  <si>
    <t>DAR_ICMS_FRONTEIRA_FLAVIANA_FL_012025_165937.pdf</t>
  </si>
  <si>
    <t>DAR_ICMS_FRONTEIRA_E_ST_FRONTEIRA_MERCADINHO_ZT_012025_163541.zip</t>
  </si>
  <si>
    <t>(00236) MERCADINHO ZT LTDA</t>
  </si>
  <si>
    <t>DAR_ICMS_FRONTEIRA_SUPER_BOM_JESUS_012025_163039.pdf</t>
  </si>
  <si>
    <t>(00153) SUPERMERCADO BOM JESUS EIRELI</t>
  </si>
  <si>
    <t>karolina</t>
  </si>
  <si>
    <t>DAR_ICMS_ST_FRONTEIRA_CARRIL_012025_162953.pdf</t>
  </si>
  <si>
    <t>(00198) FRANCISCO DA SILVA ALVES EIRELI (CARRIL SUPER)</t>
  </si>
  <si>
    <t>DAR_ICMS_FRONTEIRA_NORMAL_CARRIL_012025_162933.pdf</t>
  </si>
  <si>
    <t>DAR_ICMS_ST_FRONTEIRA_OZEILDO_012025_162549.pdf</t>
  </si>
  <si>
    <t>(00155) OZEILDO DA SILVA SUTERO</t>
  </si>
  <si>
    <t>DAR_ICMS_FRONTEIRA_NORMAL_OZEILDO_012025_162519.pdf</t>
  </si>
  <si>
    <t>DAR_ICMS_ST_FRONTEIRA_RIBEIRO_COMERCIO_012025_162221.pdf</t>
  </si>
  <si>
    <t>(00351) RIBEIRO COMERCIO DE PRODUTOS ALIMENTICIOS LTDA</t>
  </si>
  <si>
    <t>DAR_ICMS_FRONTEIRA_NORMAL_RIBEIRO_COMERCIO_012025_162148.pdf</t>
  </si>
  <si>
    <t>DAR_ICMS_FRONTEIRA_MULTIPEL_012025_161250.pdf</t>
  </si>
  <si>
    <t>(00139) MULTIPEL COMERCIO LTDA</t>
  </si>
  <si>
    <t>DAR_ICMS_ST_FRONTEIRA_MAX_SUPERMERCADO_012025_160833.pdf</t>
  </si>
  <si>
    <t>(00208) MAX SUPERMERCADO LTDA</t>
  </si>
  <si>
    <t>DAR_ICMS_FRONTEIRA_NORMAL_MAX_SUPERMERCADO_012025_160811.pdf</t>
  </si>
  <si>
    <t>DAR_ICMS_FRONTEIRA_ST_RUAN_CARLOS_012025_160742.pdf</t>
  </si>
  <si>
    <t>(00379) MERCADO BOA COMPRA</t>
  </si>
  <si>
    <t>DAR_ICMS_FRONTEIRA_RUAN_CARLOS_012025_160658.pdf</t>
  </si>
  <si>
    <t>DAR_ICMS_ST_FRONTEIRA_SOUSA_E_SILVA_012025_160623.pdf</t>
  </si>
  <si>
    <t>(00225) SOUSA E SILVA MERCADOS LTDA</t>
  </si>
  <si>
    <t>DAR_ICMS_FRONTEIRA_NORMAL_SOUSA_E_SILVA_012025_160548.pdf</t>
  </si>
  <si>
    <t>DAR_ICMS_FRONTEIRA_ST_HOCENTER_CONSTRUcoES_012025_160304.pdf</t>
  </si>
  <si>
    <t>(00389) HOCENTER CONSTRUCOES LTDA</t>
  </si>
  <si>
    <t>DAR_ICMS_FRONTEIRA_HOCENTER_CONSTRUcoES_012025_160204.pdf</t>
  </si>
  <si>
    <t>DAR_ICMS_FRONTEIRA_E_ST_FRONTEIRA_JARDIM_VENEZA_012025_135019.zip</t>
  </si>
  <si>
    <t>(00293) JARDIM VENEZA ALIMENTOS LTDA</t>
  </si>
  <si>
    <t>DAR_ICMS_FRONTEIRA_E_ST_FRONTEIRA_ALTO_DO_MATEUS_012025_111653.zip</t>
  </si>
  <si>
    <t>(00032) ALTO DO MATEUS ALIMENTOS LTDA - ME</t>
  </si>
  <si>
    <t>DAR_ICMS_ST_FRONTEIRA_SSA_COMERCIO_FL_2_012025_095609.pdf</t>
  </si>
  <si>
    <t>(00398) SSA COMERCIO DE ALIMENTOS LTDA</t>
  </si>
  <si>
    <t>DAR_ICMS_FRONTEIRA_SSA_COMERCIO_FL_2_012025_095558.pdf</t>
  </si>
  <si>
    <t>DAR_ICMS_ST_FRONTEIRA_MIGUEL_DA_SILVA_012025_095531.pdf</t>
  </si>
  <si>
    <t>(00373) MIGUEL DA SILVA BASTOS</t>
  </si>
  <si>
    <t>DAR_ICMS_FRONTEIRA_MIGUEL_DA_SILVA_012025_095517.pdf</t>
  </si>
  <si>
    <t>DAR_ICMS_ST_FRONTEIRA_FRANCISCO_CASA_ALVES_012025_095448.pdf</t>
  </si>
  <si>
    <t>(00358) FRANCISCO DE ASSIS ALVES MINIMERCADO</t>
  </si>
  <si>
    <t>DAR_ICMS_FRONTEIRA_FRANCISCO_CASA_ALVES_012025_095434.pdf</t>
  </si>
  <si>
    <t>DAR_ICMS_ST_FRONTEIRA_EDMILSON_SUPERM__012025_095409.pdf</t>
  </si>
  <si>
    <t>(00291) EDMILSON SUPERMERCADOS LTDA</t>
  </si>
  <si>
    <t>DAR_ICMS_FRONTEIRA_EDMILSON_SUPERM__012025_095353.pdf</t>
  </si>
  <si>
    <t>DAR_ICMS_ST_FRONTEIRA_AQUITEMPRECO_RIACHAO_012025_095328.pdf</t>
  </si>
  <si>
    <t>(00391) AQUI TEM PRECO RIACHAO LTDA</t>
  </si>
  <si>
    <t>DAR_ICMS_ST_FRONTEIRA_AQUI_TEM_PRECO_LTDA_012025_095259.pdf</t>
  </si>
  <si>
    <t>(00317) AQUI TEM PRECO LTDA</t>
  </si>
  <si>
    <t>DAR_ICMS_FRONTEIRA_AQUI_TEM_PRECO_LTDA_012025_095241.pdf</t>
  </si>
  <si>
    <t>DAR_ICMS_ST_FRONTEIRA_E_FRONTEIRA_CASA_ALVES_012025_094604.zip</t>
  </si>
  <si>
    <t>DAR_ICMS_ST_FRONTEIRA_JOAO_BARBOSA_012025__PDF_093947.pdf</t>
  </si>
  <si>
    <t>(00414) JOAO BARBOSA DE SOUSA</t>
  </si>
  <si>
    <t>DAR_ICMS_FRONTEIRA_NORMAL_PAGUE_MENOS_012025_173403.pdf</t>
  </si>
  <si>
    <t>(00387) SUPERMERCADO PAGUE MENOS SUPER LEGAL LTDA</t>
  </si>
  <si>
    <t>Deyvid</t>
  </si>
  <si>
    <t>DAR_ICMS_ST_FRONTEIRA_JM_RODRIGUES_012025_173315.zip</t>
  </si>
  <si>
    <t>(00188) J M RODRIGUES COMERCIO LTDA</t>
  </si>
  <si>
    <t>DAR_ICMS_ST_FRONTEIRA_TEMAIS_PLANALTO_012025_173016.zip</t>
  </si>
  <si>
    <t>(00159) TEMAIS VAREJISTA DE ALIMENTOS EIRELI - FL0002 PLANALTO</t>
  </si>
  <si>
    <t>DAR_ICMS_FRONTEIRA_NORMAL_TEMAIS_MT_012025_172929.pdf</t>
  </si>
  <si>
    <t>(00091) TEMAIS VAREJISTA DE ALIMENTOS EIRELI - MATRIZ</t>
  </si>
  <si>
    <t>DAR_ICMS_FRONTEIRA_NORMAL_COALY_012025_172834.zip</t>
  </si>
  <si>
    <t>(00048) COALY COMERCIAL DE ALIMENTOS LTDA EPP</t>
  </si>
  <si>
    <t>DAR_ICMS_FRONTEIRA_NORMAL_SAO_JOSE_JP012025_172734.pdf</t>
  </si>
  <si>
    <t>(00331) SUPERMERCADO SAO JOSE LTDA</t>
  </si>
  <si>
    <t>DAR_ICMS_ST_FRONTEIRA_FF_LANCHONETE_012025_172655.zip</t>
  </si>
  <si>
    <t>(00399) F F LANCHONETE LTDA</t>
  </si>
  <si>
    <t>DAR_ICMS_NORMAL_E_ST_FRONTEIRA_SUPER_VIDA_NOVA_FL02_012025_144346.zip</t>
  </si>
  <si>
    <t>(00107) SUPERMERCADO VIDA NOVA - FL0003</t>
  </si>
  <si>
    <t>DAR_ICMS_NORMAL_E_ST_FRONTEIRA_SUPER_VIDA_NOVA_FL01_012025_144218.zip</t>
  </si>
  <si>
    <t>(00069) SUPERMERCADO VIDA NOVA - FL0002</t>
  </si>
  <si>
    <t>DAR_ICMS_NORMAL_E_ST_FRONTEIRA_GRUPO_DAG_012025_143637.zip</t>
  </si>
  <si>
    <t>(00105) DISTRIBUIDORA DE ALIMENTOS GALDINO</t>
  </si>
  <si>
    <t>JARCIEL</t>
  </si>
  <si>
    <t>DAR_ICMS_NORMAL_E_ST_FRONTEIRA_SUPER_VIDA_NOVA_MT_012025_143454.zip</t>
  </si>
  <si>
    <t>(00052) SUPERMERCADO VIDA NOVA MATRIZ</t>
  </si>
  <si>
    <t>DAR_ICMS_NORMAL_E_ST_FRONTEIRA_EVW_COMERCIO_012025_143339.zip</t>
  </si>
  <si>
    <t>(00259) EVW COMERCIO VAREJISTA DE ALIMENTOS LTDA</t>
  </si>
  <si>
    <t>DAR_ICMS_NORMAL_FRONTEIRA_SUPER_O_FEIRAO_ATACADO_012025_143228.pdf</t>
  </si>
  <si>
    <t>(00034) O FEIRAO COMERCIO ATACADISTA LTDA</t>
  </si>
  <si>
    <t>DAR_ICMS_FRONTEIRA_E_ST_FRONTEIRA_PEDRO_DE_ASSIS_012025_140018.zip</t>
  </si>
  <si>
    <t>(00260) PEDRO DE ASSIS DOS SANTOS ALVES EIRELI</t>
  </si>
  <si>
    <t>Paulo</t>
  </si>
  <si>
    <t>DAR_ICMS_FRONTEIRA_NORMAL_CAMILLY_NASCIMENTO_012025_115155.pdf</t>
  </si>
  <si>
    <t>(00261) CAMILLY NASCIMENTO ALVES LTDA</t>
  </si>
  <si>
    <t>PEDIDO_DE_REVISAO_ICMS_FRONTEIRA_NORMAL_MERC_DANTAS_012025_114840.pdf</t>
  </si>
  <si>
    <t>(00185) MERCADINHO DANTAS LTDA</t>
  </si>
  <si>
    <t>DAR_ICMS_NORMAL_FRONTEIRA_JAILTON_EDSON_FL_012025_111818.pdf</t>
  </si>
  <si>
    <t>(00206) JAILTON EDSON - FILIAL (MERCADINHO SAO MANOEL)</t>
  </si>
  <si>
    <t>DAR_ICMS_FRONTEIRA_E_ST_FRONTEIRA_LUCINEIDE_SILVA_012025_111107.zip</t>
  </si>
  <si>
    <t>(00004) LUCINEIDE SILVA DOS SANTOS - EPP</t>
  </si>
  <si>
    <t>DAR_ICMS_FRONTEIRA_E_ST_FRONTEIRA_J__ALVES_COMERCIO_012025_103241.zip</t>
  </si>
  <si>
    <t>(00305) J. ALVES COMERCIO DE ALIMENTOS LTDA</t>
  </si>
  <si>
    <t>DAR_ICMS_FRONTEIRA_E_ST_FRONTEIRA_SUPER_SAO_JOSE_FL_012025_102416.zip</t>
  </si>
  <si>
    <t>(00266) SUPERMERCADOS SAO JOSE LTDA - FILIAL</t>
  </si>
  <si>
    <t>LETICIA</t>
  </si>
  <si>
    <t>DAR_ICMS_FRONTEIRA_E_ST_FRONTEIRA_SUPER_SAO_JOSE_MT_012025_102318.zip</t>
  </si>
  <si>
    <t>(00152) SUPERMERCADOS SAO JOSE LTDA - MATRIZ</t>
  </si>
  <si>
    <t>DAR_ICMS_FRONTEIRA_E_ST_FRONTEIRA_PONTES_E_SOARES_FL_02_012025_102104.zip</t>
  </si>
  <si>
    <t>(00256) PONTES &amp; SOARES SUPERMERCADOS LTDA - FILIAL</t>
  </si>
  <si>
    <t>DAR_ICMS_NORMAL_FRONTEIRA_E_ST_FRONTEIRA_COSTA_E_SOARES_FL_012025_101917.zip</t>
  </si>
  <si>
    <t>(00134) COSTA &amp; SOARES COMERCIO DE ALIMENTOS LTDA</t>
  </si>
  <si>
    <t>PEDIDO_DE_REVISAO_ICMS_FRONTEIRA_NORMAL_CDANTAS_COMERCIO_012025_091629.pdf</t>
  </si>
  <si>
    <t>(00160) CDANTAS COMERCIO VAREJISTA DE ALIMENTOS LTDA</t>
  </si>
  <si>
    <t>DAR_ICMS_ST_FRONTEIRA_CDANTAS_COMERCIO_012025_091535.pdf</t>
  </si>
  <si>
    <t>DAR_ICMS_NORMAL,_ST,_FUNCEP_E_ENTRADA_BEBIDA_QUENTE_NOVA_DAG_012025_150709.zip</t>
  </si>
  <si>
    <t>(00070) EDGILZA VILAR WANDERLEY - ME</t>
  </si>
  <si>
    <t>DAR_PARCELAMENTO_ESTADUAL_EDGILZA_VILAR_012025_ATUALIZADO_162408.pdf</t>
  </si>
  <si>
    <t>7</t>
  </si>
  <si>
    <t>6</t>
  </si>
  <si>
    <t>5</t>
  </si>
  <si>
    <t>4</t>
  </si>
  <si>
    <t>3</t>
  </si>
  <si>
    <t>MARIA LUIZA</t>
  </si>
  <si>
    <t>KAROL</t>
  </si>
  <si>
    <t>8</t>
  </si>
  <si>
    <t>10</t>
  </si>
  <si>
    <t>12</t>
  </si>
  <si>
    <t>DAR_ICMS_NORMAL_E_FUNCEP_REI_DA_ECONOMIA_FL05_012025_085527.zip</t>
  </si>
  <si>
    <t>DAR_ICMS_NORMAL,_FUNCEP,_RECOLHIMENTO_MINIMO_E_ST_EXCEDENTE_NOVA_DAG_012025_080713.zip</t>
  </si>
  <si>
    <t>DAR_ICMS__e__FUNCEP__RUAN_CARLOS_012025_183146.zip</t>
  </si>
  <si>
    <t>DAR_ICMS__e__FUNCEP_ORLANDO_MOURA_012025_182257.zip</t>
  </si>
  <si>
    <t>DAR_ICMS_NORMAL_E_FUNCEP_SSA_COMERCIO_012025_175727.zip</t>
  </si>
  <si>
    <t>(00326) SSA COMERCIO DE ALIMENTOS</t>
  </si>
  <si>
    <t>DAR_ICMS_NORMAL_E_FUNCEP_REI_DA_ECONOMIA_MT_012025_174549.zip</t>
  </si>
  <si>
    <t>DAR_ICMS_E_FUNCEP_SUPER_BOM_JESUS_012025_173640.zip</t>
  </si>
  <si>
    <t>DAR_ICMS_E_FUNCEP_CARRIL_012025_173530.zip</t>
  </si>
  <si>
    <t>DAR_ICMS_NORMAL_E_FUNCEP_REI_DA_ECONOMIA_FL_04_012025_173349.zip</t>
  </si>
  <si>
    <t>DAR_ICMS_E_FUNCEP_MAX_SUPERMERCADO_012025_173219.zip</t>
  </si>
  <si>
    <t>DAR_ICMS_NORMAL_E_FUNCEP_SUPER_TAVARES_012025_172656.zip</t>
  </si>
  <si>
    <t>DAR_ICMS_NORMAL_E_FUNCEP_MIGUEL_DA_SILVA_012025_154656.zip</t>
  </si>
  <si>
    <t>DAR_ICMS_NORMAL_E_FUNCEP_CASA_ALVES_012025_154224.zip</t>
  </si>
  <si>
    <t>DAR_ICMS_NORMAL_E_FUNCEP_FRANCISCO_DE_ASSIS_PINTO_012025_150420.zip</t>
  </si>
  <si>
    <t>DAR_ICMS_NORMAL_E_FUNCEP_LUCINEIDE_SILVA_012025_115041.zip</t>
  </si>
  <si>
    <t>DAR_ICMS_NORMAL_E_FUNCEP_JAILTON_EDSON_FL_012025__102114.zip</t>
  </si>
  <si>
    <t>(00067) JAILTON EDSON DE SOUZA LIRA (MATRIZ)</t>
  </si>
  <si>
    <t>DAR_ICMS_NORMAL_E_FUNCEP_JOSELITA_COMERCIO_012025_082546.zip</t>
  </si>
  <si>
    <t>DAR_ICMS_NORMAL_E_FUNCEP_SUPER_O_FEIRaO_MT_012025_192723.zip</t>
  </si>
  <si>
    <t>DAR_ICMS_NORMAL_E_FUNCEP_SUPER_O_FEIRaO_FL02_012025_182121.zip</t>
  </si>
  <si>
    <t>DAR_ICMS_NORMAL_E_FUNCEP_SUPER_O_FEIRaO_FL_03_012025_182102.zip</t>
  </si>
  <si>
    <t>DAR_ICMS_NORMAL_E_FUNCEP_PONTES_E_SOARES_MT_012025_171701.zip</t>
  </si>
  <si>
    <t>(00249) PONTES &amp; SOARES SUPERMERCADOS LTDA - MATRIZ</t>
  </si>
  <si>
    <t>DAR_ICMS_NORMAL_E_FUNCEP_VIDA_NOVA_MT_012025_171642.zip</t>
  </si>
  <si>
    <t>DAR_ICMS_NORMAL_E_FUNCEP_SUPER_VIDA_NOVA_FL01_012025_171537.zip</t>
  </si>
  <si>
    <t>DAR_ICMS_NORMAL_E_FUNCEP_SUPER_VIDA_NOVA_FL02_012025_171433.zip</t>
  </si>
  <si>
    <t>DAR_ICMS_NORMAL_E_FUNCEP_PONTES_E_SOARES_FL_02_012025_164336.zip</t>
  </si>
  <si>
    <t>DAR_ICMS_NORMAL_E_FUNCEP_COSTA_E_SOARES_MT_012025_163516.zip</t>
  </si>
  <si>
    <t>DAR_ICMS_NORMAL_E_FUNCEP_JOSe_PEREIRA_012025_163020.zip</t>
  </si>
  <si>
    <t>DAR_ICMS_NORMAL_E_FUNCEP_BOA_COMPRA_BANANEIRAS_012025_162828.zip</t>
  </si>
  <si>
    <t>DAR_ICMS_NORMAL_E_FUNCEP_COSTA_E_SOARES_FL_012025_155800.zip</t>
  </si>
  <si>
    <t>(00340) COSTA &amp; SOARES COMERCIO DE ALIMENTOS LTDA FL02</t>
  </si>
  <si>
    <t>DAR_ICMS_NORMAL_E_FUNCEP_EDGILZA_VILAR_012025_155210.zip</t>
  </si>
  <si>
    <t>DAR_ICMS_NORMAL_E_FUNCEP_CDANTAS_COMERCIO_012025_154732.zip</t>
  </si>
  <si>
    <t>DAR_ICMS_NORMAL_E_FUNCEP_RENATA_LIGIANE_012025_154446.zip</t>
  </si>
  <si>
    <t>DAR_ICMS_FUNCEP_E_REGISTRO_DE_TRANSMISSaO_THOMAS_JOSe_BELTRaO_012025_152945.zip</t>
  </si>
  <si>
    <t>DAR_ICMS_NORMAL_E_FUNCEP_BOA_COMPRA_JP_012025_144544.zip</t>
  </si>
  <si>
    <t>DAR_ICMS_NORMAL_E_FUNCEP_SBB_BESSA_012025_120028.zip</t>
  </si>
  <si>
    <t>DAR_ICMS_NORMAL_E_FUNCEP_SUPER_BATISTAO_012025_095338.zip</t>
  </si>
  <si>
    <t>DAR_ICMS_NORMAL_E_FUNCEP_SBB_GEISEL_012025_161550.zip</t>
  </si>
  <si>
    <t>DAR_ICMS_NORMAL_E_FUNCEP_EVW_COMERCIO_012025_085830.zip</t>
  </si>
  <si>
    <t>DAR_ICMS_NORMAL_E_FUNCEP_MERC_DANTAS_012025_083726.zip</t>
  </si>
  <si>
    <t>DAR_ICMS_NORMAL_E_FUNCEP_SAO_JOSE_FL_012025_174638.zip</t>
  </si>
  <si>
    <t>DAR_ICMS_NORMAL_E_FUNCEP_SUPER_SAO_JOSE_MT_012025_174556.zip</t>
  </si>
  <si>
    <t>DAR_ICMS_NORMAL_E_FUNCEP_EDMILSON_SUPERMERCADO_012025_170616.zip</t>
  </si>
  <si>
    <t>DAR_ICMS_NORMAL_E_FUNCEP_JARDIM_VENEZA_012025_135448.zip</t>
  </si>
  <si>
    <t>DAR_ICMS_NORMAL_E_FUNCEP_AQUI_TEMPRECO_RIACHAO_012025_114152.zip</t>
  </si>
  <si>
    <t>DAR_ICMS_NORMAL_E_FUNCEP_BOA_COMPRA_CG_012025_094128.zip</t>
  </si>
  <si>
    <t>DAR_ICMS_NORMAL_E_FUNCEP_VALDENIR_GOMES_012025_091140.zip</t>
  </si>
  <si>
    <t>(00100) MERCADO GOMES</t>
  </si>
  <si>
    <t>DAR_ICMS_NORMAL_E_FUNCEP_AQUI_TEM_PRECO_LTDA_012025_075808.zip</t>
  </si>
  <si>
    <t>DAR_ICMS_NORMAL_E_FUNCEP_MERCADINHO_ZT_012025_173055.zip</t>
  </si>
  <si>
    <t>DAR_ICMS_NORMAL_E_FUNCEP_MERC_BOI_GORDO_012025_144721.zip</t>
  </si>
  <si>
    <t>(00229) MERCADINHO BOI GORDO LTDA</t>
  </si>
  <si>
    <t>DAR_FUNCEP_PONTES_E_SOARES_FL_03_012025_180657.pdf</t>
  </si>
  <si>
    <t>(00388) PONTES &amp; SOARES SUPERMERCADOS FL 0003</t>
  </si>
  <si>
    <t>DAR_FUNCEP_REI_DA_ECONOMIA_FL2_012025_173229.zip</t>
  </si>
  <si>
    <t>(00136) REI DA ECONOMIA ATACADO - FL0002</t>
  </si>
  <si>
    <t>DAR_FUNCEP_SAO_JOSE__JP_012025_165821.zip</t>
  </si>
  <si>
    <t>DAR_FUNCEP_PEDRO_DE_ASSIS_012025_163752.pdf</t>
  </si>
  <si>
    <t>DAR_FUNCEP_J__ALVES_012025_154307.pdf</t>
  </si>
  <si>
    <t>DAR_FUNCEP_FLAVIANA_TOMAZ_FILIAL_012025_092409.pdf</t>
  </si>
  <si>
    <t>DAR_FUNCEP_MARIA_ALBERTINA_012025_081701.zip</t>
  </si>
  <si>
    <t>DAR_FUNCEP_FLAVIANA_TOMAZ_MATRIZ_012025_173127.pdf</t>
  </si>
  <si>
    <t>RECIBO_TRANSMISSAO_ICMS_NOVA_DAG_012025_080733.pdf</t>
  </si>
  <si>
    <t>RECIBO_DE_TRANSMISSAO_SUPER_J__ALVES_012025_173827.pdf</t>
  </si>
  <si>
    <t>(00310) SUPERMERCAO J. ALVES LTDA</t>
  </si>
  <si>
    <t>RECIBO_DE_TRANSMISSAO_REI_DA_ECONOMIA_FL6_012025_173440.zip</t>
  </si>
  <si>
    <t>(00382) REI DA ECONOMIA COMERCIO VAREJISTA DE ALIMENTOS LTDA</t>
  </si>
  <si>
    <t>RECIBO_DE_TRANSMISSAO_TAVARES_ALIMENTOS_012025_173032.zip</t>
  </si>
  <si>
    <t>RECIBO_DE_TRANSMISSAO_ICMS_NORMAL_VERDMADE_MT_012025_171314.pdf</t>
  </si>
  <si>
    <t>(00218) VERD COMERCIO DE MADEIRA E FERRAGEM LTDA (MATRIZ)</t>
  </si>
  <si>
    <t>RECIBO_DE_TRANSMISSaO_ICMS_ZL_PRODUTOS__012025_170457.pdf</t>
  </si>
  <si>
    <t>(00245) ZL PRODUTOS ALIMENTICIOS LTDA</t>
  </si>
  <si>
    <t>RECIBO_DE_TRANSMISSaO_MULTISABOR_INDUSTRIA_012025_165011.zip</t>
  </si>
  <si>
    <t>(00223) MULTISABOR INDUSTRIA COMERCIO E EXPORTACAO DE ALIMENTOS LTDA</t>
  </si>
  <si>
    <t>RECIBO_DE_TRANSMISSAO_PEDRO_DE_ASSIS_012025_163736.pdf</t>
  </si>
  <si>
    <t>RECIBO_DE_TRANSMISSaO_DUVALE_CONSTRUcaO_FILIAL_012025_091406.pdf</t>
  </si>
  <si>
    <t>RECIBO_DE_TRANSMISSaO_MaRCIA_SUSANA_012025_074447.pdf</t>
  </si>
  <si>
    <t>(00237) MARCIA SUSANA DE LIMA CRUZ ME</t>
  </si>
  <si>
    <t>RECIBO_DE_TRANSMISSAO_HIDROVERD_FL_012025_164000.pdf</t>
  </si>
  <si>
    <t>(00221) HIDROVERD HORTICULTURA EIRELI (FILIAL)</t>
  </si>
  <si>
    <t>RECIBO_DE_TRANSMISSAO_ICMS_HIDROVERD_MT_012025_163942.pdf</t>
  </si>
  <si>
    <t>(00220) HIDROVERD HORTICULTURA EIRELI (MATRIZ)</t>
  </si>
  <si>
    <t>RECIBO_DE_TRANSMISAO_COMERCIO_TOP_GAS_012025_163917.pdf</t>
  </si>
  <si>
    <t>(00201) COMERCIO TOP GAS LTDA</t>
  </si>
  <si>
    <t>RECIBO_DE_TRANSMISSaO_J__ALVES_012025_154249.pdf</t>
  </si>
  <si>
    <t>RECIBO_DE_TRANSMISSaO_ICMS_FLAVIANA_TOMAZ_FILIAL_012025_092248.pdf</t>
  </si>
  <si>
    <t>RECIBO_DE_TRANSMISSaO_SAO_JOSE_FL_012025_170251.pdf</t>
  </si>
  <si>
    <t>RECIBO_DE_TRANSMISSaO_SUPER_SAO_JOSE_MT_012025_170210.pdf</t>
  </si>
  <si>
    <t>RECIBO_DE_TRANSMISSaO_SUPER_VIDA_NOVA_BELEM_012025_160423.pdf</t>
  </si>
  <si>
    <t>(00250) VIDA NOVA COMERCIO VAREJISTA DE ALIMENTOS LTDA</t>
  </si>
  <si>
    <t>DAR_ICMS_NORMAL_CENTRO_OPERACIONAL_REI_DA_ECONOMIA_012025_084558.zip</t>
  </si>
  <si>
    <t>REGISTRO_TRANSMISSAO_ICMS_VILLENA_COMERCIO_012025_083524.pdf</t>
  </si>
  <si>
    <t>(00385) VILLENA COMERCIO VAREJISTA DE GAS LTDA</t>
  </si>
  <si>
    <t>DAR_ICMS_NORMAL_REI_DA_ECONOMIA_FL_03_012025_173255.zip</t>
  </si>
  <si>
    <t>DAR_ICMS_NORMAL_CAMILLY_NASCIMENTO_012025_171729.zip</t>
  </si>
  <si>
    <t>DAE_ICMS_NORMAL_VERDMADE_FL_03_012025_171429.zip</t>
  </si>
  <si>
    <t>(00371) VERD COMERCIO DE MADEIRA E FERRAGEM LTDA FL 4</t>
  </si>
  <si>
    <t>DAE_ICMS_NORMAL_VERDMADE_FL_02_012025_171401.zip</t>
  </si>
  <si>
    <t>(00369) VERD COMERCIO DE MADEIRA E FERRAGEM LTDA FL 3</t>
  </si>
  <si>
    <t>DAE_ICMS_NORMAL_VERDMADE_FL_01_012025_171338.zip</t>
  </si>
  <si>
    <t>(00219) VERD COMERCIO DE MADEIRA E FERRAGEM LTDA (FILIAL)</t>
  </si>
  <si>
    <t>DAR_ICMS_NORMAL_F_F_LANCHONETE_012025_170057.zip</t>
  </si>
  <si>
    <t>DAR_ICMS_NORMAL_COALY_COMERCIAL_012025_165621.zip</t>
  </si>
  <si>
    <t>DAR_ICMS_NORMLA__JM_RODRIGUES_012025_165001.zip</t>
  </si>
  <si>
    <t>DAR_ICMS_NORMAL_SUPER_LEGAL_012025_163942.zip</t>
  </si>
  <si>
    <t>DAR_ICMS_NORMAL_ELINE_VIEIRA_012025_162516.zip</t>
  </si>
  <si>
    <t>(00131) ELINE ARAUJO VIEIRA</t>
  </si>
  <si>
    <t>DAR_ICMS_NORMAL_E_REGISTRO_DE_TRANSMISSaO_012025_091335.zip</t>
  </si>
  <si>
    <t>DAR_ICMS_FRONTEIRA_NORMAL_CDANTAS_COMERCIO_012025_165709.pdf</t>
  </si>
  <si>
    <t>DAR_ICMS_NORMAL_MIX_WNADERLEY_012025_164407.zip</t>
  </si>
  <si>
    <t>DAR_ICMS_NORMAL_JAILTON_EDSON_MT_012025_151244.zip</t>
  </si>
  <si>
    <t>DAR_ICMS_FLAVIANA_TOMAZ_MATRIZ_012025_173051.zip</t>
  </si>
  <si>
    <t>DAR_ICMS_NORMAL_SUPER_VIDA_NOVA_FL03_012025_101347.zip</t>
  </si>
  <si>
    <t>(00347) SUPERMERCADO VIDA NOVA - FL0004</t>
  </si>
  <si>
    <t>DAR_ICMS_NORMAL_O_FEIRaO_ATACADO_012025_103747.zip</t>
  </si>
  <si>
    <t>DAR_FUNCEP_JOSE_GOMES_012025_110514.pdf</t>
  </si>
  <si>
    <t>DAR_ICMS_JOSE_GOMES_012025_110441.zip</t>
  </si>
  <si>
    <t>DAR_ICMS_NORMAL__JOSEILTON_ARAUJO_012025_093503.zip</t>
  </si>
  <si>
    <t>(00192) JOSEILTON ARAUJO DE SOUZA COMERCIO</t>
  </si>
  <si>
    <t>DAR_FUNCEP_SOELY_012025_200122.pdf</t>
  </si>
  <si>
    <t>DAR_ICMS_FUNCEP_E_RECIBO_DE_TRANSMISSaO_BARBOZA_COMeRCIO_012025_191920.zip</t>
  </si>
  <si>
    <t>DAR_FUNCEP_SOUSA_E_SILVA_012025_190340.pdf</t>
  </si>
  <si>
    <t>DAR_ICMS_NORMAL_E_FUNCEP_SEBASTIaO_ADENILSON_012025_190213.zip</t>
  </si>
  <si>
    <t>DAR_FUNCEP_SSA_COMERCIO_FL_012025_185436.zip</t>
  </si>
  <si>
    <t>DAR_ICMS_NORMAL_E_FUNCEP_ROBERTO_RIBEIRO_012025_181045.zip</t>
  </si>
  <si>
    <t>DAR_ICMS_NORMAL_RAYANE_FILIAL_012025_180534.zip</t>
  </si>
  <si>
    <t>Mateus</t>
  </si>
  <si>
    <t>DAR_ICMS_NORMAL_RAYANE_MATRIZ_012025_180513.zip</t>
  </si>
  <si>
    <t>DAR_ICMS_NORMAL_GINALDO_ASSUNcaO_012025_180451.pdf</t>
  </si>
  <si>
    <t>(00019) GINALDO DA NOBREGA GONCALVES - EPP - MATRIZ ASSUNÇAO</t>
  </si>
  <si>
    <t>DAR_FUNCEP_SUPER_NOVA_COMPRA_012025_172631.pdf</t>
  </si>
  <si>
    <t>(00313) SUPERMERCADO NOVA COMPRA LTDA</t>
  </si>
  <si>
    <t>DAR_ICMS_SUPER_NOVA_COMPRA_012025_172553.zip</t>
  </si>
  <si>
    <t>DAR_ICMS_NORMAL_E_FUNCEP_SEVERINO_FeLIX_012025_171744.zip</t>
  </si>
  <si>
    <t>DAR_ICMS_NORMAL_E_FUNCEP_RENATA_LIGIANE_012025_170729.zip</t>
  </si>
  <si>
    <t>DAR_ICMS_NORMAL_E_FUNCEP_JOSE_RONALDO_012025_165456.zip</t>
  </si>
  <si>
    <t>(00026) JOSE RONALDO DE OLIVEIRA - ME - MATRIZ</t>
  </si>
  <si>
    <t>DAR_ICMS_NORMAL_E_FUNCEP_ALTO_DO_MATEUS_012025_165455.zip</t>
  </si>
  <si>
    <t>DAR_ICMS_NORMAL_E_FUNCEP_AAG_COMERCIO_012025_122724.zip</t>
  </si>
  <si>
    <t>(00156) AAG COMERCIO VAREJISTA DE ALIMENTOS LTDA</t>
  </si>
  <si>
    <t>DAR_ICMS_NORMAL_E_FUNCEP_RIBEIRO_012025_114203.zip</t>
  </si>
  <si>
    <t>RECIBO_DE_TRANSMISSAO_SBB_DEPOSITO_012025_114106.pdf</t>
  </si>
  <si>
    <t>DAR_ICMS_NORMAL_E_FUNCEP_OZEILDO_012025_114102.zip</t>
  </si>
  <si>
    <t>DAR_ICMS_NORMAL_E_FUNCEP_FRANCISCO_DE_ASSIS_012025_104644.zip</t>
  </si>
  <si>
    <t>RECIBO_DE_TRANSMISSAO_ICMS_SOELY_012025_101755.pdf</t>
  </si>
  <si>
    <t>RECIBO_DE_TRANSMISSAO_ICMS_POSTO_SAO_LUCAS_012025_095307.pdf</t>
  </si>
  <si>
    <t>(00386) POSTO SAO LUCAS COMERCIO DE COMBUSTIVEIS LTDA</t>
  </si>
  <si>
    <t>RECIBO_DE_TRANSMISSAO_SOELY_FL_012025_200226.pdf</t>
  </si>
  <si>
    <t>(00227) SOELY DA SILVA FERREIRA FILIAL - FILIAL</t>
  </si>
  <si>
    <t>RECIBO_DE_TRANSMISSAO_JOSE_RONALDO_FL_012025_191039.zip</t>
  </si>
  <si>
    <t>(00027) JOSE RONALDO DE OLIVEIRA - ME - FILIAL</t>
  </si>
  <si>
    <t>RECIBO_DE_TRANSMISSaO_GA_COMERCIO_012025_185033.pdf</t>
  </si>
  <si>
    <t>(00166) GA COMERCIO VAREJISTA DE EMBALAGENS LTDA</t>
  </si>
  <si>
    <t>RECIBO_DE_TRANSMISSAO_DANTAS_E_LIMA_012025_183524.pdf</t>
  </si>
  <si>
    <t>(00211) DANTAS &amp; LIMA COMERCIO VAREJISTA DE EMBALAGENS LTDA</t>
  </si>
  <si>
    <t>RECIBO_DE_TRANSMISSaO_GINALDO_ASSSUNcaO_012025_180518.pdf</t>
  </si>
  <si>
    <t>RECIBO_DE_TRANSMISSaO_PONTES_E_SOARES_FL_03_012025_175710.pdf</t>
  </si>
  <si>
    <t>RECIBO_DE_TRANSMISSaO_PONTES_E_SOARES_MT_012025_175628.pdf</t>
  </si>
  <si>
    <t>RECIBO_DE_TRANSMISSaO_GVL_COMeRCIO_012025_165702.pdf</t>
  </si>
  <si>
    <t>(00383) GVL COMERCIO DE ALIMENTOS LTDA</t>
  </si>
  <si>
    <t>RECIBO_DE_TRANSMISSaO_VERD_MADE_PB_012025_155242.pdf</t>
  </si>
  <si>
    <t>(00247) VERD COMERCIO DE MADEIRA E FERRAGEM LTDA</t>
  </si>
  <si>
    <t>RECIBO_DE_TRANSMISSaO_EDER_LOURENcO_012025_144721.pdf</t>
  </si>
  <si>
    <t>(00102) EDER LOURENCO DOS SANTOS</t>
  </si>
  <si>
    <t>RECIBO_DE_TRANSMISSaO_LR_COMERCIO_012025_144410.pdf</t>
  </si>
  <si>
    <t>(00346) LR COMERCIO VAREJISTA DE HORTIFRUTI LTDA</t>
  </si>
  <si>
    <t>RECIBO_DE_TRANSMISSaO_GINALDO_AREIA_012025_144137.pdf</t>
  </si>
  <si>
    <t>(00035) GINALDO DA NOBREGA GONCALVES - EPP - FL0003 - AREIA</t>
  </si>
  <si>
    <t>RECIBO_DE_TRANSMISSaO_GINALDO_JUAZEIRINHO_012025_144002.pdf</t>
  </si>
  <si>
    <t>(00020) GINALDO DA NOBREGA GONCALVES - EPP - FL0002 - JUAZEIRINHO</t>
  </si>
  <si>
    <t>RECIBO_DE_TRANSMISSAO_REIFARMA_012025_092457.zip</t>
  </si>
  <si>
    <t>Transmissão no prazo legal</t>
  </si>
  <si>
    <t/>
  </si>
  <si>
    <t>Transmissão no prazo ContÁgil</t>
  </si>
  <si>
    <t>Omissão justificada</t>
  </si>
  <si>
    <t>Omissão de declaração</t>
  </si>
  <si>
    <t>Transmissão fora do prazo</t>
  </si>
  <si>
    <t>DARF_PIS__e___COFINS_SUPER_NOVA_COMPRA_012025_114146.zip</t>
  </si>
  <si>
    <t>DARF_PIS_COFINS__JOSEILTON_ARAUJO_012025_112154.zip</t>
  </si>
  <si>
    <t>DARF_PIS__e__COFINS_ORLANDO_MOURA_012025_105607.zip</t>
  </si>
  <si>
    <t>DARF_PIS__e__COFINS_HOCENTER_CONSTRUcoES_012025_103406.zip</t>
  </si>
  <si>
    <t>DARF_PIS_COFINS__ELINE_VIEIRA_012025_103055.zip</t>
  </si>
  <si>
    <t>DARF_PIS_E_COFINS_MIGUEL_DA_SILVA_012025_102741.zip</t>
  </si>
  <si>
    <t>DARF_PIS_E_COFINS_J__ALVES_012025_092340.zip</t>
  </si>
  <si>
    <t>DARF_PIS_E_COFINS_JAILTON_EDSON_MT_012025_090214.zip</t>
  </si>
  <si>
    <t>DARF_PIS_E_COFINS_SUPER_TAVARES_012025_083053.zip</t>
  </si>
  <si>
    <t>DARF_PISCONFIS_VERD_MADE_JUAZEIRO_012025_082549.zip</t>
  </si>
  <si>
    <t>(00394) VERD COMERCIO DE MADEIRA E FERRAGEM LTDA</t>
  </si>
  <si>
    <t>DARF_PIS_E_COFINS_VERDMADE_BAYEUX_012025_082522.zip</t>
  </si>
  <si>
    <t>DARF_PISCOFINS_VERDMADE_MT_012025_082455.zip</t>
  </si>
  <si>
    <t>RECIBO_DE_TRANSMISSaO_PIS_COFINS_HIDROVERD_012025_081309.pdf</t>
  </si>
  <si>
    <t>DARF_PIS_E_COFINS_EDGILZA_VILAR_012025_175506.zip</t>
  </si>
  <si>
    <t>DARF_PIS_E_COFINS_JOSe_PEREIRA_012025_174309.zip</t>
  </si>
  <si>
    <t>DARF_PIS_E_COFINS__JM_RODRIGUES_012025_171948.zip</t>
  </si>
  <si>
    <t>DARF_PIS_E_COFINS_SUPER_BATISTaO_012025_171707.zip</t>
  </si>
  <si>
    <t>DARF_PIS_E_COFINS_JARDIM_VENEZA_012025_171637.zip</t>
  </si>
  <si>
    <t>DARF_PIS_E_COFINS_ALTO_DO_MATEUS_012025_171605.zip</t>
  </si>
  <si>
    <t>DARF_PIS_E_COFINS_MERCADINHO_ZT_012025_171351.zip</t>
  </si>
  <si>
    <t>DARF_PIS_E_COFINS_MULTIPEL_012025_171330.zip</t>
  </si>
  <si>
    <t>DARF_PIS_E_COFINS_PADARIA_E_PASTELARIA_BRASIL_012025_171304.zip</t>
  </si>
  <si>
    <t>DARF_PIS_E_COFINS_JOSELITA_COMERCIO_012025_171232.zip</t>
  </si>
  <si>
    <t>DARF_PIS_E_COFINS_EDMILSON_SUPERM_012025_164412.zip</t>
  </si>
  <si>
    <t>DARF_PIS_E_COFINS_AQUI_TEM_PRECO_LTDA_012025_161124.zip</t>
  </si>
  <si>
    <t>DARF_PIS__COFINS_COALY_012025_153406.zip</t>
  </si>
  <si>
    <t>DARF_PIS__E_COFINS_SAO_JOSE_JP_012025_152448.zip</t>
  </si>
  <si>
    <t>DARF_PIS__E_COFISN_AAG_012025_151815.zip</t>
  </si>
  <si>
    <t>DARF_PIS_E_COFINS_AQUI_TEM_PRECO_RIACHAO_012025_144127.zip</t>
  </si>
  <si>
    <t>DARF_PIS_E_COFINS_SUPER_O_FEIRAO_012025_143836.zip</t>
  </si>
  <si>
    <t>DARF_PIS_E_COFINS_JKG_012025_141514.zip</t>
  </si>
  <si>
    <t>(00307) JKG ADMINISTRADORA DE BENS LTDA</t>
  </si>
  <si>
    <t>DARF_PIS_E_COFINS_REI_DA_ECONOMIA_012025_141430.zip</t>
  </si>
  <si>
    <t>DARF_PIS_E_COFINS_TAVARES_ALIMENTOS_012025_141330.zip</t>
  </si>
  <si>
    <t>DARF_PIS_E_COFINS_BARBOZA_COMeRCIO_012025_115525.zip</t>
  </si>
  <si>
    <t>DARF_PIS_E_COFINS_CDANTAS_COMERCIO_012025_102857.zip</t>
  </si>
  <si>
    <t>DARF_PIS_E_COFINS_VALDENIR_GOMES_012025_101914.zip</t>
  </si>
  <si>
    <t>DARF_PIS_E_COFINS_MERC_DANTAS_012025_100113.zip</t>
  </si>
  <si>
    <t>DARF_PIS_E_COFINS_BOA_COMPRA_BANANEIRAS_012025_100012.zip</t>
  </si>
  <si>
    <t>DARF_PIS_E_COFINS_RENATA_LIGIANE_012025_091256.zip</t>
  </si>
  <si>
    <t>DARF_PIS_E_COFINS_VILLENA_COMERCIO_012025_090139.zip</t>
  </si>
  <si>
    <t>DARF_PIS_E_COFINS_MERC_BOI_GORDO_012025_084144.zip</t>
  </si>
  <si>
    <t>DARF_PIS_E_COFINS_EVW_COMERCIO_012025_083746.zip</t>
  </si>
  <si>
    <t>RECIBO_DE_TRANSMISSaO_PC_MARIA_ALBERTINA_012025_113449.pdf</t>
  </si>
  <si>
    <t>RECIBO_DE_TRANSMISSAO_PC_ZL_PRODUTOS_012025_084701.pdf</t>
  </si>
  <si>
    <t>RECIBO_DE_TRANSMISSaO_PC_GINALDO_ASSUNcaO_012025_170610.pdf</t>
  </si>
  <si>
    <t>RECIBO_DE_TRANSMISSaO_PC_LR_COMeRCIO_HORTIFRUTI_012025_165253.pdf</t>
  </si>
  <si>
    <t>RECIBO_DE_TRANSMISSaO_PC_REIFARMA_012025_141449.zip</t>
  </si>
  <si>
    <t>RECIBO_DE_TRANSMISSaO_PC_POSTO_SaO_LUCAS_012025_114534.pdf</t>
  </si>
  <si>
    <t>RECIBO_TRANSMISSAO_PC_AUTO_POSTO_VILLENA_012025_090706.pdf</t>
  </si>
  <si>
    <t>(00390) AUTO POSTO DE COMBUSTIVEIS E CONVENIENCIA VILLENA LTDA</t>
  </si>
  <si>
    <t>RECIBO_TRANSMISSAO_PC_CSC_012025_090439.pdf</t>
  </si>
  <si>
    <t>RECIBO_DE_TRANSMISSaO_PC_O_FEIRAO_ATACADO_012025_165245.zip</t>
  </si>
  <si>
    <t>RECIBO_DE_TRANSMISSAO_FRANCISCO_CASA_ALVES_012025_114205.pdf</t>
  </si>
  <si>
    <t>RECIBO_DE_TRANSMISAO_SUPER_LEGAL_012025_174732.pdf</t>
  </si>
  <si>
    <t>RECIBO_DE_TRANSMISSaO_SPED_CONTRIBUIcoES_MaRCIA_SUSANA_012025_161254.pdf</t>
  </si>
  <si>
    <t>RECIBO_DE_TRANSMISSAO_COMERCIO_TOP_GAS_012025_161232.pdf</t>
  </si>
  <si>
    <t>RECIBO_DE_TRANSMISSAO_CENTRO_OPERACIONAL_E_LOGIS__REI_DA_ECONOMIA_012025_141402.zip</t>
  </si>
  <si>
    <t>RELATORIO_DE_COMPENSAcaO_PIS_E_COFINS__SUPER_LEGAL_012025_080717.pdf</t>
  </si>
  <si>
    <t>DARF_PIS__e__COFINS_FLAVIANA_TOMAZ_MT_012025_153810.zip</t>
  </si>
  <si>
    <t>DARF_PIS_COFINS_RAYANE_MT_012025_195426_081312.zip</t>
  </si>
  <si>
    <t>DEMONSTRACAO_DOS_CREDITOS_APURADOS_NO_PERIODO_-_PIS_E_COFINS_012025_121140.pdf</t>
  </si>
  <si>
    <t>DARF_PIS_COFINS_RAYANE_MT_012025_195426.zip</t>
  </si>
  <si>
    <t>DARF_PIS_E_COFINS_COSTA_E_SOARES_MT_012025_191438.zip</t>
  </si>
  <si>
    <t>DARF_PIS_E_COFINS_SUPER_SaO_JOSe_MT_012025_190524.zip</t>
  </si>
  <si>
    <t>DARF_PIS__COFINS_BOM_NOSSO_012025_190042.zip</t>
  </si>
  <si>
    <t>(00401) BOM NOSSO EXPRESS LTDA</t>
  </si>
  <si>
    <t>DARF_PIS_DANTAS_E_LIMA_012025_181812.zip</t>
  </si>
  <si>
    <t>MARIA</t>
  </si>
  <si>
    <t>DARF_PIS_E_COFINS_GA_012025_181745.zip</t>
  </si>
  <si>
    <t>DAR_PIS_E_COFINS_OZEILDO_012025_180453.zip</t>
  </si>
  <si>
    <t>DARF_PIS_E_COFINS__FRANCISCO_DE_ASSIS_PINTO_012025_175548.zip</t>
  </si>
  <si>
    <t>DARF_PIS_E_COFINS_JPS_COMERCIO_012025_175314.zip</t>
  </si>
  <si>
    <t>DARF_PIS_E_COFINS_EDER_LOURENCO_012025_172318.zip</t>
  </si>
  <si>
    <t>DARF_PIS_E_COFINS_SEBASTIaO_ADENILSON_012025_170610.zip</t>
  </si>
  <si>
    <t>DAR_PIS_E_COFINS_JOSE_RONALDO_012025_170415.zip</t>
  </si>
  <si>
    <t>DARF_PIS_E_COFINS_ROBERTO_RIBEIRO_012025_170400.zip</t>
  </si>
  <si>
    <t>DAR_PIS_E_COFINS_SUPER_BOM_JESUS_012025_170242.zip</t>
  </si>
  <si>
    <t>DAR_PIS_E_COFINS_CARRIL_012025_170205.zip</t>
  </si>
  <si>
    <t>DARF_PIS_E_COFINS_THOMAS_JOSe_BELTRaO_012025_170142.zip</t>
  </si>
  <si>
    <t>DAR_PIS_E_COFINS_RIBEIRO_COMERCIO_012025_170126.zip</t>
  </si>
  <si>
    <t>DAR_PIS_E_COFINS_MAX_SUPERMERCADO_012025_170038.zip</t>
  </si>
  <si>
    <t>DAR_PIS_E_COFINS_SOUSA_E_SILVA_012025_170008.zip</t>
  </si>
  <si>
    <t>DARF_PIS_E_COFINS_CAMILLY_NASCIMENTO_012025_165252.zip</t>
  </si>
  <si>
    <t>DARF_PIS_E_COFINS_MIX_WANDERLEY_012025_162027.zip</t>
  </si>
  <si>
    <t>DARF_PIS_E_COFINS_SUPER_VIDA_NOVA_012025_161902.zip</t>
  </si>
  <si>
    <t>DAR_PIS__e__COFINS_JOSE_GOMES_012025_154822.zip</t>
  </si>
  <si>
    <t>DARF_PIS_E_COFINS_DUVALE_CONSTRUcaO_012025_154211.zip</t>
  </si>
  <si>
    <t>DARF_PIS_E_COFINS_MULTISABOR_INDUSTRIA_012025_154140.zip</t>
  </si>
  <si>
    <t>DARF_PIS_E_COFINS_LUCINEIDE_SILVA_012025_153936.zip</t>
  </si>
  <si>
    <t>DARF_PIS_E_COFINS_SEVERINO_FeLIX_012025_152902.zip</t>
  </si>
  <si>
    <t>DARF_PIS__e__COFINS_RUAN_CARLOS_012025_142901.zip</t>
  </si>
  <si>
    <t>RELATORIO_COMPENSACAO_E_RECIBO_TRANSMISSAO_PC_BOA_COMPRA_JP_012025_175711.zip</t>
  </si>
  <si>
    <t>RELATORIO_COMPENSACAO_E_RECIBO_TRANSMISSAO_PC_NOVA_DAG_012025_152735.zip</t>
  </si>
  <si>
    <t>RELATORIO_DE_COMPENSACAO_E_RECIBO_TRANSMISSAO_PC_BOA_COMPRA_CG_012025_152552.zip</t>
  </si>
  <si>
    <t>PASTA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</si>
</sst>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[$-416]d\-mmm;@"/>
    <numFmt numFmtId="166" formatCode="[$-416]d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FFFF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9"/>
      <color rgb="FF2C3746"/>
      <name val="Arial"/>
      <family val="2"/>
    </font>
    <font>
      <b/>
      <sz val="9"/>
      <color rgb="FF2C3746"/>
      <name val="Arial"/>
      <family val="2"/>
    </font>
    <font>
      <sz val="8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8"/>
      <color rgb="FFFF0000"/>
      <name val="Arial"/>
      <family val="2"/>
    </font>
    <font>
      <u/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1C458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5F8FC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rgb="FFDDDDDD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8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2" xfId="1" applyNumberFormat="1" applyFont="1" applyFill="1" applyBorder="1" applyAlignment="1">
      <alignment horizontal="center" vertical="center"/>
    </xf>
    <xf numFmtId="1" fontId="2" fillId="3" borderId="1" xfId="1" applyNumberFormat="1" applyFont="1" applyFill="1" applyBorder="1" applyAlignment="1">
      <alignment horizontal="center" vertical="center"/>
    </xf>
    <xf numFmtId="1" fontId="5" fillId="4" borderId="1" xfId="1" applyNumberFormat="1" applyFont="1" applyFill="1" applyBorder="1" applyAlignment="1">
      <alignment horizontal="center" vertical="center"/>
    </xf>
    <xf numFmtId="0" fontId="2" fillId="3" borderId="1" xfId="1" applyNumberFormat="1" applyFont="1" applyFill="1" applyBorder="1" applyAlignment="1">
      <alignment horizontal="center" vertical="center"/>
    </xf>
    <xf numFmtId="44" fontId="2" fillId="3" borderId="1" xfId="1" applyFont="1" applyFill="1" applyBorder="1" applyAlignment="1">
      <alignment horizontal="center" vertical="center"/>
    </xf>
    <xf numFmtId="0" fontId="2" fillId="3" borderId="3" xfId="1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0" fillId="0" borderId="1" xfId="1" applyNumberFormat="1" applyFont="1" applyFill="1" applyBorder="1" applyAlignment="1">
      <alignment horizontal="center" vertical="center"/>
    </xf>
    <xf numFmtId="44" fontId="6" fillId="0" borderId="1" xfId="1" applyFont="1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7" borderId="5" xfId="0" applyNumberFormat="1" applyFill="1" applyBorder="1" applyAlignment="1">
      <alignment horizontal="center" vertical="center"/>
    </xf>
    <xf numFmtId="1" fontId="6" fillId="8" borderId="5" xfId="0" applyNumberFormat="1" applyFont="1" applyFill="1" applyBorder="1" applyAlignment="1">
      <alignment horizontal="center" vertical="center"/>
    </xf>
    <xf numFmtId="44" fontId="6" fillId="8" borderId="5" xfId="1" applyFont="1" applyFill="1" applyBorder="1" applyAlignment="1">
      <alignment horizontal="center" vertical="center"/>
    </xf>
    <xf numFmtId="44" fontId="0" fillId="8" borderId="5" xfId="1" applyFont="1" applyFill="1" applyBorder="1" applyAlignment="1">
      <alignment horizontal="center" vertical="center"/>
    </xf>
    <xf numFmtId="165" fontId="0" fillId="8" borderId="5" xfId="0" applyNumberFormat="1" applyFill="1" applyBorder="1" applyAlignment="1">
      <alignment horizontal="center" vertical="center"/>
    </xf>
    <xf numFmtId="44" fontId="0" fillId="8" borderId="5" xfId="0" applyNumberForma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left" vertical="center"/>
    </xf>
    <xf numFmtId="164" fontId="0" fillId="8" borderId="1" xfId="0" applyNumberFormat="1" applyFill="1" applyBorder="1" applyAlignment="1">
      <alignment horizontal="left" vertical="center"/>
    </xf>
    <xf numFmtId="165" fontId="0" fillId="8" borderId="1" xfId="0" applyNumberFormat="1" applyFill="1" applyBorder="1" applyAlignment="1">
      <alignment horizontal="left" vertical="center"/>
    </xf>
    <xf numFmtId="16" fontId="0" fillId="0" borderId="1" xfId="0" applyNumberFormat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1" fontId="6" fillId="11" borderId="5" xfId="0" applyNumberFormat="1" applyFont="1" applyFill="1" applyBorder="1" applyAlignment="1">
      <alignment horizontal="center" vertical="center"/>
    </xf>
    <xf numFmtId="1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9" fontId="0" fillId="11" borderId="1" xfId="1" applyNumberFormat="1" applyFont="1" applyFill="1" applyBorder="1" applyAlignment="1">
      <alignment horizontal="center" vertical="center"/>
    </xf>
    <xf numFmtId="44" fontId="6" fillId="11" borderId="1" xfId="1" applyFont="1" applyFill="1" applyBorder="1" applyAlignment="1">
      <alignment horizontal="center" vertical="center"/>
    </xf>
    <xf numFmtId="44" fontId="0" fillId="11" borderId="1" xfId="1" applyFont="1" applyFill="1" applyBorder="1" applyAlignment="1">
      <alignment horizontal="center" vertical="center"/>
    </xf>
    <xf numFmtId="44" fontId="0" fillId="11" borderId="1" xfId="1" applyFont="1" applyFill="1" applyBorder="1" applyAlignment="1">
      <alignment vertical="center"/>
    </xf>
    <xf numFmtId="1" fontId="0" fillId="12" borderId="1" xfId="0" applyNumberFormat="1" applyFill="1" applyBorder="1" applyAlignment="1">
      <alignment horizontal="center" vertical="center"/>
    </xf>
    <xf numFmtId="44" fontId="0" fillId="12" borderId="1" xfId="1" applyFont="1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center" vertical="center"/>
    </xf>
    <xf numFmtId="164" fontId="0" fillId="8" borderId="1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1" fontId="6" fillId="8" borderId="1" xfId="0" applyNumberFormat="1" applyFont="1" applyFill="1" applyBorder="1" applyAlignment="1">
      <alignment horizontal="center" vertical="center"/>
    </xf>
    <xf numFmtId="44" fontId="6" fillId="8" borderId="1" xfId="1" applyFont="1" applyFill="1" applyBorder="1" applyAlignment="1">
      <alignment horizontal="center" vertical="center"/>
    </xf>
    <xf numFmtId="44" fontId="0" fillId="8" borderId="1" xfId="1" applyFon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left" vertical="center"/>
    </xf>
    <xf numFmtId="164" fontId="0" fillId="9" borderId="1" xfId="0" applyNumberFormat="1" applyFill="1" applyBorder="1" applyAlignment="1">
      <alignment horizontal="left" vertical="center"/>
    </xf>
    <xf numFmtId="165" fontId="0" fillId="9" borderId="1" xfId="0" applyNumberFormat="1" applyFill="1" applyBorder="1" applyAlignment="1">
      <alignment horizontal="left" vertical="center"/>
    </xf>
    <xf numFmtId="1" fontId="0" fillId="8" borderId="1" xfId="0" applyNumberFormat="1" applyFill="1" applyBorder="1" applyAlignment="1">
      <alignment horizontal="center" vertical="center"/>
    </xf>
    <xf numFmtId="1" fontId="0" fillId="13" borderId="1" xfId="0" applyNumberFormat="1" applyFill="1" applyBorder="1" applyAlignment="1">
      <alignment horizontal="center"/>
    </xf>
    <xf numFmtId="44" fontId="0" fillId="13" borderId="1" xfId="1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4" fontId="0" fillId="0" borderId="5" xfId="1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4" fontId="0" fillId="12" borderId="1" xfId="0" applyNumberFormat="1" applyFill="1" applyBorder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1" fontId="0" fillId="13" borderId="1" xfId="0" applyNumberFormat="1" applyFill="1" applyBorder="1" applyAlignment="1">
      <alignment horizontal="center" vertical="center"/>
    </xf>
    <xf numFmtId="44" fontId="0" fillId="13" borderId="1" xfId="0" applyNumberFormat="1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1" fontId="0" fillId="13" borderId="2" xfId="0" applyNumberFormat="1" applyFill="1" applyBorder="1" applyAlignment="1">
      <alignment horizontal="center" vertical="center"/>
    </xf>
    <xf numFmtId="1" fontId="7" fillId="14" borderId="1" xfId="0" applyNumberFormat="1" applyFont="1" applyFill="1" applyBorder="1" applyAlignment="1">
      <alignment horizontal="left" vertical="center"/>
    </xf>
    <xf numFmtId="164" fontId="7" fillId="14" borderId="1" xfId="0" applyNumberFormat="1" applyFont="1" applyFill="1" applyBorder="1" applyAlignment="1">
      <alignment horizontal="left" vertical="center"/>
    </xf>
    <xf numFmtId="165" fontId="7" fillId="14" borderId="1" xfId="0" applyNumberFormat="1" applyFont="1" applyFill="1" applyBorder="1" applyAlignment="1">
      <alignment horizontal="left" vertical="center"/>
    </xf>
    <xf numFmtId="164" fontId="0" fillId="8" borderId="1" xfId="0" quotePrefix="1" applyNumberFormat="1" applyFill="1" applyBorder="1" applyAlignment="1">
      <alignment horizontal="left" vertical="center"/>
    </xf>
    <xf numFmtId="4" fontId="0" fillId="0" borderId="1" xfId="0" applyNumberFormat="1" applyBorder="1"/>
    <xf numFmtId="8" fontId="6" fillId="8" borderId="1" xfId="1" applyNumberFormat="1" applyFont="1" applyFill="1" applyBorder="1" applyAlignment="1">
      <alignment horizontal="center" vertical="center"/>
    </xf>
    <xf numFmtId="44" fontId="3" fillId="8" borderId="1" xfId="1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/>
    </xf>
    <xf numFmtId="165" fontId="0" fillId="13" borderId="2" xfId="0" applyNumberFormat="1" applyFill="1" applyBorder="1" applyAlignment="1">
      <alignment horizontal="center" vertical="center"/>
    </xf>
    <xf numFmtId="164" fontId="8" fillId="15" borderId="1" xfId="0" applyNumberFormat="1" applyFont="1" applyFill="1" applyBorder="1" applyAlignment="1">
      <alignment horizontal="center" vertical="center"/>
    </xf>
    <xf numFmtId="164" fontId="0" fillId="15" borderId="1" xfId="0" applyNumberFormat="1" applyFill="1" applyBorder="1" applyAlignment="1">
      <alignment horizontal="center" vertical="center"/>
    </xf>
    <xf numFmtId="44" fontId="6" fillId="13" borderId="1" xfId="1" applyFont="1" applyFill="1" applyBorder="1" applyAlignment="1">
      <alignment horizontal="center" vertical="center"/>
    </xf>
    <xf numFmtId="44" fontId="0" fillId="13" borderId="1" xfId="1" applyFont="1" applyFill="1" applyBorder="1" applyAlignment="1">
      <alignment horizontal="center" vertical="center"/>
    </xf>
    <xf numFmtId="165" fontId="0" fillId="13" borderId="1" xfId="0" applyNumberFormat="1" applyFill="1" applyBorder="1" applyAlignment="1">
      <alignment horizontal="center" vertical="center"/>
    </xf>
    <xf numFmtId="0" fontId="0" fillId="0" borderId="1" xfId="0" applyBorder="1"/>
    <xf numFmtId="8" fontId="0" fillId="8" borderId="1" xfId="1" applyNumberFormat="1" applyFont="1" applyFill="1" applyBorder="1" applyAlignment="1">
      <alignment horizontal="center" vertical="center"/>
    </xf>
    <xf numFmtId="44" fontId="0" fillId="0" borderId="1" xfId="0" applyNumberFormat="1" applyBorder="1"/>
    <xf numFmtId="164" fontId="0" fillId="0" borderId="1" xfId="0" applyNumberFormat="1" applyBorder="1"/>
    <xf numFmtId="1" fontId="0" fillId="8" borderId="2" xfId="0" applyNumberFormat="1" applyFill="1" applyBorder="1" applyAlignment="1">
      <alignment horizontal="center" vertical="center"/>
    </xf>
    <xf numFmtId="44" fontId="0" fillId="9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4" fontId="0" fillId="8" borderId="1" xfId="1" quotePrefix="1" applyFont="1" applyFill="1" applyBorder="1" applyAlignment="1">
      <alignment horizontal="center" vertical="center"/>
    </xf>
    <xf numFmtId="44" fontId="0" fillId="8" borderId="1" xfId="0" applyNumberForma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11" fillId="17" borderId="6" xfId="0" applyFont="1" applyFill="1" applyBorder="1" applyAlignment="1">
      <alignment horizontal="center" vertical="center"/>
    </xf>
    <xf numFmtId="0" fontId="11" fillId="17" borderId="6" xfId="0" applyFont="1" applyFill="1" applyBorder="1" applyAlignment="1">
      <alignment horizontal="left" vertical="center"/>
    </xf>
    <xf numFmtId="14" fontId="11" fillId="17" borderId="6" xfId="0" applyNumberFormat="1" applyFont="1" applyFill="1" applyBorder="1" applyAlignment="1">
      <alignment horizontal="center" vertical="center"/>
    </xf>
    <xf numFmtId="0" fontId="11" fillId="17" borderId="7" xfId="0" applyFont="1" applyFill="1" applyBorder="1" applyAlignment="1">
      <alignment horizontal="left" vertical="center"/>
    </xf>
    <xf numFmtId="0" fontId="11" fillId="18" borderId="6" xfId="0" applyFont="1" applyFill="1" applyBorder="1" applyAlignment="1">
      <alignment horizontal="center" vertical="center"/>
    </xf>
    <xf numFmtId="0" fontId="11" fillId="18" borderId="6" xfId="0" applyFont="1" applyFill="1" applyBorder="1" applyAlignment="1">
      <alignment horizontal="left" vertical="center"/>
    </xf>
    <xf numFmtId="14" fontId="11" fillId="18" borderId="6" xfId="0" applyNumberFormat="1" applyFont="1" applyFill="1" applyBorder="1" applyAlignment="1">
      <alignment horizontal="center" vertical="center"/>
    </xf>
    <xf numFmtId="0" fontId="11" fillId="18" borderId="7" xfId="0" applyFont="1" applyFill="1" applyBorder="1" applyAlignment="1">
      <alignment horizontal="left" vertical="center"/>
    </xf>
    <xf numFmtId="0" fontId="12" fillId="19" borderId="6" xfId="0" applyFont="1" applyFill="1" applyBorder="1" applyAlignment="1">
      <alignment horizontal="center" vertical="center"/>
    </xf>
    <xf numFmtId="0" fontId="12" fillId="16" borderId="0" xfId="0" applyFont="1" applyFill="1" applyAlignment="1">
      <alignment vertical="center"/>
    </xf>
    <xf numFmtId="1" fontId="11" fillId="17" borderId="6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1" fillId="17" borderId="6" xfId="0" applyFont="1" applyFill="1" applyBorder="1" applyAlignment="1">
      <alignment horizontal="right" vertical="center"/>
    </xf>
    <xf numFmtId="17" fontId="11" fillId="17" borderId="6" xfId="0" applyNumberFormat="1" applyFont="1" applyFill="1" applyBorder="1" applyAlignment="1">
      <alignment horizontal="center" vertical="center"/>
    </xf>
    <xf numFmtId="4" fontId="11" fillId="17" borderId="6" xfId="0" applyNumberFormat="1" applyFont="1" applyFill="1" applyBorder="1" applyAlignment="1">
      <alignment horizontal="right" vertical="center"/>
    </xf>
    <xf numFmtId="1" fontId="12" fillId="19" borderId="6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" fontId="2" fillId="3" borderId="8" xfId="0" applyNumberFormat="1" applyFont="1" applyFill="1" applyBorder="1" applyAlignment="1">
      <alignment horizontal="center" vertical="center"/>
    </xf>
    <xf numFmtId="166" fontId="2" fillId="3" borderId="8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center" vertical="center"/>
    </xf>
    <xf numFmtId="166" fontId="0" fillId="8" borderId="1" xfId="0" applyNumberForma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44" fontId="0" fillId="20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 vertical="center"/>
    </xf>
    <xf numFmtId="1" fontId="0" fillId="15" borderId="1" xfId="0" applyNumberFormat="1" applyFill="1" applyBorder="1" applyAlignment="1">
      <alignment horizontal="center" vertical="center"/>
    </xf>
    <xf numFmtId="1" fontId="0" fillId="21" borderId="1" xfId="0" applyNumberFormat="1" applyFill="1" applyBorder="1" applyAlignment="1">
      <alignment horizontal="center" vertical="center"/>
    </xf>
    <xf numFmtId="1" fontId="3" fillId="11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44" fontId="0" fillId="8" borderId="0" xfId="1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21" borderId="1" xfId="0" applyNumberFormat="1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13" fillId="23" borderId="11" xfId="0" applyFont="1" applyFill="1" applyBorder="1" applyAlignment="1">
      <alignment horizontal="left" vertical="top"/>
    </xf>
    <xf numFmtId="0" fontId="14" fillId="22" borderId="11" xfId="2" applyFill="1" applyBorder="1" applyAlignment="1">
      <alignment horizontal="left" vertical="top"/>
    </xf>
    <xf numFmtId="0" fontId="13" fillId="22" borderId="11" xfId="0" applyFont="1" applyFill="1" applyBorder="1" applyAlignment="1">
      <alignment horizontal="left" vertical="top"/>
    </xf>
    <xf numFmtId="14" fontId="13" fillId="22" borderId="11" xfId="0" applyNumberFormat="1" applyFont="1" applyFill="1" applyBorder="1" applyAlignment="1">
      <alignment horizontal="left" vertical="top"/>
    </xf>
    <xf numFmtId="0" fontId="13" fillId="24" borderId="11" xfId="0" applyFont="1" applyFill="1" applyBorder="1" applyAlignment="1">
      <alignment horizontal="left" vertical="top"/>
    </xf>
    <xf numFmtId="0" fontId="0" fillId="22" borderId="0" xfId="0" applyFill="1"/>
    <xf numFmtId="164" fontId="0" fillId="11" borderId="1" xfId="0" applyNumberForma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1" fontId="6" fillId="12" borderId="5" xfId="0" applyNumberFormat="1" applyFont="1" applyFill="1" applyBorder="1" applyAlignment="1">
      <alignment horizontal="center" vertical="center"/>
    </xf>
    <xf numFmtId="0" fontId="14" fillId="22" borderId="11" xfId="2" applyFill="1" applyBorder="1" applyAlignment="1">
      <alignment horizontal="left" vertical="top" wrapText="1"/>
    </xf>
    <xf numFmtId="4" fontId="0" fillId="0" borderId="0" xfId="0" applyNumberFormat="1"/>
    <xf numFmtId="1" fontId="6" fillId="0" borderId="1" xfId="0" applyNumberFormat="1" applyFont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0" fontId="0" fillId="0" borderId="2" xfId="0" applyBorder="1"/>
    <xf numFmtId="165" fontId="0" fillId="8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left" vertical="center"/>
    </xf>
    <xf numFmtId="1" fontId="0" fillId="8" borderId="0" xfId="0" applyNumberFormat="1" applyFill="1" applyAlignment="1">
      <alignment horizontal="left" vertical="center"/>
    </xf>
    <xf numFmtId="164" fontId="0" fillId="9" borderId="0" xfId="0" applyNumberFormat="1" applyFill="1" applyAlignment="1">
      <alignment horizontal="left" vertical="center"/>
    </xf>
    <xf numFmtId="164" fontId="0" fillId="8" borderId="0" xfId="0" applyNumberFormat="1" applyFill="1" applyAlignment="1">
      <alignment horizontal="left" vertical="center"/>
    </xf>
    <xf numFmtId="165" fontId="0" fillId="9" borderId="0" xfId="0" applyNumberFormat="1" applyFill="1" applyAlignment="1">
      <alignment horizontal="left" vertical="center"/>
    </xf>
    <xf numFmtId="165" fontId="0" fillId="8" borderId="0" xfId="0" applyNumberFormat="1" applyFill="1" applyAlignment="1">
      <alignment horizontal="left" vertical="center"/>
    </xf>
    <xf numFmtId="16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15" fillId="23" borderId="11" xfId="0" applyFont="1" applyFill="1" applyBorder="1" applyAlignment="1">
      <alignment horizontal="left" vertical="top"/>
    </xf>
    <xf numFmtId="0" fontId="16" fillId="22" borderId="11" xfId="2" applyFont="1" applyFill="1" applyBorder="1" applyAlignment="1">
      <alignment horizontal="left" vertical="top"/>
    </xf>
    <xf numFmtId="0" fontId="15" fillId="22" borderId="11" xfId="0" applyFont="1" applyFill="1" applyBorder="1" applyAlignment="1">
      <alignment horizontal="left" vertical="top"/>
    </xf>
    <xf numFmtId="14" fontId="15" fillId="22" borderId="11" xfId="0" applyNumberFormat="1" applyFont="1" applyFill="1" applyBorder="1" applyAlignment="1">
      <alignment horizontal="left" vertical="top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" fontId="3" fillId="11" borderId="5" xfId="0" applyNumberFormat="1" applyFont="1" applyFill="1" applyBorder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38.xml.rels><?xml version="1.0" encoding="UTF-8" standalone="yes"?>
<Relationships xmlns="http://schemas.openxmlformats.org/package/2006/relationships"><Relationship Id="rId1" Type="http://schemas.microsoft.com/office/2006/relationships/activeXControlBinary" Target="activeX338.bin"/></Relationships>
</file>

<file path=xl/activeX/_rels/activeX339.xml.rels><?xml version="1.0" encoding="UTF-8" standalone="yes"?>
<Relationships xmlns="http://schemas.openxmlformats.org/package/2006/relationships"><Relationship Id="rId1" Type="http://schemas.microsoft.com/office/2006/relationships/activeXControlBinary" Target="activeX339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40.xml.rels><?xml version="1.0" encoding="UTF-8" standalone="yes"?>
<Relationships xmlns="http://schemas.openxmlformats.org/package/2006/relationships"><Relationship Id="rId1" Type="http://schemas.microsoft.com/office/2006/relationships/activeXControlBinary" Target="activeX340.bin"/></Relationships>
</file>

<file path=xl/activeX/_rels/activeX341.xml.rels><?xml version="1.0" encoding="UTF-8" standalone="yes"?>
<Relationships xmlns="http://schemas.openxmlformats.org/package/2006/relationships"><Relationship Id="rId1" Type="http://schemas.microsoft.com/office/2006/relationships/activeXControlBinary" Target="activeX341.bin"/></Relationships>
</file>

<file path=xl/activeX/_rels/activeX342.xml.rels><?xml version="1.0" encoding="UTF-8" standalone="yes"?>
<Relationships xmlns="http://schemas.openxmlformats.org/package/2006/relationships"><Relationship Id="rId1" Type="http://schemas.microsoft.com/office/2006/relationships/activeXControlBinary" Target="activeX342.bin"/></Relationships>
</file>

<file path=xl/activeX/_rels/activeX343.xml.rels><?xml version="1.0" encoding="UTF-8" standalone="yes"?>
<Relationships xmlns="http://schemas.openxmlformats.org/package/2006/relationships"><Relationship Id="rId1" Type="http://schemas.microsoft.com/office/2006/relationships/activeXControlBinary" Target="activeX343.bin"/></Relationships>
</file>

<file path=xl/activeX/_rels/activeX344.xml.rels><?xml version="1.0" encoding="UTF-8" standalone="yes"?>
<Relationships xmlns="http://schemas.openxmlformats.org/package/2006/relationships"><Relationship Id="rId1" Type="http://schemas.microsoft.com/office/2006/relationships/activeXControlBinary" Target="activeX344.bin"/></Relationships>
</file>

<file path=xl/activeX/_rels/activeX345.xml.rels><?xml version="1.0" encoding="UTF-8" standalone="yes"?>
<Relationships xmlns="http://schemas.openxmlformats.org/package/2006/relationships"><Relationship Id="rId1" Type="http://schemas.microsoft.com/office/2006/relationships/activeXControlBinary" Target="activeX345.bin"/></Relationships>
</file>

<file path=xl/activeX/_rels/activeX346.xml.rels><?xml version="1.0" encoding="UTF-8" standalone="yes"?>
<Relationships xmlns="http://schemas.openxmlformats.org/package/2006/relationships"><Relationship Id="rId1" Type="http://schemas.microsoft.com/office/2006/relationships/activeXControlBinary" Target="activeX346.bin"/></Relationships>
</file>

<file path=xl/activeX/_rels/activeX347.xml.rels><?xml version="1.0" encoding="UTF-8" standalone="yes"?>
<Relationships xmlns="http://schemas.openxmlformats.org/package/2006/relationships"><Relationship Id="rId1" Type="http://schemas.microsoft.com/office/2006/relationships/activeXControlBinary" Target="activeX347.bin"/></Relationships>
</file>

<file path=xl/activeX/_rels/activeX348.xml.rels><?xml version="1.0" encoding="UTF-8" standalone="yes"?>
<Relationships xmlns="http://schemas.openxmlformats.org/package/2006/relationships"><Relationship Id="rId1" Type="http://schemas.microsoft.com/office/2006/relationships/activeXControlBinary" Target="activeX348.bin"/></Relationships>
</file>

<file path=xl/activeX/_rels/activeX349.xml.rels><?xml version="1.0" encoding="UTF-8" standalone="yes"?>
<Relationships xmlns="http://schemas.openxmlformats.org/package/2006/relationships"><Relationship Id="rId1" Type="http://schemas.microsoft.com/office/2006/relationships/activeXControlBinary" Target="activeX349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50.xml.rels><?xml version="1.0" encoding="UTF-8" standalone="yes"?>
<Relationships xmlns="http://schemas.openxmlformats.org/package/2006/relationships"><Relationship Id="rId1" Type="http://schemas.microsoft.com/office/2006/relationships/activeXControlBinary" Target="activeX350.bin"/></Relationships>
</file>

<file path=xl/activeX/_rels/activeX351.xml.rels><?xml version="1.0" encoding="UTF-8" standalone="yes"?>
<Relationships xmlns="http://schemas.openxmlformats.org/package/2006/relationships"><Relationship Id="rId1" Type="http://schemas.microsoft.com/office/2006/relationships/activeXControlBinary" Target="activeX351.bin"/></Relationships>
</file>

<file path=xl/activeX/_rels/activeX352.xml.rels><?xml version="1.0" encoding="UTF-8" standalone="yes"?>
<Relationships xmlns="http://schemas.openxmlformats.org/package/2006/relationships"><Relationship Id="rId1" Type="http://schemas.microsoft.com/office/2006/relationships/activeXControlBinary" Target="activeX352.bin"/></Relationships>
</file>

<file path=xl/activeX/_rels/activeX353.xml.rels><?xml version="1.0" encoding="UTF-8" standalone="yes"?>
<Relationships xmlns="http://schemas.openxmlformats.org/package/2006/relationships"><Relationship Id="rId1" Type="http://schemas.microsoft.com/office/2006/relationships/activeXControlBinary" Target="activeX353.bin"/></Relationships>
</file>

<file path=xl/activeX/_rels/activeX354.xml.rels><?xml version="1.0" encoding="UTF-8" standalone="yes"?>
<Relationships xmlns="http://schemas.openxmlformats.org/package/2006/relationships"><Relationship Id="rId1" Type="http://schemas.microsoft.com/office/2006/relationships/activeXControlBinary" Target="activeX354.bin"/></Relationships>
</file>

<file path=xl/activeX/_rels/activeX355.xml.rels><?xml version="1.0" encoding="UTF-8" standalone="yes"?>
<Relationships xmlns="http://schemas.openxmlformats.org/package/2006/relationships"><Relationship Id="rId1" Type="http://schemas.microsoft.com/office/2006/relationships/activeXControlBinary" Target="activeX355.bin"/></Relationships>
</file>

<file path=xl/activeX/_rels/activeX356.xml.rels><?xml version="1.0" encoding="UTF-8" standalone="yes"?>
<Relationships xmlns="http://schemas.openxmlformats.org/package/2006/relationships"><Relationship Id="rId1" Type="http://schemas.microsoft.com/office/2006/relationships/activeXControlBinary" Target="activeX356.bin"/></Relationships>
</file>

<file path=xl/activeX/_rels/activeX357.xml.rels><?xml version="1.0" encoding="UTF-8" standalone="yes"?>
<Relationships xmlns="http://schemas.openxmlformats.org/package/2006/relationships"><Relationship Id="rId1" Type="http://schemas.microsoft.com/office/2006/relationships/activeXControlBinary" Target="activeX357.bin"/></Relationships>
</file>

<file path=xl/activeX/_rels/activeX358.xml.rels><?xml version="1.0" encoding="UTF-8" standalone="yes"?>
<Relationships xmlns="http://schemas.openxmlformats.org/package/2006/relationships"><Relationship Id="rId1" Type="http://schemas.microsoft.com/office/2006/relationships/activeXControlBinary" Target="activeX358.bin"/></Relationships>
</file>

<file path=xl/activeX/_rels/activeX359.xml.rels><?xml version="1.0" encoding="UTF-8" standalone="yes"?>
<Relationships xmlns="http://schemas.openxmlformats.org/package/2006/relationships"><Relationship Id="rId1" Type="http://schemas.microsoft.com/office/2006/relationships/activeXControlBinary" Target="activeX359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60.xml.rels><?xml version="1.0" encoding="UTF-8" standalone="yes"?>
<Relationships xmlns="http://schemas.openxmlformats.org/package/2006/relationships"><Relationship Id="rId1" Type="http://schemas.microsoft.com/office/2006/relationships/activeXControlBinary" Target="activeX360.bin"/></Relationships>
</file>

<file path=xl/activeX/_rels/activeX361.xml.rels><?xml version="1.0" encoding="UTF-8" standalone="yes"?>
<Relationships xmlns="http://schemas.openxmlformats.org/package/2006/relationships"><Relationship Id="rId1" Type="http://schemas.microsoft.com/office/2006/relationships/activeXControlBinary" Target="activeX361.bin"/></Relationships>
</file>

<file path=xl/activeX/_rels/activeX362.xml.rels><?xml version="1.0" encoding="UTF-8" standalone="yes"?>
<Relationships xmlns="http://schemas.openxmlformats.org/package/2006/relationships"><Relationship Id="rId1" Type="http://schemas.microsoft.com/office/2006/relationships/activeXControlBinary" Target="activeX362.bin"/></Relationships>
</file>

<file path=xl/activeX/_rels/activeX363.xml.rels><?xml version="1.0" encoding="UTF-8" standalone="yes"?>
<Relationships xmlns="http://schemas.openxmlformats.org/package/2006/relationships"><Relationship Id="rId1" Type="http://schemas.microsoft.com/office/2006/relationships/activeXControlBinary" Target="activeX363.bin"/></Relationships>
</file>

<file path=xl/activeX/_rels/activeX364.xml.rels><?xml version="1.0" encoding="UTF-8" standalone="yes"?>
<Relationships xmlns="http://schemas.openxmlformats.org/package/2006/relationships"><Relationship Id="rId1" Type="http://schemas.microsoft.com/office/2006/relationships/activeXControlBinary" Target="activeX364.bin"/></Relationships>
</file>

<file path=xl/activeX/_rels/activeX365.xml.rels><?xml version="1.0" encoding="UTF-8" standalone="yes"?>
<Relationships xmlns="http://schemas.openxmlformats.org/package/2006/relationships"><Relationship Id="rId1" Type="http://schemas.microsoft.com/office/2006/relationships/activeXControlBinary" Target="activeX365.bin"/></Relationships>
</file>

<file path=xl/activeX/_rels/activeX366.xml.rels><?xml version="1.0" encoding="UTF-8" standalone="yes"?>
<Relationships xmlns="http://schemas.openxmlformats.org/package/2006/relationships"><Relationship Id="rId1" Type="http://schemas.microsoft.com/office/2006/relationships/activeXControlBinary" Target="activeX366.bin"/></Relationships>
</file>

<file path=xl/activeX/_rels/activeX367.xml.rels><?xml version="1.0" encoding="UTF-8" standalone="yes"?>
<Relationships xmlns="http://schemas.openxmlformats.org/package/2006/relationships"><Relationship Id="rId1" Type="http://schemas.microsoft.com/office/2006/relationships/activeXControlBinary" Target="activeX367.bin"/></Relationships>
</file>

<file path=xl/activeX/_rels/activeX368.xml.rels><?xml version="1.0" encoding="UTF-8" standalone="yes"?>
<Relationships xmlns="http://schemas.openxmlformats.org/package/2006/relationships"><Relationship Id="rId1" Type="http://schemas.microsoft.com/office/2006/relationships/activeXControlBinary" Target="activeX368.bin"/></Relationships>
</file>

<file path=xl/activeX/_rels/activeX369.xml.rels><?xml version="1.0" encoding="UTF-8" standalone="yes"?>
<Relationships xmlns="http://schemas.openxmlformats.org/package/2006/relationships"><Relationship Id="rId1" Type="http://schemas.microsoft.com/office/2006/relationships/activeXControlBinary" Target="activeX369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70.xml.rels><?xml version="1.0" encoding="UTF-8" standalone="yes"?>
<Relationships xmlns="http://schemas.openxmlformats.org/package/2006/relationships"><Relationship Id="rId1" Type="http://schemas.microsoft.com/office/2006/relationships/activeXControlBinary" Target="activeX370.bin"/></Relationships>
</file>

<file path=xl/activeX/_rels/activeX371.xml.rels><?xml version="1.0" encoding="UTF-8" standalone="yes"?>
<Relationships xmlns="http://schemas.openxmlformats.org/package/2006/relationships"><Relationship Id="rId1" Type="http://schemas.microsoft.com/office/2006/relationships/activeXControlBinary" Target="activeX371.bin"/></Relationships>
</file>

<file path=xl/activeX/_rels/activeX372.xml.rels><?xml version="1.0" encoding="UTF-8" standalone="yes"?>
<Relationships xmlns="http://schemas.openxmlformats.org/package/2006/relationships"><Relationship Id="rId1" Type="http://schemas.microsoft.com/office/2006/relationships/activeXControlBinary" Target="activeX372.bin"/></Relationships>
</file>

<file path=xl/activeX/_rels/activeX373.xml.rels><?xml version="1.0" encoding="UTF-8" standalone="yes"?>
<Relationships xmlns="http://schemas.openxmlformats.org/package/2006/relationships"><Relationship Id="rId1" Type="http://schemas.microsoft.com/office/2006/relationships/activeXControlBinary" Target="activeX373.bin"/></Relationships>
</file>

<file path=xl/activeX/_rels/activeX374.xml.rels><?xml version="1.0" encoding="UTF-8" standalone="yes"?>
<Relationships xmlns="http://schemas.openxmlformats.org/package/2006/relationships"><Relationship Id="rId1" Type="http://schemas.microsoft.com/office/2006/relationships/activeXControlBinary" Target="activeX374.bin"/></Relationships>
</file>

<file path=xl/activeX/_rels/activeX375.xml.rels><?xml version="1.0" encoding="UTF-8" standalone="yes"?>
<Relationships xmlns="http://schemas.openxmlformats.org/package/2006/relationships"><Relationship Id="rId1" Type="http://schemas.microsoft.com/office/2006/relationships/activeXControlBinary" Target="activeX375.bin"/></Relationships>
</file>

<file path=xl/activeX/_rels/activeX376.xml.rels><?xml version="1.0" encoding="UTF-8" standalone="yes"?>
<Relationships xmlns="http://schemas.openxmlformats.org/package/2006/relationships"><Relationship Id="rId1" Type="http://schemas.microsoft.com/office/2006/relationships/activeXControlBinary" Target="activeX376.bin"/></Relationships>
</file>

<file path=xl/activeX/_rels/activeX377.xml.rels><?xml version="1.0" encoding="UTF-8" standalone="yes"?>
<Relationships xmlns="http://schemas.openxmlformats.org/package/2006/relationships"><Relationship Id="rId1" Type="http://schemas.microsoft.com/office/2006/relationships/activeXControlBinary" Target="activeX377.bin"/></Relationships>
</file>

<file path=xl/activeX/_rels/activeX378.xml.rels><?xml version="1.0" encoding="UTF-8" standalone="yes"?>
<Relationships xmlns="http://schemas.openxmlformats.org/package/2006/relationships"><Relationship Id="rId1" Type="http://schemas.microsoft.com/office/2006/relationships/activeXControlBinary" Target="activeX378.bin"/></Relationships>
</file>

<file path=xl/activeX/_rels/activeX379.xml.rels><?xml version="1.0" encoding="UTF-8" standalone="yes"?>
<Relationships xmlns="http://schemas.openxmlformats.org/package/2006/relationships"><Relationship Id="rId1" Type="http://schemas.microsoft.com/office/2006/relationships/activeXControlBinary" Target="activeX379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80.xml.rels><?xml version="1.0" encoding="UTF-8" standalone="yes"?>
<Relationships xmlns="http://schemas.openxmlformats.org/package/2006/relationships"><Relationship Id="rId1" Type="http://schemas.microsoft.com/office/2006/relationships/activeXControlBinary" Target="activeX380.bin"/></Relationships>
</file>

<file path=xl/activeX/_rels/activeX381.xml.rels><?xml version="1.0" encoding="UTF-8" standalone="yes"?>
<Relationships xmlns="http://schemas.openxmlformats.org/package/2006/relationships"><Relationship Id="rId1" Type="http://schemas.microsoft.com/office/2006/relationships/activeXControlBinary" Target="activeX381.bin"/></Relationships>
</file>

<file path=xl/activeX/_rels/activeX382.xml.rels><?xml version="1.0" encoding="UTF-8" standalone="yes"?>
<Relationships xmlns="http://schemas.openxmlformats.org/package/2006/relationships"><Relationship Id="rId1" Type="http://schemas.microsoft.com/office/2006/relationships/activeXControlBinary" Target="activeX382.bin"/></Relationships>
</file>

<file path=xl/activeX/_rels/activeX383.xml.rels><?xml version="1.0" encoding="UTF-8" standalone="yes"?>
<Relationships xmlns="http://schemas.openxmlformats.org/package/2006/relationships"><Relationship Id="rId1" Type="http://schemas.microsoft.com/office/2006/relationships/activeXControlBinary" Target="activeX383.bin"/></Relationships>
</file>

<file path=xl/activeX/_rels/activeX384.xml.rels><?xml version="1.0" encoding="UTF-8" standalone="yes"?>
<Relationships xmlns="http://schemas.openxmlformats.org/package/2006/relationships"><Relationship Id="rId1" Type="http://schemas.microsoft.com/office/2006/relationships/activeXControlBinary" Target="activeX384.bin"/></Relationships>
</file>

<file path=xl/activeX/_rels/activeX385.xml.rels><?xml version="1.0" encoding="UTF-8" standalone="yes"?>
<Relationships xmlns="http://schemas.openxmlformats.org/package/2006/relationships"><Relationship Id="rId1" Type="http://schemas.microsoft.com/office/2006/relationships/activeXControlBinary" Target="activeX385.bin"/></Relationships>
</file>

<file path=xl/activeX/_rels/activeX386.xml.rels><?xml version="1.0" encoding="UTF-8" standalone="yes"?>
<Relationships xmlns="http://schemas.openxmlformats.org/package/2006/relationships"><Relationship Id="rId1" Type="http://schemas.microsoft.com/office/2006/relationships/activeXControlBinary" Target="activeX386.bin"/></Relationships>
</file>

<file path=xl/activeX/_rels/activeX387.xml.rels><?xml version="1.0" encoding="UTF-8" standalone="yes"?>
<Relationships xmlns="http://schemas.openxmlformats.org/package/2006/relationships"><Relationship Id="rId1" Type="http://schemas.microsoft.com/office/2006/relationships/activeXControlBinary" Target="activeX387.bin"/></Relationships>
</file>

<file path=xl/activeX/_rels/activeX388.xml.rels><?xml version="1.0" encoding="UTF-8" standalone="yes"?>
<Relationships xmlns="http://schemas.openxmlformats.org/package/2006/relationships"><Relationship Id="rId1" Type="http://schemas.microsoft.com/office/2006/relationships/activeXControlBinary" Target="activeX388.bin"/></Relationships>
</file>

<file path=xl/activeX/_rels/activeX389.xml.rels><?xml version="1.0" encoding="UTF-8" standalone="yes"?>
<Relationships xmlns="http://schemas.openxmlformats.org/package/2006/relationships"><Relationship Id="rId1" Type="http://schemas.microsoft.com/office/2006/relationships/activeXControlBinary" Target="activeX389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390.xml.rels><?xml version="1.0" encoding="UTF-8" standalone="yes"?>
<Relationships xmlns="http://schemas.openxmlformats.org/package/2006/relationships"><Relationship Id="rId1" Type="http://schemas.microsoft.com/office/2006/relationships/activeXControlBinary" Target="activeX390.bin"/></Relationships>
</file>

<file path=xl/activeX/_rels/activeX391.xml.rels><?xml version="1.0" encoding="UTF-8" standalone="yes"?>
<Relationships xmlns="http://schemas.openxmlformats.org/package/2006/relationships"><Relationship Id="rId1" Type="http://schemas.microsoft.com/office/2006/relationships/activeXControlBinary" Target="activeX391.bin"/></Relationships>
</file>

<file path=xl/activeX/_rels/activeX392.xml.rels><?xml version="1.0" encoding="UTF-8" standalone="yes"?>
<Relationships xmlns="http://schemas.openxmlformats.org/package/2006/relationships"><Relationship Id="rId1" Type="http://schemas.microsoft.com/office/2006/relationships/activeXControlBinary" Target="activeX392.bin"/></Relationships>
</file>

<file path=xl/activeX/_rels/activeX393.xml.rels><?xml version="1.0" encoding="UTF-8" standalone="yes"?>
<Relationships xmlns="http://schemas.openxmlformats.org/package/2006/relationships"><Relationship Id="rId1" Type="http://schemas.microsoft.com/office/2006/relationships/activeXControlBinary" Target="activeX393.bin"/></Relationships>
</file>

<file path=xl/activeX/_rels/activeX394.xml.rels><?xml version="1.0" encoding="UTF-8" standalone="yes"?>
<Relationships xmlns="http://schemas.openxmlformats.org/package/2006/relationships"><Relationship Id="rId1" Type="http://schemas.microsoft.com/office/2006/relationships/activeXControlBinary" Target="activeX394.bin"/></Relationships>
</file>

<file path=xl/activeX/_rels/activeX395.xml.rels><?xml version="1.0" encoding="UTF-8" standalone="yes"?>
<Relationships xmlns="http://schemas.openxmlformats.org/package/2006/relationships"><Relationship Id="rId1" Type="http://schemas.microsoft.com/office/2006/relationships/activeXControlBinary" Target="activeX395.bin"/></Relationships>
</file>

<file path=xl/activeX/_rels/activeX396.xml.rels><?xml version="1.0" encoding="UTF-8" standalone="yes"?>
<Relationships xmlns="http://schemas.openxmlformats.org/package/2006/relationships"><Relationship Id="rId1" Type="http://schemas.microsoft.com/office/2006/relationships/activeXControlBinary" Target="activeX396.bin"/></Relationships>
</file>

<file path=xl/activeX/_rels/activeX397.xml.rels><?xml version="1.0" encoding="UTF-8" standalone="yes"?>
<Relationships xmlns="http://schemas.openxmlformats.org/package/2006/relationships"><Relationship Id="rId1" Type="http://schemas.microsoft.com/office/2006/relationships/activeXControlBinary" Target="activeX397.bin"/></Relationships>
</file>

<file path=xl/activeX/_rels/activeX398.xml.rels><?xml version="1.0" encoding="UTF-8" standalone="yes"?>
<Relationships xmlns="http://schemas.openxmlformats.org/package/2006/relationships"><Relationship Id="rId1" Type="http://schemas.microsoft.com/office/2006/relationships/activeXControlBinary" Target="activeX398.bin"/></Relationships>
</file>

<file path=xl/activeX/_rels/activeX399.xml.rels><?xml version="1.0" encoding="UTF-8" standalone="yes"?>
<Relationships xmlns="http://schemas.openxmlformats.org/package/2006/relationships"><Relationship Id="rId1" Type="http://schemas.microsoft.com/office/2006/relationships/activeXControlBinary" Target="activeX39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38100</xdr:rowOff>
        </xdr:to>
        <xdr:sp macro="" textlink="">
          <xdr:nvSpPr>
            <xdr:cNvPr id="31745" name="Control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04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38100</xdr:rowOff>
        </xdr:to>
        <xdr:sp macro="" textlink="">
          <xdr:nvSpPr>
            <xdr:cNvPr id="31746" name="Control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04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9</xdr:row>
          <xdr:rowOff>38100</xdr:rowOff>
        </xdr:to>
        <xdr:sp macro="" textlink="">
          <xdr:nvSpPr>
            <xdr:cNvPr id="31747" name="Control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04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23</xdr:row>
          <xdr:rowOff>38100</xdr:rowOff>
        </xdr:to>
        <xdr:sp macro="" textlink="">
          <xdr:nvSpPr>
            <xdr:cNvPr id="31748" name="Control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04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23</xdr:row>
          <xdr:rowOff>38100</xdr:rowOff>
        </xdr:to>
        <xdr:sp macro="" textlink="">
          <xdr:nvSpPr>
            <xdr:cNvPr id="31749" name="Control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04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23</xdr:row>
          <xdr:rowOff>38100</xdr:rowOff>
        </xdr:to>
        <xdr:sp macro="" textlink="">
          <xdr:nvSpPr>
            <xdr:cNvPr id="31750" name="Control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04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23</xdr:row>
          <xdr:rowOff>38100</xdr:rowOff>
        </xdr:to>
        <xdr:sp macro="" textlink="">
          <xdr:nvSpPr>
            <xdr:cNvPr id="31751" name="Control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04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23</xdr:row>
          <xdr:rowOff>38100</xdr:rowOff>
        </xdr:to>
        <xdr:sp macro="" textlink="">
          <xdr:nvSpPr>
            <xdr:cNvPr id="31752" name="Control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04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23</xdr:row>
          <xdr:rowOff>38100</xdr:rowOff>
        </xdr:to>
        <xdr:sp macro="" textlink="">
          <xdr:nvSpPr>
            <xdr:cNvPr id="31753" name="Control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04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24</xdr:row>
          <xdr:rowOff>38100</xdr:rowOff>
        </xdr:to>
        <xdr:sp macro="" textlink="">
          <xdr:nvSpPr>
            <xdr:cNvPr id="31754" name="Control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04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24</xdr:row>
          <xdr:rowOff>38100</xdr:rowOff>
        </xdr:to>
        <xdr:sp macro="" textlink="">
          <xdr:nvSpPr>
            <xdr:cNvPr id="31755" name="Control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04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24</xdr:row>
          <xdr:rowOff>38100</xdr:rowOff>
        </xdr:to>
        <xdr:sp macro="" textlink="">
          <xdr:nvSpPr>
            <xdr:cNvPr id="31756" name="Control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04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24</xdr:row>
          <xdr:rowOff>38100</xdr:rowOff>
        </xdr:to>
        <xdr:sp macro="" textlink="">
          <xdr:nvSpPr>
            <xdr:cNvPr id="31757" name="Control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04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24</xdr:row>
          <xdr:rowOff>38100</xdr:rowOff>
        </xdr:to>
        <xdr:sp macro="" textlink="">
          <xdr:nvSpPr>
            <xdr:cNvPr id="31758" name="Control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04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24</xdr:row>
          <xdr:rowOff>38100</xdr:rowOff>
        </xdr:to>
        <xdr:sp macro="" textlink="">
          <xdr:nvSpPr>
            <xdr:cNvPr id="31759" name="Control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04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24</xdr:row>
          <xdr:rowOff>38100</xdr:rowOff>
        </xdr:to>
        <xdr:sp macro="" textlink="">
          <xdr:nvSpPr>
            <xdr:cNvPr id="31760" name="Control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04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24</xdr:row>
          <xdr:rowOff>38100</xdr:rowOff>
        </xdr:to>
        <xdr:sp macro="" textlink="">
          <xdr:nvSpPr>
            <xdr:cNvPr id="31761" name="Control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04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24</xdr:row>
          <xdr:rowOff>38100</xdr:rowOff>
        </xdr:to>
        <xdr:sp macro="" textlink="">
          <xdr:nvSpPr>
            <xdr:cNvPr id="31762" name="Control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04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24</xdr:row>
          <xdr:rowOff>38100</xdr:rowOff>
        </xdr:to>
        <xdr:sp macro="" textlink="">
          <xdr:nvSpPr>
            <xdr:cNvPr id="31763" name="Control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04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24</xdr:row>
          <xdr:rowOff>38100</xdr:rowOff>
        </xdr:to>
        <xdr:sp macro="" textlink="">
          <xdr:nvSpPr>
            <xdr:cNvPr id="31764" name="Control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04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24</xdr:row>
          <xdr:rowOff>38100</xdr:rowOff>
        </xdr:to>
        <xdr:sp macro="" textlink="">
          <xdr:nvSpPr>
            <xdr:cNvPr id="31765" name="Control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04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24</xdr:row>
          <xdr:rowOff>38100</xdr:rowOff>
        </xdr:to>
        <xdr:sp macro="" textlink="">
          <xdr:nvSpPr>
            <xdr:cNvPr id="31766" name="Control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04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24</xdr:row>
          <xdr:rowOff>38100</xdr:rowOff>
        </xdr:to>
        <xdr:sp macro="" textlink="">
          <xdr:nvSpPr>
            <xdr:cNvPr id="31767" name="Control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04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33</xdr:row>
          <xdr:rowOff>38100</xdr:rowOff>
        </xdr:to>
        <xdr:sp macro="" textlink="">
          <xdr:nvSpPr>
            <xdr:cNvPr id="31768" name="Control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04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48</xdr:row>
          <xdr:rowOff>38100</xdr:rowOff>
        </xdr:to>
        <xdr:sp macro="" textlink="">
          <xdr:nvSpPr>
            <xdr:cNvPr id="31769" name="Control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04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48</xdr:row>
          <xdr:rowOff>38100</xdr:rowOff>
        </xdr:to>
        <xdr:sp macro="" textlink="">
          <xdr:nvSpPr>
            <xdr:cNvPr id="31770" name="Control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04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48</xdr:row>
          <xdr:rowOff>38100</xdr:rowOff>
        </xdr:to>
        <xdr:sp macro="" textlink="">
          <xdr:nvSpPr>
            <xdr:cNvPr id="31771" name="Control 27" hidden="1">
              <a:extLst>
                <a:ext uri="{63B3BB69-23CF-44E3-9099-C40C66FF867C}">
                  <a14:compatExt spid="_x0000_s31771"/>
                </a:ext>
                <a:ext uri="{FF2B5EF4-FFF2-40B4-BE49-F238E27FC236}">
                  <a16:creationId xmlns:a16="http://schemas.microsoft.com/office/drawing/2014/main" id="{00000000-0008-0000-0400-00001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48</xdr:row>
          <xdr:rowOff>38100</xdr:rowOff>
        </xdr:to>
        <xdr:sp macro="" textlink="">
          <xdr:nvSpPr>
            <xdr:cNvPr id="31772" name="Control 28" hidden="1">
              <a:extLst>
                <a:ext uri="{63B3BB69-23CF-44E3-9099-C40C66FF867C}">
                  <a14:compatExt spid="_x0000_s31772"/>
                </a:ext>
                <a:ext uri="{FF2B5EF4-FFF2-40B4-BE49-F238E27FC236}">
                  <a16:creationId xmlns:a16="http://schemas.microsoft.com/office/drawing/2014/main" id="{00000000-0008-0000-0400-00001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48</xdr:row>
          <xdr:rowOff>38100</xdr:rowOff>
        </xdr:to>
        <xdr:sp macro="" textlink="">
          <xdr:nvSpPr>
            <xdr:cNvPr id="31773" name="Control 29" hidden="1">
              <a:extLst>
                <a:ext uri="{63B3BB69-23CF-44E3-9099-C40C66FF867C}">
                  <a14:compatExt spid="_x0000_s31773"/>
                </a:ext>
                <a:ext uri="{FF2B5EF4-FFF2-40B4-BE49-F238E27FC236}">
                  <a16:creationId xmlns:a16="http://schemas.microsoft.com/office/drawing/2014/main" id="{00000000-0008-0000-0400-00001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48</xdr:row>
          <xdr:rowOff>38100</xdr:rowOff>
        </xdr:to>
        <xdr:sp macro="" textlink="">
          <xdr:nvSpPr>
            <xdr:cNvPr id="31774" name="Control 30" hidden="1">
              <a:extLst>
                <a:ext uri="{63B3BB69-23CF-44E3-9099-C40C66FF867C}">
                  <a14:compatExt spid="_x0000_s31774"/>
                </a:ext>
                <a:ext uri="{FF2B5EF4-FFF2-40B4-BE49-F238E27FC236}">
                  <a16:creationId xmlns:a16="http://schemas.microsoft.com/office/drawing/2014/main" id="{00000000-0008-0000-0400-00001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48</xdr:row>
          <xdr:rowOff>38100</xdr:rowOff>
        </xdr:to>
        <xdr:sp macro="" textlink="">
          <xdr:nvSpPr>
            <xdr:cNvPr id="31775" name="Control 31" hidden="1">
              <a:extLst>
                <a:ext uri="{63B3BB69-23CF-44E3-9099-C40C66FF867C}">
                  <a14:compatExt spid="_x0000_s31775"/>
                </a:ext>
                <a:ext uri="{FF2B5EF4-FFF2-40B4-BE49-F238E27FC236}">
                  <a16:creationId xmlns:a16="http://schemas.microsoft.com/office/drawing/2014/main" id="{00000000-0008-0000-0400-00001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48</xdr:row>
          <xdr:rowOff>38100</xdr:rowOff>
        </xdr:to>
        <xdr:sp macro="" textlink="">
          <xdr:nvSpPr>
            <xdr:cNvPr id="31776" name="Control 32" hidden="1">
              <a:extLst>
                <a:ext uri="{63B3BB69-23CF-44E3-9099-C40C66FF867C}">
                  <a14:compatExt spid="_x0000_s31776"/>
                </a:ext>
                <a:ext uri="{FF2B5EF4-FFF2-40B4-BE49-F238E27FC236}">
                  <a16:creationId xmlns:a16="http://schemas.microsoft.com/office/drawing/2014/main" id="{00000000-0008-0000-0400-00002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48</xdr:row>
          <xdr:rowOff>38100</xdr:rowOff>
        </xdr:to>
        <xdr:sp macro="" textlink="">
          <xdr:nvSpPr>
            <xdr:cNvPr id="31777" name="Control 33" hidden="1">
              <a:extLst>
                <a:ext uri="{63B3BB69-23CF-44E3-9099-C40C66FF867C}">
                  <a14:compatExt spid="_x0000_s31777"/>
                </a:ext>
                <a:ext uri="{FF2B5EF4-FFF2-40B4-BE49-F238E27FC236}">
                  <a16:creationId xmlns:a16="http://schemas.microsoft.com/office/drawing/2014/main" id="{00000000-0008-0000-0400-00002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50</xdr:row>
          <xdr:rowOff>38100</xdr:rowOff>
        </xdr:to>
        <xdr:sp macro="" textlink="">
          <xdr:nvSpPr>
            <xdr:cNvPr id="31778" name="Control 34" hidden="1">
              <a:extLst>
                <a:ext uri="{63B3BB69-23CF-44E3-9099-C40C66FF867C}">
                  <a14:compatExt spid="_x0000_s31778"/>
                </a:ext>
                <a:ext uri="{FF2B5EF4-FFF2-40B4-BE49-F238E27FC236}">
                  <a16:creationId xmlns:a16="http://schemas.microsoft.com/office/drawing/2014/main" id="{00000000-0008-0000-0400-00002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50</xdr:row>
          <xdr:rowOff>38100</xdr:rowOff>
        </xdr:to>
        <xdr:sp macro="" textlink="">
          <xdr:nvSpPr>
            <xdr:cNvPr id="31779" name="Control 35" hidden="1">
              <a:extLst>
                <a:ext uri="{63B3BB69-23CF-44E3-9099-C40C66FF867C}">
                  <a14:compatExt spid="_x0000_s31779"/>
                </a:ext>
                <a:ext uri="{FF2B5EF4-FFF2-40B4-BE49-F238E27FC236}">
                  <a16:creationId xmlns:a16="http://schemas.microsoft.com/office/drawing/2014/main" id="{00000000-0008-0000-0400-00002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50</xdr:row>
          <xdr:rowOff>38100</xdr:rowOff>
        </xdr:to>
        <xdr:sp macro="" textlink="">
          <xdr:nvSpPr>
            <xdr:cNvPr id="31780" name="Control 36" hidden="1">
              <a:extLst>
                <a:ext uri="{63B3BB69-23CF-44E3-9099-C40C66FF867C}">
                  <a14:compatExt spid="_x0000_s31780"/>
                </a:ext>
                <a:ext uri="{FF2B5EF4-FFF2-40B4-BE49-F238E27FC236}">
                  <a16:creationId xmlns:a16="http://schemas.microsoft.com/office/drawing/2014/main" id="{00000000-0008-0000-0400-00002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50</xdr:row>
          <xdr:rowOff>38100</xdr:rowOff>
        </xdr:to>
        <xdr:sp macro="" textlink="">
          <xdr:nvSpPr>
            <xdr:cNvPr id="31781" name="Control 37" hidden="1">
              <a:extLst>
                <a:ext uri="{63B3BB69-23CF-44E3-9099-C40C66FF867C}">
                  <a14:compatExt spid="_x0000_s31781"/>
                </a:ext>
                <a:ext uri="{FF2B5EF4-FFF2-40B4-BE49-F238E27FC236}">
                  <a16:creationId xmlns:a16="http://schemas.microsoft.com/office/drawing/2014/main" id="{00000000-0008-0000-0400-00002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50</xdr:row>
          <xdr:rowOff>38100</xdr:rowOff>
        </xdr:to>
        <xdr:sp macro="" textlink="">
          <xdr:nvSpPr>
            <xdr:cNvPr id="31782" name="Control 38" hidden="1">
              <a:extLst>
                <a:ext uri="{63B3BB69-23CF-44E3-9099-C40C66FF867C}">
                  <a14:compatExt spid="_x0000_s31782"/>
                </a:ext>
                <a:ext uri="{FF2B5EF4-FFF2-40B4-BE49-F238E27FC236}">
                  <a16:creationId xmlns:a16="http://schemas.microsoft.com/office/drawing/2014/main" id="{00000000-0008-0000-0400-00002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50</xdr:row>
          <xdr:rowOff>38100</xdr:rowOff>
        </xdr:to>
        <xdr:sp macro="" textlink="">
          <xdr:nvSpPr>
            <xdr:cNvPr id="31783" name="Control 39" hidden="1">
              <a:extLst>
                <a:ext uri="{63B3BB69-23CF-44E3-9099-C40C66FF867C}">
                  <a14:compatExt spid="_x0000_s31783"/>
                </a:ext>
                <a:ext uri="{FF2B5EF4-FFF2-40B4-BE49-F238E27FC236}">
                  <a16:creationId xmlns:a16="http://schemas.microsoft.com/office/drawing/2014/main" id="{00000000-0008-0000-0400-00002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50</xdr:row>
          <xdr:rowOff>38100</xdr:rowOff>
        </xdr:to>
        <xdr:sp macro="" textlink="">
          <xdr:nvSpPr>
            <xdr:cNvPr id="31784" name="Control 40" hidden="1">
              <a:extLst>
                <a:ext uri="{63B3BB69-23CF-44E3-9099-C40C66FF867C}">
                  <a14:compatExt spid="_x0000_s31784"/>
                </a:ext>
                <a:ext uri="{FF2B5EF4-FFF2-40B4-BE49-F238E27FC236}">
                  <a16:creationId xmlns:a16="http://schemas.microsoft.com/office/drawing/2014/main" id="{00000000-0008-0000-0400-00002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50</xdr:row>
          <xdr:rowOff>38100</xdr:rowOff>
        </xdr:to>
        <xdr:sp macro="" textlink="">
          <xdr:nvSpPr>
            <xdr:cNvPr id="31785" name="Control 41" hidden="1">
              <a:extLst>
                <a:ext uri="{63B3BB69-23CF-44E3-9099-C40C66FF867C}">
                  <a14:compatExt spid="_x0000_s31785"/>
                </a:ext>
                <a:ext uri="{FF2B5EF4-FFF2-40B4-BE49-F238E27FC236}">
                  <a16:creationId xmlns:a16="http://schemas.microsoft.com/office/drawing/2014/main" id="{00000000-0008-0000-0400-00002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50</xdr:row>
          <xdr:rowOff>38100</xdr:rowOff>
        </xdr:to>
        <xdr:sp macro="" textlink="">
          <xdr:nvSpPr>
            <xdr:cNvPr id="31786" name="Control 42" hidden="1">
              <a:extLst>
                <a:ext uri="{63B3BB69-23CF-44E3-9099-C40C66FF867C}">
                  <a14:compatExt spid="_x0000_s31786"/>
                </a:ext>
                <a:ext uri="{FF2B5EF4-FFF2-40B4-BE49-F238E27FC236}">
                  <a16:creationId xmlns:a16="http://schemas.microsoft.com/office/drawing/2014/main" id="{00000000-0008-0000-0400-00002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50</xdr:row>
          <xdr:rowOff>38100</xdr:rowOff>
        </xdr:to>
        <xdr:sp macro="" textlink="">
          <xdr:nvSpPr>
            <xdr:cNvPr id="31787" name="Control 43" hidden="1">
              <a:extLst>
                <a:ext uri="{63B3BB69-23CF-44E3-9099-C40C66FF867C}">
                  <a14:compatExt spid="_x0000_s31787"/>
                </a:ext>
                <a:ext uri="{FF2B5EF4-FFF2-40B4-BE49-F238E27FC236}">
                  <a16:creationId xmlns:a16="http://schemas.microsoft.com/office/drawing/2014/main" id="{00000000-0008-0000-0400-00002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50</xdr:row>
          <xdr:rowOff>38100</xdr:rowOff>
        </xdr:to>
        <xdr:sp macro="" textlink="">
          <xdr:nvSpPr>
            <xdr:cNvPr id="31788" name="Control 44" hidden="1">
              <a:extLst>
                <a:ext uri="{63B3BB69-23CF-44E3-9099-C40C66FF867C}">
                  <a14:compatExt spid="_x0000_s31788"/>
                </a:ext>
                <a:ext uri="{FF2B5EF4-FFF2-40B4-BE49-F238E27FC236}">
                  <a16:creationId xmlns:a16="http://schemas.microsoft.com/office/drawing/2014/main" id="{00000000-0008-0000-0400-00002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50</xdr:row>
          <xdr:rowOff>38100</xdr:rowOff>
        </xdr:to>
        <xdr:sp macro="" textlink="">
          <xdr:nvSpPr>
            <xdr:cNvPr id="31789" name="Control 45" hidden="1">
              <a:extLst>
                <a:ext uri="{63B3BB69-23CF-44E3-9099-C40C66FF867C}">
                  <a14:compatExt spid="_x0000_s31789"/>
                </a:ext>
                <a:ext uri="{FF2B5EF4-FFF2-40B4-BE49-F238E27FC236}">
                  <a16:creationId xmlns:a16="http://schemas.microsoft.com/office/drawing/2014/main" id="{00000000-0008-0000-0400-00002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50</xdr:row>
          <xdr:rowOff>38100</xdr:rowOff>
        </xdr:to>
        <xdr:sp macro="" textlink="">
          <xdr:nvSpPr>
            <xdr:cNvPr id="31790" name="Control 46" hidden="1">
              <a:extLst>
                <a:ext uri="{63B3BB69-23CF-44E3-9099-C40C66FF867C}">
                  <a14:compatExt spid="_x0000_s31790"/>
                </a:ext>
                <a:ext uri="{FF2B5EF4-FFF2-40B4-BE49-F238E27FC236}">
                  <a16:creationId xmlns:a16="http://schemas.microsoft.com/office/drawing/2014/main" id="{00000000-0008-0000-0400-00002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50</xdr:row>
          <xdr:rowOff>38100</xdr:rowOff>
        </xdr:to>
        <xdr:sp macro="" textlink="">
          <xdr:nvSpPr>
            <xdr:cNvPr id="31791" name="Control 47" hidden="1">
              <a:extLst>
                <a:ext uri="{63B3BB69-23CF-44E3-9099-C40C66FF867C}">
                  <a14:compatExt spid="_x0000_s31791"/>
                </a:ext>
                <a:ext uri="{FF2B5EF4-FFF2-40B4-BE49-F238E27FC236}">
                  <a16:creationId xmlns:a16="http://schemas.microsoft.com/office/drawing/2014/main" id="{00000000-0008-0000-0400-00002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50</xdr:row>
          <xdr:rowOff>38100</xdr:rowOff>
        </xdr:to>
        <xdr:sp macro="" textlink="">
          <xdr:nvSpPr>
            <xdr:cNvPr id="31792" name="Control 48" hidden="1">
              <a:extLst>
                <a:ext uri="{63B3BB69-23CF-44E3-9099-C40C66FF867C}">
                  <a14:compatExt spid="_x0000_s31792"/>
                </a:ext>
                <a:ext uri="{FF2B5EF4-FFF2-40B4-BE49-F238E27FC236}">
                  <a16:creationId xmlns:a16="http://schemas.microsoft.com/office/drawing/2014/main" id="{00000000-0008-0000-0400-00003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51</xdr:row>
          <xdr:rowOff>38100</xdr:rowOff>
        </xdr:to>
        <xdr:sp macro="" textlink="">
          <xdr:nvSpPr>
            <xdr:cNvPr id="31793" name="Control 49" hidden="1">
              <a:extLst>
                <a:ext uri="{63B3BB69-23CF-44E3-9099-C40C66FF867C}">
                  <a14:compatExt spid="_x0000_s31793"/>
                </a:ext>
                <a:ext uri="{FF2B5EF4-FFF2-40B4-BE49-F238E27FC236}">
                  <a16:creationId xmlns:a16="http://schemas.microsoft.com/office/drawing/2014/main" id="{00000000-0008-0000-0400-00003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51</xdr:row>
          <xdr:rowOff>38100</xdr:rowOff>
        </xdr:to>
        <xdr:sp macro="" textlink="">
          <xdr:nvSpPr>
            <xdr:cNvPr id="31794" name="Control 50" hidden="1">
              <a:extLst>
                <a:ext uri="{63B3BB69-23CF-44E3-9099-C40C66FF867C}">
                  <a14:compatExt spid="_x0000_s31794"/>
                </a:ext>
                <a:ext uri="{FF2B5EF4-FFF2-40B4-BE49-F238E27FC236}">
                  <a16:creationId xmlns:a16="http://schemas.microsoft.com/office/drawing/2014/main" id="{00000000-0008-0000-0400-00003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55</xdr:row>
          <xdr:rowOff>38100</xdr:rowOff>
        </xdr:to>
        <xdr:sp macro="" textlink="">
          <xdr:nvSpPr>
            <xdr:cNvPr id="31795" name="Control 51" hidden="1">
              <a:extLst>
                <a:ext uri="{63B3BB69-23CF-44E3-9099-C40C66FF867C}">
                  <a14:compatExt spid="_x0000_s31795"/>
                </a:ext>
                <a:ext uri="{FF2B5EF4-FFF2-40B4-BE49-F238E27FC236}">
                  <a16:creationId xmlns:a16="http://schemas.microsoft.com/office/drawing/2014/main" id="{00000000-0008-0000-0400-00003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56</xdr:row>
          <xdr:rowOff>38100</xdr:rowOff>
        </xdr:to>
        <xdr:sp macro="" textlink="">
          <xdr:nvSpPr>
            <xdr:cNvPr id="31796" name="Control 52" hidden="1">
              <a:extLst>
                <a:ext uri="{63B3BB69-23CF-44E3-9099-C40C66FF867C}">
                  <a14:compatExt spid="_x0000_s31796"/>
                </a:ext>
                <a:ext uri="{FF2B5EF4-FFF2-40B4-BE49-F238E27FC236}">
                  <a16:creationId xmlns:a16="http://schemas.microsoft.com/office/drawing/2014/main" id="{00000000-0008-0000-0400-00003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56</xdr:row>
          <xdr:rowOff>38100</xdr:rowOff>
        </xdr:to>
        <xdr:sp macro="" textlink="">
          <xdr:nvSpPr>
            <xdr:cNvPr id="31797" name="Control 53" hidden="1">
              <a:extLst>
                <a:ext uri="{63B3BB69-23CF-44E3-9099-C40C66FF867C}">
                  <a14:compatExt spid="_x0000_s31797"/>
                </a:ext>
                <a:ext uri="{FF2B5EF4-FFF2-40B4-BE49-F238E27FC236}">
                  <a16:creationId xmlns:a16="http://schemas.microsoft.com/office/drawing/2014/main" id="{00000000-0008-0000-0400-00003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56</xdr:row>
          <xdr:rowOff>38100</xdr:rowOff>
        </xdr:to>
        <xdr:sp macro="" textlink="">
          <xdr:nvSpPr>
            <xdr:cNvPr id="31798" name="Control 54" hidden="1">
              <a:extLst>
                <a:ext uri="{63B3BB69-23CF-44E3-9099-C40C66FF867C}">
                  <a14:compatExt spid="_x0000_s31798"/>
                </a:ext>
                <a:ext uri="{FF2B5EF4-FFF2-40B4-BE49-F238E27FC236}">
                  <a16:creationId xmlns:a16="http://schemas.microsoft.com/office/drawing/2014/main" id="{00000000-0008-0000-0400-00003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56</xdr:row>
          <xdr:rowOff>38100</xdr:rowOff>
        </xdr:to>
        <xdr:sp macro="" textlink="">
          <xdr:nvSpPr>
            <xdr:cNvPr id="31799" name="Control 55" hidden="1">
              <a:extLst>
                <a:ext uri="{63B3BB69-23CF-44E3-9099-C40C66FF867C}">
                  <a14:compatExt spid="_x0000_s31799"/>
                </a:ext>
                <a:ext uri="{FF2B5EF4-FFF2-40B4-BE49-F238E27FC236}">
                  <a16:creationId xmlns:a16="http://schemas.microsoft.com/office/drawing/2014/main" id="{00000000-0008-0000-0400-00003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57</xdr:row>
          <xdr:rowOff>38100</xdr:rowOff>
        </xdr:to>
        <xdr:sp macro="" textlink="">
          <xdr:nvSpPr>
            <xdr:cNvPr id="31800" name="Control 56" hidden="1">
              <a:extLst>
                <a:ext uri="{63B3BB69-23CF-44E3-9099-C40C66FF867C}">
                  <a14:compatExt spid="_x0000_s31800"/>
                </a:ext>
                <a:ext uri="{FF2B5EF4-FFF2-40B4-BE49-F238E27FC236}">
                  <a16:creationId xmlns:a16="http://schemas.microsoft.com/office/drawing/2014/main" id="{00000000-0008-0000-0400-00003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257175</xdr:colOff>
          <xdr:row>58</xdr:row>
          <xdr:rowOff>38100</xdr:rowOff>
        </xdr:to>
        <xdr:sp macro="" textlink="">
          <xdr:nvSpPr>
            <xdr:cNvPr id="31801" name="Control 57" hidden="1">
              <a:extLst>
                <a:ext uri="{63B3BB69-23CF-44E3-9099-C40C66FF867C}">
                  <a14:compatExt spid="_x0000_s31801"/>
                </a:ext>
                <a:ext uri="{FF2B5EF4-FFF2-40B4-BE49-F238E27FC236}">
                  <a16:creationId xmlns:a16="http://schemas.microsoft.com/office/drawing/2014/main" id="{00000000-0008-0000-0400-00003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257175</xdr:colOff>
          <xdr:row>62</xdr:row>
          <xdr:rowOff>38100</xdr:rowOff>
        </xdr:to>
        <xdr:sp macro="" textlink="">
          <xdr:nvSpPr>
            <xdr:cNvPr id="31802" name="Control 58" hidden="1">
              <a:extLst>
                <a:ext uri="{63B3BB69-23CF-44E3-9099-C40C66FF867C}">
                  <a14:compatExt spid="_x0000_s31802"/>
                </a:ext>
                <a:ext uri="{FF2B5EF4-FFF2-40B4-BE49-F238E27FC236}">
                  <a16:creationId xmlns:a16="http://schemas.microsoft.com/office/drawing/2014/main" id="{00000000-0008-0000-0400-00003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71</xdr:row>
          <xdr:rowOff>38100</xdr:rowOff>
        </xdr:to>
        <xdr:sp macro="" textlink="">
          <xdr:nvSpPr>
            <xdr:cNvPr id="31803" name="Control 59" hidden="1">
              <a:extLst>
                <a:ext uri="{63B3BB69-23CF-44E3-9099-C40C66FF867C}">
                  <a14:compatExt spid="_x0000_s31803"/>
                </a:ext>
                <a:ext uri="{FF2B5EF4-FFF2-40B4-BE49-F238E27FC236}">
                  <a16:creationId xmlns:a16="http://schemas.microsoft.com/office/drawing/2014/main" id="{00000000-0008-0000-0400-00003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71</xdr:row>
          <xdr:rowOff>38100</xdr:rowOff>
        </xdr:to>
        <xdr:sp macro="" textlink="">
          <xdr:nvSpPr>
            <xdr:cNvPr id="31804" name="Control 60" hidden="1">
              <a:extLst>
                <a:ext uri="{63B3BB69-23CF-44E3-9099-C40C66FF867C}">
                  <a14:compatExt spid="_x0000_s31804"/>
                </a:ext>
                <a:ext uri="{FF2B5EF4-FFF2-40B4-BE49-F238E27FC236}">
                  <a16:creationId xmlns:a16="http://schemas.microsoft.com/office/drawing/2014/main" id="{00000000-0008-0000-0400-00003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71</xdr:row>
          <xdr:rowOff>38100</xdr:rowOff>
        </xdr:to>
        <xdr:sp macro="" textlink="">
          <xdr:nvSpPr>
            <xdr:cNvPr id="31805" name="Control 61" hidden="1">
              <a:extLst>
                <a:ext uri="{63B3BB69-23CF-44E3-9099-C40C66FF867C}">
                  <a14:compatExt spid="_x0000_s31805"/>
                </a:ext>
                <a:ext uri="{FF2B5EF4-FFF2-40B4-BE49-F238E27FC236}">
                  <a16:creationId xmlns:a16="http://schemas.microsoft.com/office/drawing/2014/main" id="{00000000-0008-0000-0400-00003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71</xdr:row>
          <xdr:rowOff>38100</xdr:rowOff>
        </xdr:to>
        <xdr:sp macro="" textlink="">
          <xdr:nvSpPr>
            <xdr:cNvPr id="31806" name="Control 62" hidden="1">
              <a:extLst>
                <a:ext uri="{63B3BB69-23CF-44E3-9099-C40C66FF867C}">
                  <a14:compatExt spid="_x0000_s31806"/>
                </a:ext>
                <a:ext uri="{FF2B5EF4-FFF2-40B4-BE49-F238E27FC236}">
                  <a16:creationId xmlns:a16="http://schemas.microsoft.com/office/drawing/2014/main" id="{00000000-0008-0000-0400-00003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83</xdr:row>
          <xdr:rowOff>38100</xdr:rowOff>
        </xdr:to>
        <xdr:sp macro="" textlink="">
          <xdr:nvSpPr>
            <xdr:cNvPr id="31807" name="Control 63" hidden="1">
              <a:extLst>
                <a:ext uri="{63B3BB69-23CF-44E3-9099-C40C66FF867C}">
                  <a14:compatExt spid="_x0000_s31807"/>
                </a:ext>
                <a:ext uri="{FF2B5EF4-FFF2-40B4-BE49-F238E27FC236}">
                  <a16:creationId xmlns:a16="http://schemas.microsoft.com/office/drawing/2014/main" id="{00000000-0008-0000-0400-00003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83</xdr:row>
          <xdr:rowOff>38100</xdr:rowOff>
        </xdr:to>
        <xdr:sp macro="" textlink="">
          <xdr:nvSpPr>
            <xdr:cNvPr id="31808" name="Control 64" hidden="1">
              <a:extLst>
                <a:ext uri="{63B3BB69-23CF-44E3-9099-C40C66FF867C}">
                  <a14:compatExt spid="_x0000_s31808"/>
                </a:ext>
                <a:ext uri="{FF2B5EF4-FFF2-40B4-BE49-F238E27FC236}">
                  <a16:creationId xmlns:a16="http://schemas.microsoft.com/office/drawing/2014/main" id="{00000000-0008-0000-0400-00004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83</xdr:row>
          <xdr:rowOff>38100</xdr:rowOff>
        </xdr:to>
        <xdr:sp macro="" textlink="">
          <xdr:nvSpPr>
            <xdr:cNvPr id="31809" name="Control 65" hidden="1">
              <a:extLst>
                <a:ext uri="{63B3BB69-23CF-44E3-9099-C40C66FF867C}">
                  <a14:compatExt spid="_x0000_s31809"/>
                </a:ext>
                <a:ext uri="{FF2B5EF4-FFF2-40B4-BE49-F238E27FC236}">
                  <a16:creationId xmlns:a16="http://schemas.microsoft.com/office/drawing/2014/main" id="{00000000-0008-0000-0400-00004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83</xdr:row>
          <xdr:rowOff>38100</xdr:rowOff>
        </xdr:to>
        <xdr:sp macro="" textlink="">
          <xdr:nvSpPr>
            <xdr:cNvPr id="31810" name="Control 66" hidden="1">
              <a:extLst>
                <a:ext uri="{63B3BB69-23CF-44E3-9099-C40C66FF867C}">
                  <a14:compatExt spid="_x0000_s31810"/>
                </a:ext>
                <a:ext uri="{FF2B5EF4-FFF2-40B4-BE49-F238E27FC236}">
                  <a16:creationId xmlns:a16="http://schemas.microsoft.com/office/drawing/2014/main" id="{00000000-0008-0000-0400-00004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83</xdr:row>
          <xdr:rowOff>38100</xdr:rowOff>
        </xdr:to>
        <xdr:sp macro="" textlink="">
          <xdr:nvSpPr>
            <xdr:cNvPr id="31811" name="Control 67" hidden="1">
              <a:extLst>
                <a:ext uri="{63B3BB69-23CF-44E3-9099-C40C66FF867C}">
                  <a14:compatExt spid="_x0000_s31811"/>
                </a:ext>
                <a:ext uri="{FF2B5EF4-FFF2-40B4-BE49-F238E27FC236}">
                  <a16:creationId xmlns:a16="http://schemas.microsoft.com/office/drawing/2014/main" id="{00000000-0008-0000-0400-00004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83</xdr:row>
          <xdr:rowOff>38100</xdr:rowOff>
        </xdr:to>
        <xdr:sp macro="" textlink="">
          <xdr:nvSpPr>
            <xdr:cNvPr id="31812" name="Control 68" hidden="1">
              <a:extLst>
                <a:ext uri="{63B3BB69-23CF-44E3-9099-C40C66FF867C}">
                  <a14:compatExt spid="_x0000_s31812"/>
                </a:ext>
                <a:ext uri="{FF2B5EF4-FFF2-40B4-BE49-F238E27FC236}">
                  <a16:creationId xmlns:a16="http://schemas.microsoft.com/office/drawing/2014/main" id="{00000000-0008-0000-0400-00004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83</xdr:row>
          <xdr:rowOff>38100</xdr:rowOff>
        </xdr:to>
        <xdr:sp macro="" textlink="">
          <xdr:nvSpPr>
            <xdr:cNvPr id="31813" name="Control 69" hidden="1">
              <a:extLst>
                <a:ext uri="{63B3BB69-23CF-44E3-9099-C40C66FF867C}">
                  <a14:compatExt spid="_x0000_s31813"/>
                </a:ext>
                <a:ext uri="{FF2B5EF4-FFF2-40B4-BE49-F238E27FC236}">
                  <a16:creationId xmlns:a16="http://schemas.microsoft.com/office/drawing/2014/main" id="{00000000-0008-0000-0400-00004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83</xdr:row>
          <xdr:rowOff>38100</xdr:rowOff>
        </xdr:to>
        <xdr:sp macro="" textlink="">
          <xdr:nvSpPr>
            <xdr:cNvPr id="31814" name="Control 70" hidden="1">
              <a:extLst>
                <a:ext uri="{63B3BB69-23CF-44E3-9099-C40C66FF867C}">
                  <a14:compatExt spid="_x0000_s31814"/>
                </a:ext>
                <a:ext uri="{FF2B5EF4-FFF2-40B4-BE49-F238E27FC236}">
                  <a16:creationId xmlns:a16="http://schemas.microsoft.com/office/drawing/2014/main" id="{00000000-0008-0000-0400-00004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83</xdr:row>
          <xdr:rowOff>38100</xdr:rowOff>
        </xdr:to>
        <xdr:sp macro="" textlink="">
          <xdr:nvSpPr>
            <xdr:cNvPr id="31815" name="Control 71" hidden="1">
              <a:extLst>
                <a:ext uri="{63B3BB69-23CF-44E3-9099-C40C66FF867C}">
                  <a14:compatExt spid="_x0000_s31815"/>
                </a:ext>
                <a:ext uri="{FF2B5EF4-FFF2-40B4-BE49-F238E27FC236}">
                  <a16:creationId xmlns:a16="http://schemas.microsoft.com/office/drawing/2014/main" id="{00000000-0008-0000-0400-00004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89</xdr:row>
          <xdr:rowOff>38100</xdr:rowOff>
        </xdr:to>
        <xdr:sp macro="" textlink="">
          <xdr:nvSpPr>
            <xdr:cNvPr id="31816" name="Control 72" hidden="1">
              <a:extLst>
                <a:ext uri="{63B3BB69-23CF-44E3-9099-C40C66FF867C}">
                  <a14:compatExt spid="_x0000_s31816"/>
                </a:ext>
                <a:ext uri="{FF2B5EF4-FFF2-40B4-BE49-F238E27FC236}">
                  <a16:creationId xmlns:a16="http://schemas.microsoft.com/office/drawing/2014/main" id="{00000000-0008-0000-0400-00004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89</xdr:row>
          <xdr:rowOff>38100</xdr:rowOff>
        </xdr:to>
        <xdr:sp macro="" textlink="">
          <xdr:nvSpPr>
            <xdr:cNvPr id="31817" name="Control 73" hidden="1">
              <a:extLst>
                <a:ext uri="{63B3BB69-23CF-44E3-9099-C40C66FF867C}">
                  <a14:compatExt spid="_x0000_s31817"/>
                </a:ext>
                <a:ext uri="{FF2B5EF4-FFF2-40B4-BE49-F238E27FC236}">
                  <a16:creationId xmlns:a16="http://schemas.microsoft.com/office/drawing/2014/main" id="{00000000-0008-0000-0400-00004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89</xdr:row>
          <xdr:rowOff>38100</xdr:rowOff>
        </xdr:to>
        <xdr:sp macro="" textlink="">
          <xdr:nvSpPr>
            <xdr:cNvPr id="31818" name="Control 74" hidden="1">
              <a:extLst>
                <a:ext uri="{63B3BB69-23CF-44E3-9099-C40C66FF867C}">
                  <a14:compatExt spid="_x0000_s31818"/>
                </a:ext>
                <a:ext uri="{FF2B5EF4-FFF2-40B4-BE49-F238E27FC236}">
                  <a16:creationId xmlns:a16="http://schemas.microsoft.com/office/drawing/2014/main" id="{00000000-0008-0000-0400-00004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89</xdr:row>
          <xdr:rowOff>38100</xdr:rowOff>
        </xdr:to>
        <xdr:sp macro="" textlink="">
          <xdr:nvSpPr>
            <xdr:cNvPr id="31819" name="Control 75" hidden="1">
              <a:extLst>
                <a:ext uri="{63B3BB69-23CF-44E3-9099-C40C66FF867C}">
                  <a14:compatExt spid="_x0000_s31819"/>
                </a:ext>
                <a:ext uri="{FF2B5EF4-FFF2-40B4-BE49-F238E27FC236}">
                  <a16:creationId xmlns:a16="http://schemas.microsoft.com/office/drawing/2014/main" id="{00000000-0008-0000-0400-00004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89</xdr:row>
          <xdr:rowOff>38100</xdr:rowOff>
        </xdr:to>
        <xdr:sp macro="" textlink="">
          <xdr:nvSpPr>
            <xdr:cNvPr id="31820" name="Control 76" hidden="1">
              <a:extLst>
                <a:ext uri="{63B3BB69-23CF-44E3-9099-C40C66FF867C}">
                  <a14:compatExt spid="_x0000_s31820"/>
                </a:ext>
                <a:ext uri="{FF2B5EF4-FFF2-40B4-BE49-F238E27FC236}">
                  <a16:creationId xmlns:a16="http://schemas.microsoft.com/office/drawing/2014/main" id="{00000000-0008-0000-0400-00004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89</xdr:row>
          <xdr:rowOff>38100</xdr:rowOff>
        </xdr:to>
        <xdr:sp macro="" textlink="">
          <xdr:nvSpPr>
            <xdr:cNvPr id="31821" name="Control 77" hidden="1">
              <a:extLst>
                <a:ext uri="{63B3BB69-23CF-44E3-9099-C40C66FF867C}">
                  <a14:compatExt spid="_x0000_s31821"/>
                </a:ext>
                <a:ext uri="{FF2B5EF4-FFF2-40B4-BE49-F238E27FC236}">
                  <a16:creationId xmlns:a16="http://schemas.microsoft.com/office/drawing/2014/main" id="{00000000-0008-0000-0400-00004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89</xdr:row>
          <xdr:rowOff>38100</xdr:rowOff>
        </xdr:to>
        <xdr:sp macro="" textlink="">
          <xdr:nvSpPr>
            <xdr:cNvPr id="31822" name="Control 78" hidden="1">
              <a:extLst>
                <a:ext uri="{63B3BB69-23CF-44E3-9099-C40C66FF867C}">
                  <a14:compatExt spid="_x0000_s31822"/>
                </a:ext>
                <a:ext uri="{FF2B5EF4-FFF2-40B4-BE49-F238E27FC236}">
                  <a16:creationId xmlns:a16="http://schemas.microsoft.com/office/drawing/2014/main" id="{00000000-0008-0000-0400-00004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89</xdr:row>
          <xdr:rowOff>38100</xdr:rowOff>
        </xdr:to>
        <xdr:sp macro="" textlink="">
          <xdr:nvSpPr>
            <xdr:cNvPr id="31823" name="Control 79" hidden="1">
              <a:extLst>
                <a:ext uri="{63B3BB69-23CF-44E3-9099-C40C66FF867C}">
                  <a14:compatExt spid="_x0000_s31823"/>
                </a:ext>
                <a:ext uri="{FF2B5EF4-FFF2-40B4-BE49-F238E27FC236}">
                  <a16:creationId xmlns:a16="http://schemas.microsoft.com/office/drawing/2014/main" id="{00000000-0008-0000-0400-00004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89</xdr:row>
          <xdr:rowOff>38100</xdr:rowOff>
        </xdr:to>
        <xdr:sp macro="" textlink="">
          <xdr:nvSpPr>
            <xdr:cNvPr id="31824" name="Control 80" hidden="1">
              <a:extLst>
                <a:ext uri="{63B3BB69-23CF-44E3-9099-C40C66FF867C}">
                  <a14:compatExt spid="_x0000_s31824"/>
                </a:ext>
                <a:ext uri="{FF2B5EF4-FFF2-40B4-BE49-F238E27FC236}">
                  <a16:creationId xmlns:a16="http://schemas.microsoft.com/office/drawing/2014/main" id="{00000000-0008-0000-0400-00005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89</xdr:row>
          <xdr:rowOff>38100</xdr:rowOff>
        </xdr:to>
        <xdr:sp macro="" textlink="">
          <xdr:nvSpPr>
            <xdr:cNvPr id="31825" name="Control 81" hidden="1">
              <a:extLst>
                <a:ext uri="{63B3BB69-23CF-44E3-9099-C40C66FF867C}">
                  <a14:compatExt spid="_x0000_s31825"/>
                </a:ext>
                <a:ext uri="{FF2B5EF4-FFF2-40B4-BE49-F238E27FC236}">
                  <a16:creationId xmlns:a16="http://schemas.microsoft.com/office/drawing/2014/main" id="{00000000-0008-0000-0400-00005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89</xdr:row>
          <xdr:rowOff>38100</xdr:rowOff>
        </xdr:to>
        <xdr:sp macro="" textlink="">
          <xdr:nvSpPr>
            <xdr:cNvPr id="31826" name="Control 82" hidden="1">
              <a:extLst>
                <a:ext uri="{63B3BB69-23CF-44E3-9099-C40C66FF867C}">
                  <a14:compatExt spid="_x0000_s31826"/>
                </a:ext>
                <a:ext uri="{FF2B5EF4-FFF2-40B4-BE49-F238E27FC236}">
                  <a16:creationId xmlns:a16="http://schemas.microsoft.com/office/drawing/2014/main" id="{00000000-0008-0000-0400-00005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89</xdr:row>
          <xdr:rowOff>38100</xdr:rowOff>
        </xdr:to>
        <xdr:sp macro="" textlink="">
          <xdr:nvSpPr>
            <xdr:cNvPr id="31827" name="Control 83" hidden="1">
              <a:extLst>
                <a:ext uri="{63B3BB69-23CF-44E3-9099-C40C66FF867C}">
                  <a14:compatExt spid="_x0000_s31827"/>
                </a:ext>
                <a:ext uri="{FF2B5EF4-FFF2-40B4-BE49-F238E27FC236}">
                  <a16:creationId xmlns:a16="http://schemas.microsoft.com/office/drawing/2014/main" id="{00000000-0008-0000-0400-00005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0</xdr:rowOff>
        </xdr:from>
        <xdr:to>
          <xdr:col>0</xdr:col>
          <xdr:colOff>257175</xdr:colOff>
          <xdr:row>98</xdr:row>
          <xdr:rowOff>38100</xdr:rowOff>
        </xdr:to>
        <xdr:sp macro="" textlink="">
          <xdr:nvSpPr>
            <xdr:cNvPr id="31828" name="Control 84" hidden="1">
              <a:extLst>
                <a:ext uri="{63B3BB69-23CF-44E3-9099-C40C66FF867C}">
                  <a14:compatExt spid="_x0000_s31828"/>
                </a:ext>
                <a:ext uri="{FF2B5EF4-FFF2-40B4-BE49-F238E27FC236}">
                  <a16:creationId xmlns:a16="http://schemas.microsoft.com/office/drawing/2014/main" id="{00000000-0008-0000-0400-00005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0</xdr:rowOff>
        </xdr:from>
        <xdr:to>
          <xdr:col>0</xdr:col>
          <xdr:colOff>257175</xdr:colOff>
          <xdr:row>98</xdr:row>
          <xdr:rowOff>38100</xdr:rowOff>
        </xdr:to>
        <xdr:sp macro="" textlink="">
          <xdr:nvSpPr>
            <xdr:cNvPr id="31829" name="Control 85" hidden="1">
              <a:extLst>
                <a:ext uri="{63B3BB69-23CF-44E3-9099-C40C66FF867C}">
                  <a14:compatExt spid="_x0000_s31829"/>
                </a:ext>
                <a:ext uri="{FF2B5EF4-FFF2-40B4-BE49-F238E27FC236}">
                  <a16:creationId xmlns:a16="http://schemas.microsoft.com/office/drawing/2014/main" id="{00000000-0008-0000-0400-00005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0</xdr:rowOff>
        </xdr:from>
        <xdr:to>
          <xdr:col>0</xdr:col>
          <xdr:colOff>257175</xdr:colOff>
          <xdr:row>98</xdr:row>
          <xdr:rowOff>38100</xdr:rowOff>
        </xdr:to>
        <xdr:sp macro="" textlink="">
          <xdr:nvSpPr>
            <xdr:cNvPr id="31830" name="Control 86" hidden="1">
              <a:extLst>
                <a:ext uri="{63B3BB69-23CF-44E3-9099-C40C66FF867C}">
                  <a14:compatExt spid="_x0000_s31830"/>
                </a:ext>
                <a:ext uri="{FF2B5EF4-FFF2-40B4-BE49-F238E27FC236}">
                  <a16:creationId xmlns:a16="http://schemas.microsoft.com/office/drawing/2014/main" id="{00000000-0008-0000-0400-00005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0</xdr:rowOff>
        </xdr:from>
        <xdr:to>
          <xdr:col>0</xdr:col>
          <xdr:colOff>257175</xdr:colOff>
          <xdr:row>98</xdr:row>
          <xdr:rowOff>38100</xdr:rowOff>
        </xdr:to>
        <xdr:sp macro="" textlink="">
          <xdr:nvSpPr>
            <xdr:cNvPr id="31831" name="Control 87" hidden="1">
              <a:extLst>
                <a:ext uri="{63B3BB69-23CF-44E3-9099-C40C66FF867C}">
                  <a14:compatExt spid="_x0000_s31831"/>
                </a:ext>
                <a:ext uri="{FF2B5EF4-FFF2-40B4-BE49-F238E27FC236}">
                  <a16:creationId xmlns:a16="http://schemas.microsoft.com/office/drawing/2014/main" id="{00000000-0008-0000-0400-00005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0</xdr:rowOff>
        </xdr:from>
        <xdr:to>
          <xdr:col>0</xdr:col>
          <xdr:colOff>257175</xdr:colOff>
          <xdr:row>98</xdr:row>
          <xdr:rowOff>38100</xdr:rowOff>
        </xdr:to>
        <xdr:sp macro="" textlink="">
          <xdr:nvSpPr>
            <xdr:cNvPr id="31832" name="Control 88" hidden="1">
              <a:extLst>
                <a:ext uri="{63B3BB69-23CF-44E3-9099-C40C66FF867C}">
                  <a14:compatExt spid="_x0000_s31832"/>
                </a:ext>
                <a:ext uri="{FF2B5EF4-FFF2-40B4-BE49-F238E27FC236}">
                  <a16:creationId xmlns:a16="http://schemas.microsoft.com/office/drawing/2014/main" id="{00000000-0008-0000-0400-00005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0</xdr:rowOff>
        </xdr:from>
        <xdr:to>
          <xdr:col>0</xdr:col>
          <xdr:colOff>257175</xdr:colOff>
          <xdr:row>98</xdr:row>
          <xdr:rowOff>38100</xdr:rowOff>
        </xdr:to>
        <xdr:sp macro="" textlink="">
          <xdr:nvSpPr>
            <xdr:cNvPr id="31833" name="Control 89" hidden="1">
              <a:extLst>
                <a:ext uri="{63B3BB69-23CF-44E3-9099-C40C66FF867C}">
                  <a14:compatExt spid="_x0000_s31833"/>
                </a:ext>
                <a:ext uri="{FF2B5EF4-FFF2-40B4-BE49-F238E27FC236}">
                  <a16:creationId xmlns:a16="http://schemas.microsoft.com/office/drawing/2014/main" id="{00000000-0008-0000-0400-00005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257175</xdr:colOff>
          <xdr:row>101</xdr:row>
          <xdr:rowOff>38100</xdr:rowOff>
        </xdr:to>
        <xdr:sp macro="" textlink="">
          <xdr:nvSpPr>
            <xdr:cNvPr id="31834" name="Control 90" hidden="1">
              <a:extLst>
                <a:ext uri="{63B3BB69-23CF-44E3-9099-C40C66FF867C}">
                  <a14:compatExt spid="_x0000_s31834"/>
                </a:ext>
                <a:ext uri="{FF2B5EF4-FFF2-40B4-BE49-F238E27FC236}">
                  <a16:creationId xmlns:a16="http://schemas.microsoft.com/office/drawing/2014/main" id="{00000000-0008-0000-0400-00005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257175</xdr:colOff>
          <xdr:row>101</xdr:row>
          <xdr:rowOff>38100</xdr:rowOff>
        </xdr:to>
        <xdr:sp macro="" textlink="">
          <xdr:nvSpPr>
            <xdr:cNvPr id="31835" name="Control 91" hidden="1">
              <a:extLst>
                <a:ext uri="{63B3BB69-23CF-44E3-9099-C40C66FF867C}">
                  <a14:compatExt spid="_x0000_s31835"/>
                </a:ext>
                <a:ext uri="{FF2B5EF4-FFF2-40B4-BE49-F238E27FC236}">
                  <a16:creationId xmlns:a16="http://schemas.microsoft.com/office/drawing/2014/main" id="{00000000-0008-0000-0400-00005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257175</xdr:colOff>
          <xdr:row>101</xdr:row>
          <xdr:rowOff>38100</xdr:rowOff>
        </xdr:to>
        <xdr:sp macro="" textlink="">
          <xdr:nvSpPr>
            <xdr:cNvPr id="31836" name="Control 92" hidden="1">
              <a:extLst>
                <a:ext uri="{63B3BB69-23CF-44E3-9099-C40C66FF867C}">
                  <a14:compatExt spid="_x0000_s31836"/>
                </a:ext>
                <a:ext uri="{FF2B5EF4-FFF2-40B4-BE49-F238E27FC236}">
                  <a16:creationId xmlns:a16="http://schemas.microsoft.com/office/drawing/2014/main" id="{00000000-0008-0000-0400-00005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257175</xdr:colOff>
          <xdr:row>101</xdr:row>
          <xdr:rowOff>38100</xdr:rowOff>
        </xdr:to>
        <xdr:sp macro="" textlink="">
          <xdr:nvSpPr>
            <xdr:cNvPr id="31837" name="Control 93" hidden="1">
              <a:extLst>
                <a:ext uri="{63B3BB69-23CF-44E3-9099-C40C66FF867C}">
                  <a14:compatExt spid="_x0000_s31837"/>
                </a:ext>
                <a:ext uri="{FF2B5EF4-FFF2-40B4-BE49-F238E27FC236}">
                  <a16:creationId xmlns:a16="http://schemas.microsoft.com/office/drawing/2014/main" id="{00000000-0008-0000-0400-00005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257175</xdr:colOff>
          <xdr:row>101</xdr:row>
          <xdr:rowOff>38100</xdr:rowOff>
        </xdr:to>
        <xdr:sp macro="" textlink="">
          <xdr:nvSpPr>
            <xdr:cNvPr id="31838" name="Control 94" hidden="1">
              <a:extLst>
                <a:ext uri="{63B3BB69-23CF-44E3-9099-C40C66FF867C}">
                  <a14:compatExt spid="_x0000_s31838"/>
                </a:ext>
                <a:ext uri="{FF2B5EF4-FFF2-40B4-BE49-F238E27FC236}">
                  <a16:creationId xmlns:a16="http://schemas.microsoft.com/office/drawing/2014/main" id="{00000000-0008-0000-0400-00005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257175</xdr:colOff>
          <xdr:row>101</xdr:row>
          <xdr:rowOff>38100</xdr:rowOff>
        </xdr:to>
        <xdr:sp macro="" textlink="">
          <xdr:nvSpPr>
            <xdr:cNvPr id="31839" name="Control 95" hidden="1">
              <a:extLst>
                <a:ext uri="{63B3BB69-23CF-44E3-9099-C40C66FF867C}">
                  <a14:compatExt spid="_x0000_s31839"/>
                </a:ext>
                <a:ext uri="{FF2B5EF4-FFF2-40B4-BE49-F238E27FC236}">
                  <a16:creationId xmlns:a16="http://schemas.microsoft.com/office/drawing/2014/main" id="{00000000-0008-0000-0400-00005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257175</xdr:colOff>
          <xdr:row>101</xdr:row>
          <xdr:rowOff>38100</xdr:rowOff>
        </xdr:to>
        <xdr:sp macro="" textlink="">
          <xdr:nvSpPr>
            <xdr:cNvPr id="31840" name="Control 96" hidden="1">
              <a:extLst>
                <a:ext uri="{63B3BB69-23CF-44E3-9099-C40C66FF867C}">
                  <a14:compatExt spid="_x0000_s31840"/>
                </a:ext>
                <a:ext uri="{FF2B5EF4-FFF2-40B4-BE49-F238E27FC236}">
                  <a16:creationId xmlns:a16="http://schemas.microsoft.com/office/drawing/2014/main" id="{00000000-0008-0000-0400-00006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257175</xdr:colOff>
          <xdr:row>101</xdr:row>
          <xdr:rowOff>38100</xdr:rowOff>
        </xdr:to>
        <xdr:sp macro="" textlink="">
          <xdr:nvSpPr>
            <xdr:cNvPr id="31841" name="Control 97" hidden="1">
              <a:extLst>
                <a:ext uri="{63B3BB69-23CF-44E3-9099-C40C66FF867C}">
                  <a14:compatExt spid="_x0000_s31841"/>
                </a:ext>
                <a:ext uri="{FF2B5EF4-FFF2-40B4-BE49-F238E27FC236}">
                  <a16:creationId xmlns:a16="http://schemas.microsoft.com/office/drawing/2014/main" id="{00000000-0008-0000-0400-00006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257175</xdr:colOff>
          <xdr:row>101</xdr:row>
          <xdr:rowOff>38100</xdr:rowOff>
        </xdr:to>
        <xdr:sp macro="" textlink="">
          <xdr:nvSpPr>
            <xdr:cNvPr id="31842" name="Control 98" hidden="1">
              <a:extLst>
                <a:ext uri="{63B3BB69-23CF-44E3-9099-C40C66FF867C}">
                  <a14:compatExt spid="_x0000_s31842"/>
                </a:ext>
                <a:ext uri="{FF2B5EF4-FFF2-40B4-BE49-F238E27FC236}">
                  <a16:creationId xmlns:a16="http://schemas.microsoft.com/office/drawing/2014/main" id="{00000000-0008-0000-0400-00006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</xdr:row>
          <xdr:rowOff>0</xdr:rowOff>
        </xdr:from>
        <xdr:to>
          <xdr:col>0</xdr:col>
          <xdr:colOff>257175</xdr:colOff>
          <xdr:row>107</xdr:row>
          <xdr:rowOff>38100</xdr:rowOff>
        </xdr:to>
        <xdr:sp macro="" textlink="">
          <xdr:nvSpPr>
            <xdr:cNvPr id="31843" name="Control 99" hidden="1">
              <a:extLst>
                <a:ext uri="{63B3BB69-23CF-44E3-9099-C40C66FF867C}">
                  <a14:compatExt spid="_x0000_s31843"/>
                </a:ext>
                <a:ext uri="{FF2B5EF4-FFF2-40B4-BE49-F238E27FC236}">
                  <a16:creationId xmlns:a16="http://schemas.microsoft.com/office/drawing/2014/main" id="{00000000-0008-0000-0400-00006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</xdr:row>
          <xdr:rowOff>0</xdr:rowOff>
        </xdr:from>
        <xdr:to>
          <xdr:col>0</xdr:col>
          <xdr:colOff>257175</xdr:colOff>
          <xdr:row>107</xdr:row>
          <xdr:rowOff>38100</xdr:rowOff>
        </xdr:to>
        <xdr:sp macro="" textlink="">
          <xdr:nvSpPr>
            <xdr:cNvPr id="31844" name="Control 100" hidden="1">
              <a:extLst>
                <a:ext uri="{63B3BB69-23CF-44E3-9099-C40C66FF867C}">
                  <a14:compatExt spid="_x0000_s31844"/>
                </a:ext>
                <a:ext uri="{FF2B5EF4-FFF2-40B4-BE49-F238E27FC236}">
                  <a16:creationId xmlns:a16="http://schemas.microsoft.com/office/drawing/2014/main" id="{00000000-0008-0000-0400-00006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</xdr:row>
          <xdr:rowOff>0</xdr:rowOff>
        </xdr:from>
        <xdr:to>
          <xdr:col>0</xdr:col>
          <xdr:colOff>257175</xdr:colOff>
          <xdr:row>107</xdr:row>
          <xdr:rowOff>38100</xdr:rowOff>
        </xdr:to>
        <xdr:sp macro="" textlink="">
          <xdr:nvSpPr>
            <xdr:cNvPr id="31845" name="Control 101" hidden="1">
              <a:extLst>
                <a:ext uri="{63B3BB69-23CF-44E3-9099-C40C66FF867C}">
                  <a14:compatExt spid="_x0000_s31845"/>
                </a:ext>
                <a:ext uri="{FF2B5EF4-FFF2-40B4-BE49-F238E27FC236}">
                  <a16:creationId xmlns:a16="http://schemas.microsoft.com/office/drawing/2014/main" id="{00000000-0008-0000-0400-00006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</xdr:row>
          <xdr:rowOff>0</xdr:rowOff>
        </xdr:from>
        <xdr:to>
          <xdr:col>0</xdr:col>
          <xdr:colOff>257175</xdr:colOff>
          <xdr:row>109</xdr:row>
          <xdr:rowOff>38100</xdr:rowOff>
        </xdr:to>
        <xdr:sp macro="" textlink="">
          <xdr:nvSpPr>
            <xdr:cNvPr id="31846" name="Control 102" hidden="1">
              <a:extLst>
                <a:ext uri="{63B3BB69-23CF-44E3-9099-C40C66FF867C}">
                  <a14:compatExt spid="_x0000_s31846"/>
                </a:ext>
                <a:ext uri="{FF2B5EF4-FFF2-40B4-BE49-F238E27FC236}">
                  <a16:creationId xmlns:a16="http://schemas.microsoft.com/office/drawing/2014/main" id="{00000000-0008-0000-0400-00006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</xdr:row>
          <xdr:rowOff>0</xdr:rowOff>
        </xdr:from>
        <xdr:to>
          <xdr:col>0</xdr:col>
          <xdr:colOff>257175</xdr:colOff>
          <xdr:row>109</xdr:row>
          <xdr:rowOff>38100</xdr:rowOff>
        </xdr:to>
        <xdr:sp macro="" textlink="">
          <xdr:nvSpPr>
            <xdr:cNvPr id="31847" name="Control 103" hidden="1">
              <a:extLst>
                <a:ext uri="{63B3BB69-23CF-44E3-9099-C40C66FF867C}">
                  <a14:compatExt spid="_x0000_s31847"/>
                </a:ext>
                <a:ext uri="{FF2B5EF4-FFF2-40B4-BE49-F238E27FC236}">
                  <a16:creationId xmlns:a16="http://schemas.microsoft.com/office/drawing/2014/main" id="{00000000-0008-0000-0400-00006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</xdr:row>
          <xdr:rowOff>0</xdr:rowOff>
        </xdr:from>
        <xdr:to>
          <xdr:col>0</xdr:col>
          <xdr:colOff>257175</xdr:colOff>
          <xdr:row>109</xdr:row>
          <xdr:rowOff>38100</xdr:rowOff>
        </xdr:to>
        <xdr:sp macro="" textlink="">
          <xdr:nvSpPr>
            <xdr:cNvPr id="31848" name="Control 104" hidden="1">
              <a:extLst>
                <a:ext uri="{63B3BB69-23CF-44E3-9099-C40C66FF867C}">
                  <a14:compatExt spid="_x0000_s31848"/>
                </a:ext>
                <a:ext uri="{FF2B5EF4-FFF2-40B4-BE49-F238E27FC236}">
                  <a16:creationId xmlns:a16="http://schemas.microsoft.com/office/drawing/2014/main" id="{00000000-0008-0000-0400-00006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</xdr:row>
          <xdr:rowOff>0</xdr:rowOff>
        </xdr:from>
        <xdr:to>
          <xdr:col>0</xdr:col>
          <xdr:colOff>257175</xdr:colOff>
          <xdr:row>109</xdr:row>
          <xdr:rowOff>38100</xdr:rowOff>
        </xdr:to>
        <xdr:sp macro="" textlink="">
          <xdr:nvSpPr>
            <xdr:cNvPr id="31849" name="Control 105" hidden="1">
              <a:extLst>
                <a:ext uri="{63B3BB69-23CF-44E3-9099-C40C66FF867C}">
                  <a14:compatExt spid="_x0000_s31849"/>
                </a:ext>
                <a:ext uri="{FF2B5EF4-FFF2-40B4-BE49-F238E27FC236}">
                  <a16:creationId xmlns:a16="http://schemas.microsoft.com/office/drawing/2014/main" id="{00000000-0008-0000-0400-00006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</xdr:row>
          <xdr:rowOff>0</xdr:rowOff>
        </xdr:from>
        <xdr:to>
          <xdr:col>0</xdr:col>
          <xdr:colOff>257175</xdr:colOff>
          <xdr:row>109</xdr:row>
          <xdr:rowOff>38100</xdr:rowOff>
        </xdr:to>
        <xdr:sp macro="" textlink="">
          <xdr:nvSpPr>
            <xdr:cNvPr id="31850" name="Control 106" hidden="1">
              <a:extLst>
                <a:ext uri="{63B3BB69-23CF-44E3-9099-C40C66FF867C}">
                  <a14:compatExt spid="_x0000_s31850"/>
                </a:ext>
                <a:ext uri="{FF2B5EF4-FFF2-40B4-BE49-F238E27FC236}">
                  <a16:creationId xmlns:a16="http://schemas.microsoft.com/office/drawing/2014/main" id="{00000000-0008-0000-0400-00006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</xdr:row>
          <xdr:rowOff>0</xdr:rowOff>
        </xdr:from>
        <xdr:to>
          <xdr:col>0</xdr:col>
          <xdr:colOff>257175</xdr:colOff>
          <xdr:row>109</xdr:row>
          <xdr:rowOff>38100</xdr:rowOff>
        </xdr:to>
        <xdr:sp macro="" textlink="">
          <xdr:nvSpPr>
            <xdr:cNvPr id="31851" name="Control 107" hidden="1">
              <a:extLst>
                <a:ext uri="{63B3BB69-23CF-44E3-9099-C40C66FF867C}">
                  <a14:compatExt spid="_x0000_s31851"/>
                </a:ext>
                <a:ext uri="{FF2B5EF4-FFF2-40B4-BE49-F238E27FC236}">
                  <a16:creationId xmlns:a16="http://schemas.microsoft.com/office/drawing/2014/main" id="{00000000-0008-0000-0400-00006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108</xdr:row>
          <xdr:rowOff>0</xdr:rowOff>
        </xdr:from>
        <xdr:to>
          <xdr:col>0</xdr:col>
          <xdr:colOff>257175</xdr:colOff>
          <xdr:row>111</xdr:row>
          <xdr:rowOff>38100</xdr:rowOff>
        </xdr:to>
        <xdr:sp macro="" textlink="">
          <xdr:nvSpPr>
            <xdr:cNvPr id="31852" name="Control 108" hidden="1">
              <a:extLst>
                <a:ext uri="{63B3BB69-23CF-44E3-9099-C40C66FF867C}">
                  <a14:compatExt spid="_x0000_s31852"/>
                </a:ext>
                <a:ext uri="{FF2B5EF4-FFF2-40B4-BE49-F238E27FC236}">
                  <a16:creationId xmlns:a16="http://schemas.microsoft.com/office/drawing/2014/main" id="{00000000-0008-0000-0400-00006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108</xdr:row>
          <xdr:rowOff>0</xdr:rowOff>
        </xdr:from>
        <xdr:to>
          <xdr:col>0</xdr:col>
          <xdr:colOff>257175</xdr:colOff>
          <xdr:row>111</xdr:row>
          <xdr:rowOff>38100</xdr:rowOff>
        </xdr:to>
        <xdr:sp macro="" textlink="">
          <xdr:nvSpPr>
            <xdr:cNvPr id="31853" name="Control 109" hidden="1">
              <a:extLst>
                <a:ext uri="{63B3BB69-23CF-44E3-9099-C40C66FF867C}">
                  <a14:compatExt spid="_x0000_s31853"/>
                </a:ext>
                <a:ext uri="{FF2B5EF4-FFF2-40B4-BE49-F238E27FC236}">
                  <a16:creationId xmlns:a16="http://schemas.microsoft.com/office/drawing/2014/main" id="{00000000-0008-0000-0400-00006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110</xdr:row>
          <xdr:rowOff>0</xdr:rowOff>
        </xdr:from>
        <xdr:to>
          <xdr:col>0</xdr:col>
          <xdr:colOff>257175</xdr:colOff>
          <xdr:row>114</xdr:row>
          <xdr:rowOff>38100</xdr:rowOff>
        </xdr:to>
        <xdr:sp macro="" textlink="">
          <xdr:nvSpPr>
            <xdr:cNvPr id="31854" name="Control 110" hidden="1">
              <a:extLst>
                <a:ext uri="{63B3BB69-23CF-44E3-9099-C40C66FF867C}">
                  <a14:compatExt spid="_x0000_s31854"/>
                </a:ext>
                <a:ext uri="{FF2B5EF4-FFF2-40B4-BE49-F238E27FC236}">
                  <a16:creationId xmlns:a16="http://schemas.microsoft.com/office/drawing/2014/main" id="{00000000-0008-0000-0400-00006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110</xdr:row>
          <xdr:rowOff>0</xdr:rowOff>
        </xdr:from>
        <xdr:to>
          <xdr:col>0</xdr:col>
          <xdr:colOff>257175</xdr:colOff>
          <xdr:row>114</xdr:row>
          <xdr:rowOff>38100</xdr:rowOff>
        </xdr:to>
        <xdr:sp macro="" textlink="">
          <xdr:nvSpPr>
            <xdr:cNvPr id="31855" name="Control 111" hidden="1">
              <a:extLst>
                <a:ext uri="{63B3BB69-23CF-44E3-9099-C40C66FF867C}">
                  <a14:compatExt spid="_x0000_s31855"/>
                </a:ext>
                <a:ext uri="{FF2B5EF4-FFF2-40B4-BE49-F238E27FC236}">
                  <a16:creationId xmlns:a16="http://schemas.microsoft.com/office/drawing/2014/main" id="{00000000-0008-0000-0400-00006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</xdr:row>
          <xdr:rowOff>0</xdr:rowOff>
        </xdr:from>
        <xdr:to>
          <xdr:col>0</xdr:col>
          <xdr:colOff>257175</xdr:colOff>
          <xdr:row>116</xdr:row>
          <xdr:rowOff>38100</xdr:rowOff>
        </xdr:to>
        <xdr:sp macro="" textlink="">
          <xdr:nvSpPr>
            <xdr:cNvPr id="31856" name="Control 112" hidden="1">
              <a:extLst>
                <a:ext uri="{63B3BB69-23CF-44E3-9099-C40C66FF867C}">
                  <a14:compatExt spid="_x0000_s31856"/>
                </a:ext>
                <a:ext uri="{FF2B5EF4-FFF2-40B4-BE49-F238E27FC236}">
                  <a16:creationId xmlns:a16="http://schemas.microsoft.com/office/drawing/2014/main" id="{00000000-0008-0000-0400-00007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</xdr:row>
          <xdr:rowOff>0</xdr:rowOff>
        </xdr:from>
        <xdr:to>
          <xdr:col>0</xdr:col>
          <xdr:colOff>257175</xdr:colOff>
          <xdr:row>116</xdr:row>
          <xdr:rowOff>38100</xdr:rowOff>
        </xdr:to>
        <xdr:sp macro="" textlink="">
          <xdr:nvSpPr>
            <xdr:cNvPr id="31857" name="Control 113" hidden="1">
              <a:extLst>
                <a:ext uri="{63B3BB69-23CF-44E3-9099-C40C66FF867C}">
                  <a14:compatExt spid="_x0000_s31857"/>
                </a:ext>
                <a:ext uri="{FF2B5EF4-FFF2-40B4-BE49-F238E27FC236}">
                  <a16:creationId xmlns:a16="http://schemas.microsoft.com/office/drawing/2014/main" id="{00000000-0008-0000-0400-00007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</xdr:row>
          <xdr:rowOff>0</xdr:rowOff>
        </xdr:from>
        <xdr:to>
          <xdr:col>0</xdr:col>
          <xdr:colOff>257175</xdr:colOff>
          <xdr:row>116</xdr:row>
          <xdr:rowOff>38100</xdr:rowOff>
        </xdr:to>
        <xdr:sp macro="" textlink="">
          <xdr:nvSpPr>
            <xdr:cNvPr id="31858" name="Control 114" hidden="1">
              <a:extLst>
                <a:ext uri="{63B3BB69-23CF-44E3-9099-C40C66FF867C}">
                  <a14:compatExt spid="_x0000_s31858"/>
                </a:ext>
                <a:ext uri="{FF2B5EF4-FFF2-40B4-BE49-F238E27FC236}">
                  <a16:creationId xmlns:a16="http://schemas.microsoft.com/office/drawing/2014/main" id="{00000000-0008-0000-0400-00007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</xdr:row>
          <xdr:rowOff>0</xdr:rowOff>
        </xdr:from>
        <xdr:to>
          <xdr:col>0</xdr:col>
          <xdr:colOff>257175</xdr:colOff>
          <xdr:row>120</xdr:row>
          <xdr:rowOff>38100</xdr:rowOff>
        </xdr:to>
        <xdr:sp macro="" textlink="">
          <xdr:nvSpPr>
            <xdr:cNvPr id="31859" name="Control 115" hidden="1">
              <a:extLst>
                <a:ext uri="{63B3BB69-23CF-44E3-9099-C40C66FF867C}">
                  <a14:compatExt spid="_x0000_s31859"/>
                </a:ext>
                <a:ext uri="{FF2B5EF4-FFF2-40B4-BE49-F238E27FC236}">
                  <a16:creationId xmlns:a16="http://schemas.microsoft.com/office/drawing/2014/main" id="{00000000-0008-0000-0400-00007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</xdr:row>
          <xdr:rowOff>0</xdr:rowOff>
        </xdr:from>
        <xdr:to>
          <xdr:col>0</xdr:col>
          <xdr:colOff>257175</xdr:colOff>
          <xdr:row>120</xdr:row>
          <xdr:rowOff>38100</xdr:rowOff>
        </xdr:to>
        <xdr:sp macro="" textlink="">
          <xdr:nvSpPr>
            <xdr:cNvPr id="31860" name="Control 116" hidden="1">
              <a:extLst>
                <a:ext uri="{63B3BB69-23CF-44E3-9099-C40C66FF867C}">
                  <a14:compatExt spid="_x0000_s31860"/>
                </a:ext>
                <a:ext uri="{FF2B5EF4-FFF2-40B4-BE49-F238E27FC236}">
                  <a16:creationId xmlns:a16="http://schemas.microsoft.com/office/drawing/2014/main" id="{00000000-0008-0000-0400-00007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</xdr:row>
          <xdr:rowOff>0</xdr:rowOff>
        </xdr:from>
        <xdr:to>
          <xdr:col>0</xdr:col>
          <xdr:colOff>257175</xdr:colOff>
          <xdr:row>122</xdr:row>
          <xdr:rowOff>38100</xdr:rowOff>
        </xdr:to>
        <xdr:sp macro="" textlink="">
          <xdr:nvSpPr>
            <xdr:cNvPr id="31861" name="Control 117" hidden="1">
              <a:extLst>
                <a:ext uri="{63B3BB69-23CF-44E3-9099-C40C66FF867C}">
                  <a14:compatExt spid="_x0000_s31861"/>
                </a:ext>
                <a:ext uri="{FF2B5EF4-FFF2-40B4-BE49-F238E27FC236}">
                  <a16:creationId xmlns:a16="http://schemas.microsoft.com/office/drawing/2014/main" id="{00000000-0008-0000-0400-00007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</xdr:row>
          <xdr:rowOff>0</xdr:rowOff>
        </xdr:from>
        <xdr:to>
          <xdr:col>0</xdr:col>
          <xdr:colOff>257175</xdr:colOff>
          <xdr:row>122</xdr:row>
          <xdr:rowOff>38100</xdr:rowOff>
        </xdr:to>
        <xdr:sp macro="" textlink="">
          <xdr:nvSpPr>
            <xdr:cNvPr id="31862" name="Control 118" hidden="1">
              <a:extLst>
                <a:ext uri="{63B3BB69-23CF-44E3-9099-C40C66FF867C}">
                  <a14:compatExt spid="_x0000_s31862"/>
                </a:ext>
                <a:ext uri="{FF2B5EF4-FFF2-40B4-BE49-F238E27FC236}">
                  <a16:creationId xmlns:a16="http://schemas.microsoft.com/office/drawing/2014/main" id="{00000000-0008-0000-0400-00007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</xdr:row>
          <xdr:rowOff>0</xdr:rowOff>
        </xdr:from>
        <xdr:to>
          <xdr:col>0</xdr:col>
          <xdr:colOff>257175</xdr:colOff>
          <xdr:row>122</xdr:row>
          <xdr:rowOff>38100</xdr:rowOff>
        </xdr:to>
        <xdr:sp macro="" textlink="">
          <xdr:nvSpPr>
            <xdr:cNvPr id="31863" name="Control 119" hidden="1">
              <a:extLst>
                <a:ext uri="{63B3BB69-23CF-44E3-9099-C40C66FF867C}">
                  <a14:compatExt spid="_x0000_s31863"/>
                </a:ext>
                <a:ext uri="{FF2B5EF4-FFF2-40B4-BE49-F238E27FC236}">
                  <a16:creationId xmlns:a16="http://schemas.microsoft.com/office/drawing/2014/main" id="{00000000-0008-0000-0400-00007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</xdr:row>
          <xdr:rowOff>0</xdr:rowOff>
        </xdr:from>
        <xdr:to>
          <xdr:col>0</xdr:col>
          <xdr:colOff>257175</xdr:colOff>
          <xdr:row>122</xdr:row>
          <xdr:rowOff>38100</xdr:rowOff>
        </xdr:to>
        <xdr:sp macro="" textlink="">
          <xdr:nvSpPr>
            <xdr:cNvPr id="31864" name="Control 120" hidden="1">
              <a:extLst>
                <a:ext uri="{63B3BB69-23CF-44E3-9099-C40C66FF867C}">
                  <a14:compatExt spid="_x0000_s31864"/>
                </a:ext>
                <a:ext uri="{FF2B5EF4-FFF2-40B4-BE49-F238E27FC236}">
                  <a16:creationId xmlns:a16="http://schemas.microsoft.com/office/drawing/2014/main" id="{00000000-0008-0000-0400-00007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</xdr:row>
          <xdr:rowOff>0</xdr:rowOff>
        </xdr:from>
        <xdr:to>
          <xdr:col>0</xdr:col>
          <xdr:colOff>257175</xdr:colOff>
          <xdr:row>123</xdr:row>
          <xdr:rowOff>38100</xdr:rowOff>
        </xdr:to>
        <xdr:sp macro="" textlink="">
          <xdr:nvSpPr>
            <xdr:cNvPr id="31865" name="Control 121" hidden="1">
              <a:extLst>
                <a:ext uri="{63B3BB69-23CF-44E3-9099-C40C66FF867C}">
                  <a14:compatExt spid="_x0000_s31865"/>
                </a:ext>
                <a:ext uri="{FF2B5EF4-FFF2-40B4-BE49-F238E27FC236}">
                  <a16:creationId xmlns:a16="http://schemas.microsoft.com/office/drawing/2014/main" id="{00000000-0008-0000-0400-00007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</xdr:row>
          <xdr:rowOff>0</xdr:rowOff>
        </xdr:from>
        <xdr:to>
          <xdr:col>0</xdr:col>
          <xdr:colOff>257175</xdr:colOff>
          <xdr:row>123</xdr:row>
          <xdr:rowOff>38100</xdr:rowOff>
        </xdr:to>
        <xdr:sp macro="" textlink="">
          <xdr:nvSpPr>
            <xdr:cNvPr id="31866" name="Control 122" hidden="1">
              <a:extLst>
                <a:ext uri="{63B3BB69-23CF-44E3-9099-C40C66FF867C}">
                  <a14:compatExt spid="_x0000_s31866"/>
                </a:ext>
                <a:ext uri="{FF2B5EF4-FFF2-40B4-BE49-F238E27FC236}">
                  <a16:creationId xmlns:a16="http://schemas.microsoft.com/office/drawing/2014/main" id="{00000000-0008-0000-0400-00007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</xdr:row>
          <xdr:rowOff>0</xdr:rowOff>
        </xdr:from>
        <xdr:to>
          <xdr:col>0</xdr:col>
          <xdr:colOff>257175</xdr:colOff>
          <xdr:row>125</xdr:row>
          <xdr:rowOff>38100</xdr:rowOff>
        </xdr:to>
        <xdr:sp macro="" textlink="">
          <xdr:nvSpPr>
            <xdr:cNvPr id="31867" name="Control 123" hidden="1">
              <a:extLst>
                <a:ext uri="{63B3BB69-23CF-44E3-9099-C40C66FF867C}">
                  <a14:compatExt spid="_x0000_s31867"/>
                </a:ext>
                <a:ext uri="{FF2B5EF4-FFF2-40B4-BE49-F238E27FC236}">
                  <a16:creationId xmlns:a16="http://schemas.microsoft.com/office/drawing/2014/main" id="{00000000-0008-0000-0400-00007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</xdr:row>
          <xdr:rowOff>0</xdr:rowOff>
        </xdr:from>
        <xdr:to>
          <xdr:col>0</xdr:col>
          <xdr:colOff>257175</xdr:colOff>
          <xdr:row>137</xdr:row>
          <xdr:rowOff>38100</xdr:rowOff>
        </xdr:to>
        <xdr:sp macro="" textlink="">
          <xdr:nvSpPr>
            <xdr:cNvPr id="31868" name="Control 124" hidden="1">
              <a:extLst>
                <a:ext uri="{63B3BB69-23CF-44E3-9099-C40C66FF867C}">
                  <a14:compatExt spid="_x0000_s31868"/>
                </a:ext>
                <a:ext uri="{FF2B5EF4-FFF2-40B4-BE49-F238E27FC236}">
                  <a16:creationId xmlns:a16="http://schemas.microsoft.com/office/drawing/2014/main" id="{00000000-0008-0000-0400-00007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</xdr:row>
          <xdr:rowOff>0</xdr:rowOff>
        </xdr:from>
        <xdr:to>
          <xdr:col>0</xdr:col>
          <xdr:colOff>257175</xdr:colOff>
          <xdr:row>137</xdr:row>
          <xdr:rowOff>38100</xdr:rowOff>
        </xdr:to>
        <xdr:sp macro="" textlink="">
          <xdr:nvSpPr>
            <xdr:cNvPr id="31869" name="Control 125" hidden="1">
              <a:extLst>
                <a:ext uri="{63B3BB69-23CF-44E3-9099-C40C66FF867C}">
                  <a14:compatExt spid="_x0000_s31869"/>
                </a:ext>
                <a:ext uri="{FF2B5EF4-FFF2-40B4-BE49-F238E27FC236}">
                  <a16:creationId xmlns:a16="http://schemas.microsoft.com/office/drawing/2014/main" id="{00000000-0008-0000-0400-00007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0</xdr:rowOff>
        </xdr:from>
        <xdr:to>
          <xdr:col>0</xdr:col>
          <xdr:colOff>257175</xdr:colOff>
          <xdr:row>143</xdr:row>
          <xdr:rowOff>38100</xdr:rowOff>
        </xdr:to>
        <xdr:sp macro="" textlink="">
          <xdr:nvSpPr>
            <xdr:cNvPr id="31870" name="Control 126" hidden="1">
              <a:extLst>
                <a:ext uri="{63B3BB69-23CF-44E3-9099-C40C66FF867C}">
                  <a14:compatExt spid="_x0000_s31870"/>
                </a:ext>
                <a:ext uri="{FF2B5EF4-FFF2-40B4-BE49-F238E27FC236}">
                  <a16:creationId xmlns:a16="http://schemas.microsoft.com/office/drawing/2014/main" id="{00000000-0008-0000-0400-00007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0</xdr:rowOff>
        </xdr:from>
        <xdr:to>
          <xdr:col>0</xdr:col>
          <xdr:colOff>257175</xdr:colOff>
          <xdr:row>143</xdr:row>
          <xdr:rowOff>38100</xdr:rowOff>
        </xdr:to>
        <xdr:sp macro="" textlink="">
          <xdr:nvSpPr>
            <xdr:cNvPr id="31871" name="Control 127" hidden="1">
              <a:extLst>
                <a:ext uri="{63B3BB69-23CF-44E3-9099-C40C66FF867C}">
                  <a14:compatExt spid="_x0000_s31871"/>
                </a:ext>
                <a:ext uri="{FF2B5EF4-FFF2-40B4-BE49-F238E27FC236}">
                  <a16:creationId xmlns:a16="http://schemas.microsoft.com/office/drawing/2014/main" id="{00000000-0008-0000-0400-00007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0</xdr:rowOff>
        </xdr:from>
        <xdr:to>
          <xdr:col>0</xdr:col>
          <xdr:colOff>257175</xdr:colOff>
          <xdr:row>143</xdr:row>
          <xdr:rowOff>38100</xdr:rowOff>
        </xdr:to>
        <xdr:sp macro="" textlink="">
          <xdr:nvSpPr>
            <xdr:cNvPr id="31872" name="Control 128" hidden="1">
              <a:extLst>
                <a:ext uri="{63B3BB69-23CF-44E3-9099-C40C66FF867C}">
                  <a14:compatExt spid="_x0000_s31872"/>
                </a:ext>
                <a:ext uri="{FF2B5EF4-FFF2-40B4-BE49-F238E27FC236}">
                  <a16:creationId xmlns:a16="http://schemas.microsoft.com/office/drawing/2014/main" id="{00000000-0008-0000-0400-00008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0</xdr:rowOff>
        </xdr:from>
        <xdr:to>
          <xdr:col>0</xdr:col>
          <xdr:colOff>257175</xdr:colOff>
          <xdr:row>143</xdr:row>
          <xdr:rowOff>38100</xdr:rowOff>
        </xdr:to>
        <xdr:sp macro="" textlink="">
          <xdr:nvSpPr>
            <xdr:cNvPr id="31873" name="Control 129" hidden="1">
              <a:extLst>
                <a:ext uri="{63B3BB69-23CF-44E3-9099-C40C66FF867C}">
                  <a14:compatExt spid="_x0000_s31873"/>
                </a:ext>
                <a:ext uri="{FF2B5EF4-FFF2-40B4-BE49-F238E27FC236}">
                  <a16:creationId xmlns:a16="http://schemas.microsoft.com/office/drawing/2014/main" id="{00000000-0008-0000-0400-00008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0</xdr:rowOff>
        </xdr:from>
        <xdr:to>
          <xdr:col>0</xdr:col>
          <xdr:colOff>257175</xdr:colOff>
          <xdr:row>143</xdr:row>
          <xdr:rowOff>38100</xdr:rowOff>
        </xdr:to>
        <xdr:sp macro="" textlink="">
          <xdr:nvSpPr>
            <xdr:cNvPr id="31874" name="Control 130" hidden="1">
              <a:extLst>
                <a:ext uri="{63B3BB69-23CF-44E3-9099-C40C66FF867C}">
                  <a14:compatExt spid="_x0000_s31874"/>
                </a:ext>
                <a:ext uri="{FF2B5EF4-FFF2-40B4-BE49-F238E27FC236}">
                  <a16:creationId xmlns:a16="http://schemas.microsoft.com/office/drawing/2014/main" id="{00000000-0008-0000-0400-00008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0</xdr:rowOff>
        </xdr:from>
        <xdr:to>
          <xdr:col>0</xdr:col>
          <xdr:colOff>257175</xdr:colOff>
          <xdr:row>143</xdr:row>
          <xdr:rowOff>38100</xdr:rowOff>
        </xdr:to>
        <xdr:sp macro="" textlink="">
          <xdr:nvSpPr>
            <xdr:cNvPr id="31875" name="Control 131" hidden="1">
              <a:extLst>
                <a:ext uri="{63B3BB69-23CF-44E3-9099-C40C66FF867C}">
                  <a14:compatExt spid="_x0000_s31875"/>
                </a:ext>
                <a:ext uri="{FF2B5EF4-FFF2-40B4-BE49-F238E27FC236}">
                  <a16:creationId xmlns:a16="http://schemas.microsoft.com/office/drawing/2014/main" id="{00000000-0008-0000-0400-00008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0</xdr:rowOff>
        </xdr:from>
        <xdr:to>
          <xdr:col>0</xdr:col>
          <xdr:colOff>257175</xdr:colOff>
          <xdr:row>143</xdr:row>
          <xdr:rowOff>38100</xdr:rowOff>
        </xdr:to>
        <xdr:sp macro="" textlink="">
          <xdr:nvSpPr>
            <xdr:cNvPr id="31876" name="Control 132" hidden="1">
              <a:extLst>
                <a:ext uri="{63B3BB69-23CF-44E3-9099-C40C66FF867C}">
                  <a14:compatExt spid="_x0000_s31876"/>
                </a:ext>
                <a:ext uri="{FF2B5EF4-FFF2-40B4-BE49-F238E27FC236}">
                  <a16:creationId xmlns:a16="http://schemas.microsoft.com/office/drawing/2014/main" id="{00000000-0008-0000-0400-00008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0</xdr:rowOff>
        </xdr:from>
        <xdr:to>
          <xdr:col>0</xdr:col>
          <xdr:colOff>257175</xdr:colOff>
          <xdr:row>143</xdr:row>
          <xdr:rowOff>38100</xdr:rowOff>
        </xdr:to>
        <xdr:sp macro="" textlink="">
          <xdr:nvSpPr>
            <xdr:cNvPr id="31877" name="Control 133" hidden="1">
              <a:extLst>
                <a:ext uri="{63B3BB69-23CF-44E3-9099-C40C66FF867C}">
                  <a14:compatExt spid="_x0000_s31877"/>
                </a:ext>
                <a:ext uri="{FF2B5EF4-FFF2-40B4-BE49-F238E27FC236}">
                  <a16:creationId xmlns:a16="http://schemas.microsoft.com/office/drawing/2014/main" id="{00000000-0008-0000-0400-00008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0</xdr:rowOff>
        </xdr:from>
        <xdr:to>
          <xdr:col>0</xdr:col>
          <xdr:colOff>257175</xdr:colOff>
          <xdr:row>143</xdr:row>
          <xdr:rowOff>38100</xdr:rowOff>
        </xdr:to>
        <xdr:sp macro="" textlink="">
          <xdr:nvSpPr>
            <xdr:cNvPr id="31878" name="Control 134" hidden="1">
              <a:extLst>
                <a:ext uri="{63B3BB69-23CF-44E3-9099-C40C66FF867C}">
                  <a14:compatExt spid="_x0000_s31878"/>
                </a:ext>
                <a:ext uri="{FF2B5EF4-FFF2-40B4-BE49-F238E27FC236}">
                  <a16:creationId xmlns:a16="http://schemas.microsoft.com/office/drawing/2014/main" id="{00000000-0008-0000-0400-00008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0</xdr:rowOff>
        </xdr:from>
        <xdr:to>
          <xdr:col>0</xdr:col>
          <xdr:colOff>257175</xdr:colOff>
          <xdr:row>143</xdr:row>
          <xdr:rowOff>38100</xdr:rowOff>
        </xdr:to>
        <xdr:sp macro="" textlink="">
          <xdr:nvSpPr>
            <xdr:cNvPr id="31879" name="Control 135" hidden="1">
              <a:extLst>
                <a:ext uri="{63B3BB69-23CF-44E3-9099-C40C66FF867C}">
                  <a14:compatExt spid="_x0000_s31879"/>
                </a:ext>
                <a:ext uri="{FF2B5EF4-FFF2-40B4-BE49-F238E27FC236}">
                  <a16:creationId xmlns:a16="http://schemas.microsoft.com/office/drawing/2014/main" id="{00000000-0008-0000-0400-00008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0</xdr:rowOff>
        </xdr:from>
        <xdr:to>
          <xdr:col>0</xdr:col>
          <xdr:colOff>257175</xdr:colOff>
          <xdr:row>143</xdr:row>
          <xdr:rowOff>38100</xdr:rowOff>
        </xdr:to>
        <xdr:sp macro="" textlink="">
          <xdr:nvSpPr>
            <xdr:cNvPr id="31880" name="Control 136" hidden="1">
              <a:extLst>
                <a:ext uri="{63B3BB69-23CF-44E3-9099-C40C66FF867C}">
                  <a14:compatExt spid="_x0000_s31880"/>
                </a:ext>
                <a:ext uri="{FF2B5EF4-FFF2-40B4-BE49-F238E27FC236}">
                  <a16:creationId xmlns:a16="http://schemas.microsoft.com/office/drawing/2014/main" id="{00000000-0008-0000-0400-00008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0</xdr:rowOff>
        </xdr:from>
        <xdr:to>
          <xdr:col>0</xdr:col>
          <xdr:colOff>257175</xdr:colOff>
          <xdr:row>143</xdr:row>
          <xdr:rowOff>38100</xdr:rowOff>
        </xdr:to>
        <xdr:sp macro="" textlink="">
          <xdr:nvSpPr>
            <xdr:cNvPr id="31881" name="Control 137" hidden="1">
              <a:extLst>
                <a:ext uri="{63B3BB69-23CF-44E3-9099-C40C66FF867C}">
                  <a14:compatExt spid="_x0000_s31881"/>
                </a:ext>
                <a:ext uri="{FF2B5EF4-FFF2-40B4-BE49-F238E27FC236}">
                  <a16:creationId xmlns:a16="http://schemas.microsoft.com/office/drawing/2014/main" id="{00000000-0008-0000-0400-00008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</xdr:row>
          <xdr:rowOff>0</xdr:rowOff>
        </xdr:from>
        <xdr:to>
          <xdr:col>0</xdr:col>
          <xdr:colOff>257175</xdr:colOff>
          <xdr:row>150</xdr:row>
          <xdr:rowOff>38100</xdr:rowOff>
        </xdr:to>
        <xdr:sp macro="" textlink="">
          <xdr:nvSpPr>
            <xdr:cNvPr id="31882" name="Control 138" hidden="1">
              <a:extLst>
                <a:ext uri="{63B3BB69-23CF-44E3-9099-C40C66FF867C}">
                  <a14:compatExt spid="_x0000_s31882"/>
                </a:ext>
                <a:ext uri="{FF2B5EF4-FFF2-40B4-BE49-F238E27FC236}">
                  <a16:creationId xmlns:a16="http://schemas.microsoft.com/office/drawing/2014/main" id="{00000000-0008-0000-0400-00008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</xdr:row>
          <xdr:rowOff>0</xdr:rowOff>
        </xdr:from>
        <xdr:to>
          <xdr:col>0</xdr:col>
          <xdr:colOff>257175</xdr:colOff>
          <xdr:row>150</xdr:row>
          <xdr:rowOff>38100</xdr:rowOff>
        </xdr:to>
        <xdr:sp macro="" textlink="">
          <xdr:nvSpPr>
            <xdr:cNvPr id="31883" name="Control 139" hidden="1">
              <a:extLst>
                <a:ext uri="{63B3BB69-23CF-44E3-9099-C40C66FF867C}">
                  <a14:compatExt spid="_x0000_s31883"/>
                </a:ext>
                <a:ext uri="{FF2B5EF4-FFF2-40B4-BE49-F238E27FC236}">
                  <a16:creationId xmlns:a16="http://schemas.microsoft.com/office/drawing/2014/main" id="{00000000-0008-0000-0400-00008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</xdr:row>
          <xdr:rowOff>0</xdr:rowOff>
        </xdr:from>
        <xdr:to>
          <xdr:col>0</xdr:col>
          <xdr:colOff>257175</xdr:colOff>
          <xdr:row>150</xdr:row>
          <xdr:rowOff>38100</xdr:rowOff>
        </xdr:to>
        <xdr:sp macro="" textlink="">
          <xdr:nvSpPr>
            <xdr:cNvPr id="31884" name="Control 140" hidden="1">
              <a:extLst>
                <a:ext uri="{63B3BB69-23CF-44E3-9099-C40C66FF867C}">
                  <a14:compatExt spid="_x0000_s31884"/>
                </a:ext>
                <a:ext uri="{FF2B5EF4-FFF2-40B4-BE49-F238E27FC236}">
                  <a16:creationId xmlns:a16="http://schemas.microsoft.com/office/drawing/2014/main" id="{00000000-0008-0000-0400-00008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</xdr:row>
          <xdr:rowOff>0</xdr:rowOff>
        </xdr:from>
        <xdr:to>
          <xdr:col>0</xdr:col>
          <xdr:colOff>257175</xdr:colOff>
          <xdr:row>150</xdr:row>
          <xdr:rowOff>38100</xdr:rowOff>
        </xdr:to>
        <xdr:sp macro="" textlink="">
          <xdr:nvSpPr>
            <xdr:cNvPr id="31885" name="Control 141" hidden="1">
              <a:extLst>
                <a:ext uri="{63B3BB69-23CF-44E3-9099-C40C66FF867C}">
                  <a14:compatExt spid="_x0000_s31885"/>
                </a:ext>
                <a:ext uri="{FF2B5EF4-FFF2-40B4-BE49-F238E27FC236}">
                  <a16:creationId xmlns:a16="http://schemas.microsoft.com/office/drawing/2014/main" id="{00000000-0008-0000-0400-00008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</xdr:row>
          <xdr:rowOff>0</xdr:rowOff>
        </xdr:from>
        <xdr:to>
          <xdr:col>0</xdr:col>
          <xdr:colOff>257175</xdr:colOff>
          <xdr:row>150</xdr:row>
          <xdr:rowOff>38100</xdr:rowOff>
        </xdr:to>
        <xdr:sp macro="" textlink="">
          <xdr:nvSpPr>
            <xdr:cNvPr id="31886" name="Control 142" hidden="1">
              <a:extLst>
                <a:ext uri="{63B3BB69-23CF-44E3-9099-C40C66FF867C}">
                  <a14:compatExt spid="_x0000_s31886"/>
                </a:ext>
                <a:ext uri="{FF2B5EF4-FFF2-40B4-BE49-F238E27FC236}">
                  <a16:creationId xmlns:a16="http://schemas.microsoft.com/office/drawing/2014/main" id="{00000000-0008-0000-0400-00008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</xdr:row>
          <xdr:rowOff>0</xdr:rowOff>
        </xdr:from>
        <xdr:to>
          <xdr:col>0</xdr:col>
          <xdr:colOff>257175</xdr:colOff>
          <xdr:row>150</xdr:row>
          <xdr:rowOff>38100</xdr:rowOff>
        </xdr:to>
        <xdr:sp macro="" textlink="">
          <xdr:nvSpPr>
            <xdr:cNvPr id="31887" name="Control 143" hidden="1">
              <a:extLst>
                <a:ext uri="{63B3BB69-23CF-44E3-9099-C40C66FF867C}">
                  <a14:compatExt spid="_x0000_s31887"/>
                </a:ext>
                <a:ext uri="{FF2B5EF4-FFF2-40B4-BE49-F238E27FC236}">
                  <a16:creationId xmlns:a16="http://schemas.microsoft.com/office/drawing/2014/main" id="{00000000-0008-0000-0400-00008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</xdr:row>
          <xdr:rowOff>0</xdr:rowOff>
        </xdr:from>
        <xdr:to>
          <xdr:col>0</xdr:col>
          <xdr:colOff>257175</xdr:colOff>
          <xdr:row>160</xdr:row>
          <xdr:rowOff>38100</xdr:rowOff>
        </xdr:to>
        <xdr:sp macro="" textlink="">
          <xdr:nvSpPr>
            <xdr:cNvPr id="31888" name="Control 144" hidden="1">
              <a:extLst>
                <a:ext uri="{63B3BB69-23CF-44E3-9099-C40C66FF867C}">
                  <a14:compatExt spid="_x0000_s31888"/>
                </a:ext>
                <a:ext uri="{FF2B5EF4-FFF2-40B4-BE49-F238E27FC236}">
                  <a16:creationId xmlns:a16="http://schemas.microsoft.com/office/drawing/2014/main" id="{00000000-0008-0000-0400-00009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</xdr:row>
          <xdr:rowOff>0</xdr:rowOff>
        </xdr:from>
        <xdr:to>
          <xdr:col>0</xdr:col>
          <xdr:colOff>257175</xdr:colOff>
          <xdr:row>160</xdr:row>
          <xdr:rowOff>38100</xdr:rowOff>
        </xdr:to>
        <xdr:sp macro="" textlink="">
          <xdr:nvSpPr>
            <xdr:cNvPr id="31889" name="Control 145" hidden="1">
              <a:extLst>
                <a:ext uri="{63B3BB69-23CF-44E3-9099-C40C66FF867C}">
                  <a14:compatExt spid="_x0000_s31889"/>
                </a:ext>
                <a:ext uri="{FF2B5EF4-FFF2-40B4-BE49-F238E27FC236}">
                  <a16:creationId xmlns:a16="http://schemas.microsoft.com/office/drawing/2014/main" id="{00000000-0008-0000-0400-00009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</xdr:row>
          <xdr:rowOff>0</xdr:rowOff>
        </xdr:from>
        <xdr:to>
          <xdr:col>0</xdr:col>
          <xdr:colOff>257175</xdr:colOff>
          <xdr:row>160</xdr:row>
          <xdr:rowOff>38100</xdr:rowOff>
        </xdr:to>
        <xdr:sp macro="" textlink="">
          <xdr:nvSpPr>
            <xdr:cNvPr id="31890" name="Control 146" hidden="1">
              <a:extLst>
                <a:ext uri="{63B3BB69-23CF-44E3-9099-C40C66FF867C}">
                  <a14:compatExt spid="_x0000_s31890"/>
                </a:ext>
                <a:ext uri="{FF2B5EF4-FFF2-40B4-BE49-F238E27FC236}">
                  <a16:creationId xmlns:a16="http://schemas.microsoft.com/office/drawing/2014/main" id="{00000000-0008-0000-0400-00009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</xdr:row>
          <xdr:rowOff>0</xdr:rowOff>
        </xdr:from>
        <xdr:to>
          <xdr:col>0</xdr:col>
          <xdr:colOff>257175</xdr:colOff>
          <xdr:row>160</xdr:row>
          <xdr:rowOff>38100</xdr:rowOff>
        </xdr:to>
        <xdr:sp macro="" textlink="">
          <xdr:nvSpPr>
            <xdr:cNvPr id="31891" name="Control 147" hidden="1">
              <a:extLst>
                <a:ext uri="{63B3BB69-23CF-44E3-9099-C40C66FF867C}">
                  <a14:compatExt spid="_x0000_s31891"/>
                </a:ext>
                <a:ext uri="{FF2B5EF4-FFF2-40B4-BE49-F238E27FC236}">
                  <a16:creationId xmlns:a16="http://schemas.microsoft.com/office/drawing/2014/main" id="{00000000-0008-0000-0400-00009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</xdr:row>
          <xdr:rowOff>0</xdr:rowOff>
        </xdr:from>
        <xdr:to>
          <xdr:col>0</xdr:col>
          <xdr:colOff>257175</xdr:colOff>
          <xdr:row>160</xdr:row>
          <xdr:rowOff>38100</xdr:rowOff>
        </xdr:to>
        <xdr:sp macro="" textlink="">
          <xdr:nvSpPr>
            <xdr:cNvPr id="31892" name="Control 148" hidden="1">
              <a:extLst>
                <a:ext uri="{63B3BB69-23CF-44E3-9099-C40C66FF867C}">
                  <a14:compatExt spid="_x0000_s31892"/>
                </a:ext>
                <a:ext uri="{FF2B5EF4-FFF2-40B4-BE49-F238E27FC236}">
                  <a16:creationId xmlns:a16="http://schemas.microsoft.com/office/drawing/2014/main" id="{00000000-0008-0000-0400-00009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</xdr:row>
          <xdr:rowOff>0</xdr:rowOff>
        </xdr:from>
        <xdr:to>
          <xdr:col>0</xdr:col>
          <xdr:colOff>257175</xdr:colOff>
          <xdr:row>160</xdr:row>
          <xdr:rowOff>38100</xdr:rowOff>
        </xdr:to>
        <xdr:sp macro="" textlink="">
          <xdr:nvSpPr>
            <xdr:cNvPr id="31893" name="Control 149" hidden="1">
              <a:extLst>
                <a:ext uri="{63B3BB69-23CF-44E3-9099-C40C66FF867C}">
                  <a14:compatExt spid="_x0000_s31893"/>
                </a:ext>
                <a:ext uri="{FF2B5EF4-FFF2-40B4-BE49-F238E27FC236}">
                  <a16:creationId xmlns:a16="http://schemas.microsoft.com/office/drawing/2014/main" id="{00000000-0008-0000-0400-00009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</xdr:row>
          <xdr:rowOff>0</xdr:rowOff>
        </xdr:from>
        <xdr:to>
          <xdr:col>0</xdr:col>
          <xdr:colOff>257175</xdr:colOff>
          <xdr:row>160</xdr:row>
          <xdr:rowOff>38100</xdr:rowOff>
        </xdr:to>
        <xdr:sp macro="" textlink="">
          <xdr:nvSpPr>
            <xdr:cNvPr id="31894" name="Control 150" hidden="1">
              <a:extLst>
                <a:ext uri="{63B3BB69-23CF-44E3-9099-C40C66FF867C}">
                  <a14:compatExt spid="_x0000_s31894"/>
                </a:ext>
                <a:ext uri="{FF2B5EF4-FFF2-40B4-BE49-F238E27FC236}">
                  <a16:creationId xmlns:a16="http://schemas.microsoft.com/office/drawing/2014/main" id="{00000000-0008-0000-0400-00009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</xdr:row>
          <xdr:rowOff>0</xdr:rowOff>
        </xdr:from>
        <xdr:to>
          <xdr:col>0</xdr:col>
          <xdr:colOff>257175</xdr:colOff>
          <xdr:row>179</xdr:row>
          <xdr:rowOff>38100</xdr:rowOff>
        </xdr:to>
        <xdr:sp macro="" textlink="">
          <xdr:nvSpPr>
            <xdr:cNvPr id="31895" name="Control 151" hidden="1">
              <a:extLst>
                <a:ext uri="{63B3BB69-23CF-44E3-9099-C40C66FF867C}">
                  <a14:compatExt spid="_x0000_s31895"/>
                </a:ext>
                <a:ext uri="{FF2B5EF4-FFF2-40B4-BE49-F238E27FC236}">
                  <a16:creationId xmlns:a16="http://schemas.microsoft.com/office/drawing/2014/main" id="{00000000-0008-0000-0400-00009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</xdr:row>
          <xdr:rowOff>0</xdr:rowOff>
        </xdr:from>
        <xdr:to>
          <xdr:col>0</xdr:col>
          <xdr:colOff>257175</xdr:colOff>
          <xdr:row>179</xdr:row>
          <xdr:rowOff>38100</xdr:rowOff>
        </xdr:to>
        <xdr:sp macro="" textlink="">
          <xdr:nvSpPr>
            <xdr:cNvPr id="31896" name="Control 152" hidden="1">
              <a:extLst>
                <a:ext uri="{63B3BB69-23CF-44E3-9099-C40C66FF867C}">
                  <a14:compatExt spid="_x0000_s31896"/>
                </a:ext>
                <a:ext uri="{FF2B5EF4-FFF2-40B4-BE49-F238E27FC236}">
                  <a16:creationId xmlns:a16="http://schemas.microsoft.com/office/drawing/2014/main" id="{00000000-0008-0000-0400-00009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</xdr:row>
          <xdr:rowOff>0</xdr:rowOff>
        </xdr:from>
        <xdr:to>
          <xdr:col>0</xdr:col>
          <xdr:colOff>257175</xdr:colOff>
          <xdr:row>179</xdr:row>
          <xdr:rowOff>38100</xdr:rowOff>
        </xdr:to>
        <xdr:sp macro="" textlink="">
          <xdr:nvSpPr>
            <xdr:cNvPr id="31897" name="Control 153" hidden="1">
              <a:extLst>
                <a:ext uri="{63B3BB69-23CF-44E3-9099-C40C66FF867C}">
                  <a14:compatExt spid="_x0000_s31897"/>
                </a:ext>
                <a:ext uri="{FF2B5EF4-FFF2-40B4-BE49-F238E27FC236}">
                  <a16:creationId xmlns:a16="http://schemas.microsoft.com/office/drawing/2014/main" id="{00000000-0008-0000-0400-00009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</xdr:row>
          <xdr:rowOff>0</xdr:rowOff>
        </xdr:from>
        <xdr:to>
          <xdr:col>0</xdr:col>
          <xdr:colOff>257175</xdr:colOff>
          <xdr:row>179</xdr:row>
          <xdr:rowOff>38100</xdr:rowOff>
        </xdr:to>
        <xdr:sp macro="" textlink="">
          <xdr:nvSpPr>
            <xdr:cNvPr id="31898" name="Control 154" hidden="1">
              <a:extLst>
                <a:ext uri="{63B3BB69-23CF-44E3-9099-C40C66FF867C}">
                  <a14:compatExt spid="_x0000_s31898"/>
                </a:ext>
                <a:ext uri="{FF2B5EF4-FFF2-40B4-BE49-F238E27FC236}">
                  <a16:creationId xmlns:a16="http://schemas.microsoft.com/office/drawing/2014/main" id="{00000000-0008-0000-0400-00009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</xdr:row>
          <xdr:rowOff>0</xdr:rowOff>
        </xdr:from>
        <xdr:to>
          <xdr:col>0</xdr:col>
          <xdr:colOff>257175</xdr:colOff>
          <xdr:row>179</xdr:row>
          <xdr:rowOff>38100</xdr:rowOff>
        </xdr:to>
        <xdr:sp macro="" textlink="">
          <xdr:nvSpPr>
            <xdr:cNvPr id="31899" name="Control 155" hidden="1">
              <a:extLst>
                <a:ext uri="{63B3BB69-23CF-44E3-9099-C40C66FF867C}">
                  <a14:compatExt spid="_x0000_s31899"/>
                </a:ext>
                <a:ext uri="{FF2B5EF4-FFF2-40B4-BE49-F238E27FC236}">
                  <a16:creationId xmlns:a16="http://schemas.microsoft.com/office/drawing/2014/main" id="{00000000-0008-0000-0400-00009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</xdr:row>
          <xdr:rowOff>0</xdr:rowOff>
        </xdr:from>
        <xdr:to>
          <xdr:col>0</xdr:col>
          <xdr:colOff>257175</xdr:colOff>
          <xdr:row>179</xdr:row>
          <xdr:rowOff>38100</xdr:rowOff>
        </xdr:to>
        <xdr:sp macro="" textlink="">
          <xdr:nvSpPr>
            <xdr:cNvPr id="31900" name="Control 156" hidden="1">
              <a:extLst>
                <a:ext uri="{63B3BB69-23CF-44E3-9099-C40C66FF867C}">
                  <a14:compatExt spid="_x0000_s31900"/>
                </a:ext>
                <a:ext uri="{FF2B5EF4-FFF2-40B4-BE49-F238E27FC236}">
                  <a16:creationId xmlns:a16="http://schemas.microsoft.com/office/drawing/2014/main" id="{00000000-0008-0000-0400-00009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</xdr:row>
          <xdr:rowOff>0</xdr:rowOff>
        </xdr:from>
        <xdr:to>
          <xdr:col>0</xdr:col>
          <xdr:colOff>257175</xdr:colOff>
          <xdr:row>179</xdr:row>
          <xdr:rowOff>38100</xdr:rowOff>
        </xdr:to>
        <xdr:sp macro="" textlink="">
          <xdr:nvSpPr>
            <xdr:cNvPr id="31901" name="Control 157" hidden="1">
              <a:extLst>
                <a:ext uri="{63B3BB69-23CF-44E3-9099-C40C66FF867C}">
                  <a14:compatExt spid="_x0000_s31901"/>
                </a:ext>
                <a:ext uri="{FF2B5EF4-FFF2-40B4-BE49-F238E27FC236}">
                  <a16:creationId xmlns:a16="http://schemas.microsoft.com/office/drawing/2014/main" id="{00000000-0008-0000-0400-00009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</xdr:row>
          <xdr:rowOff>0</xdr:rowOff>
        </xdr:from>
        <xdr:to>
          <xdr:col>0</xdr:col>
          <xdr:colOff>257175</xdr:colOff>
          <xdr:row>179</xdr:row>
          <xdr:rowOff>38100</xdr:rowOff>
        </xdr:to>
        <xdr:sp macro="" textlink="">
          <xdr:nvSpPr>
            <xdr:cNvPr id="31902" name="Control 158" hidden="1">
              <a:extLst>
                <a:ext uri="{63B3BB69-23CF-44E3-9099-C40C66FF867C}">
                  <a14:compatExt spid="_x0000_s31902"/>
                </a:ext>
                <a:ext uri="{FF2B5EF4-FFF2-40B4-BE49-F238E27FC236}">
                  <a16:creationId xmlns:a16="http://schemas.microsoft.com/office/drawing/2014/main" id="{00000000-0008-0000-0400-00009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</xdr:row>
          <xdr:rowOff>0</xdr:rowOff>
        </xdr:from>
        <xdr:to>
          <xdr:col>0</xdr:col>
          <xdr:colOff>257175</xdr:colOff>
          <xdr:row>179</xdr:row>
          <xdr:rowOff>38100</xdr:rowOff>
        </xdr:to>
        <xdr:sp macro="" textlink="">
          <xdr:nvSpPr>
            <xdr:cNvPr id="31903" name="Control 159" hidden="1">
              <a:extLst>
                <a:ext uri="{63B3BB69-23CF-44E3-9099-C40C66FF867C}">
                  <a14:compatExt spid="_x0000_s31903"/>
                </a:ext>
                <a:ext uri="{FF2B5EF4-FFF2-40B4-BE49-F238E27FC236}">
                  <a16:creationId xmlns:a16="http://schemas.microsoft.com/office/drawing/2014/main" id="{00000000-0008-0000-0400-00009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</xdr:row>
          <xdr:rowOff>0</xdr:rowOff>
        </xdr:from>
        <xdr:to>
          <xdr:col>0</xdr:col>
          <xdr:colOff>257175</xdr:colOff>
          <xdr:row>179</xdr:row>
          <xdr:rowOff>38100</xdr:rowOff>
        </xdr:to>
        <xdr:sp macro="" textlink="">
          <xdr:nvSpPr>
            <xdr:cNvPr id="31904" name="Control 160" hidden="1">
              <a:extLst>
                <a:ext uri="{63B3BB69-23CF-44E3-9099-C40C66FF867C}">
                  <a14:compatExt spid="_x0000_s31904"/>
                </a:ext>
                <a:ext uri="{FF2B5EF4-FFF2-40B4-BE49-F238E27FC236}">
                  <a16:creationId xmlns:a16="http://schemas.microsoft.com/office/drawing/2014/main" id="{00000000-0008-0000-0400-0000A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257175</xdr:colOff>
          <xdr:row>180</xdr:row>
          <xdr:rowOff>38100</xdr:rowOff>
        </xdr:to>
        <xdr:sp macro="" textlink="">
          <xdr:nvSpPr>
            <xdr:cNvPr id="31905" name="Control 161" hidden="1">
              <a:extLst>
                <a:ext uri="{63B3BB69-23CF-44E3-9099-C40C66FF867C}">
                  <a14:compatExt spid="_x0000_s31905"/>
                </a:ext>
                <a:ext uri="{FF2B5EF4-FFF2-40B4-BE49-F238E27FC236}">
                  <a16:creationId xmlns:a16="http://schemas.microsoft.com/office/drawing/2014/main" id="{00000000-0008-0000-0400-0000A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257175</xdr:colOff>
          <xdr:row>180</xdr:row>
          <xdr:rowOff>38100</xdr:rowOff>
        </xdr:to>
        <xdr:sp macro="" textlink="">
          <xdr:nvSpPr>
            <xdr:cNvPr id="31906" name="Control 162" hidden="1">
              <a:extLst>
                <a:ext uri="{63B3BB69-23CF-44E3-9099-C40C66FF867C}">
                  <a14:compatExt spid="_x0000_s31906"/>
                </a:ext>
                <a:ext uri="{FF2B5EF4-FFF2-40B4-BE49-F238E27FC236}">
                  <a16:creationId xmlns:a16="http://schemas.microsoft.com/office/drawing/2014/main" id="{00000000-0008-0000-0400-0000A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257175</xdr:colOff>
          <xdr:row>180</xdr:row>
          <xdr:rowOff>38100</xdr:rowOff>
        </xdr:to>
        <xdr:sp macro="" textlink="">
          <xdr:nvSpPr>
            <xdr:cNvPr id="31907" name="Control 163" hidden="1">
              <a:extLst>
                <a:ext uri="{63B3BB69-23CF-44E3-9099-C40C66FF867C}">
                  <a14:compatExt spid="_x0000_s31907"/>
                </a:ext>
                <a:ext uri="{FF2B5EF4-FFF2-40B4-BE49-F238E27FC236}">
                  <a16:creationId xmlns:a16="http://schemas.microsoft.com/office/drawing/2014/main" id="{00000000-0008-0000-0400-0000A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257175</xdr:colOff>
          <xdr:row>180</xdr:row>
          <xdr:rowOff>38100</xdr:rowOff>
        </xdr:to>
        <xdr:sp macro="" textlink="">
          <xdr:nvSpPr>
            <xdr:cNvPr id="31908" name="Control 164" hidden="1">
              <a:extLst>
                <a:ext uri="{63B3BB69-23CF-44E3-9099-C40C66FF867C}">
                  <a14:compatExt spid="_x0000_s31908"/>
                </a:ext>
                <a:ext uri="{FF2B5EF4-FFF2-40B4-BE49-F238E27FC236}">
                  <a16:creationId xmlns:a16="http://schemas.microsoft.com/office/drawing/2014/main" id="{00000000-0008-0000-0400-0000A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257175</xdr:colOff>
          <xdr:row>180</xdr:row>
          <xdr:rowOff>38100</xdr:rowOff>
        </xdr:to>
        <xdr:sp macro="" textlink="">
          <xdr:nvSpPr>
            <xdr:cNvPr id="31909" name="Control 165" hidden="1">
              <a:extLst>
                <a:ext uri="{63B3BB69-23CF-44E3-9099-C40C66FF867C}">
                  <a14:compatExt spid="_x0000_s31909"/>
                </a:ext>
                <a:ext uri="{FF2B5EF4-FFF2-40B4-BE49-F238E27FC236}">
                  <a16:creationId xmlns:a16="http://schemas.microsoft.com/office/drawing/2014/main" id="{00000000-0008-0000-0400-0000A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257175</xdr:colOff>
          <xdr:row>180</xdr:row>
          <xdr:rowOff>38100</xdr:rowOff>
        </xdr:to>
        <xdr:sp macro="" textlink="">
          <xdr:nvSpPr>
            <xdr:cNvPr id="31910" name="Control 166" hidden="1">
              <a:extLst>
                <a:ext uri="{63B3BB69-23CF-44E3-9099-C40C66FF867C}">
                  <a14:compatExt spid="_x0000_s31910"/>
                </a:ext>
                <a:ext uri="{FF2B5EF4-FFF2-40B4-BE49-F238E27FC236}">
                  <a16:creationId xmlns:a16="http://schemas.microsoft.com/office/drawing/2014/main" id="{00000000-0008-0000-0400-0000A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257175</xdr:colOff>
          <xdr:row>180</xdr:row>
          <xdr:rowOff>38100</xdr:rowOff>
        </xdr:to>
        <xdr:sp macro="" textlink="">
          <xdr:nvSpPr>
            <xdr:cNvPr id="31911" name="Control 167" hidden="1">
              <a:extLst>
                <a:ext uri="{63B3BB69-23CF-44E3-9099-C40C66FF867C}">
                  <a14:compatExt spid="_x0000_s31911"/>
                </a:ext>
                <a:ext uri="{FF2B5EF4-FFF2-40B4-BE49-F238E27FC236}">
                  <a16:creationId xmlns:a16="http://schemas.microsoft.com/office/drawing/2014/main" id="{00000000-0008-0000-0400-0000A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257175</xdr:colOff>
          <xdr:row>180</xdr:row>
          <xdr:rowOff>38100</xdr:rowOff>
        </xdr:to>
        <xdr:sp macro="" textlink="">
          <xdr:nvSpPr>
            <xdr:cNvPr id="31912" name="Control 168" hidden="1">
              <a:extLst>
                <a:ext uri="{63B3BB69-23CF-44E3-9099-C40C66FF867C}">
                  <a14:compatExt spid="_x0000_s31912"/>
                </a:ext>
                <a:ext uri="{FF2B5EF4-FFF2-40B4-BE49-F238E27FC236}">
                  <a16:creationId xmlns:a16="http://schemas.microsoft.com/office/drawing/2014/main" id="{00000000-0008-0000-0400-0000A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257175</xdr:colOff>
          <xdr:row>180</xdr:row>
          <xdr:rowOff>38100</xdr:rowOff>
        </xdr:to>
        <xdr:sp macro="" textlink="">
          <xdr:nvSpPr>
            <xdr:cNvPr id="31913" name="Control 169" hidden="1">
              <a:extLst>
                <a:ext uri="{63B3BB69-23CF-44E3-9099-C40C66FF867C}">
                  <a14:compatExt spid="_x0000_s31913"/>
                </a:ext>
                <a:ext uri="{FF2B5EF4-FFF2-40B4-BE49-F238E27FC236}">
                  <a16:creationId xmlns:a16="http://schemas.microsoft.com/office/drawing/2014/main" id="{00000000-0008-0000-0400-0000A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257175</xdr:colOff>
          <xdr:row>180</xdr:row>
          <xdr:rowOff>38100</xdr:rowOff>
        </xdr:to>
        <xdr:sp macro="" textlink="">
          <xdr:nvSpPr>
            <xdr:cNvPr id="31914" name="Control 170" hidden="1">
              <a:extLst>
                <a:ext uri="{63B3BB69-23CF-44E3-9099-C40C66FF867C}">
                  <a14:compatExt spid="_x0000_s31914"/>
                </a:ext>
                <a:ext uri="{FF2B5EF4-FFF2-40B4-BE49-F238E27FC236}">
                  <a16:creationId xmlns:a16="http://schemas.microsoft.com/office/drawing/2014/main" id="{00000000-0008-0000-0400-0000A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257175</xdr:colOff>
          <xdr:row>180</xdr:row>
          <xdr:rowOff>38100</xdr:rowOff>
        </xdr:to>
        <xdr:sp macro="" textlink="">
          <xdr:nvSpPr>
            <xdr:cNvPr id="31915" name="Control 171" hidden="1">
              <a:extLst>
                <a:ext uri="{63B3BB69-23CF-44E3-9099-C40C66FF867C}">
                  <a14:compatExt spid="_x0000_s31915"/>
                </a:ext>
                <a:ext uri="{FF2B5EF4-FFF2-40B4-BE49-F238E27FC236}">
                  <a16:creationId xmlns:a16="http://schemas.microsoft.com/office/drawing/2014/main" id="{00000000-0008-0000-0400-0000A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257175</xdr:colOff>
          <xdr:row>180</xdr:row>
          <xdr:rowOff>38100</xdr:rowOff>
        </xdr:to>
        <xdr:sp macro="" textlink="">
          <xdr:nvSpPr>
            <xdr:cNvPr id="31916" name="Control 172" hidden="1">
              <a:extLst>
                <a:ext uri="{63B3BB69-23CF-44E3-9099-C40C66FF867C}">
                  <a14:compatExt spid="_x0000_s31916"/>
                </a:ext>
                <a:ext uri="{FF2B5EF4-FFF2-40B4-BE49-F238E27FC236}">
                  <a16:creationId xmlns:a16="http://schemas.microsoft.com/office/drawing/2014/main" id="{00000000-0008-0000-0400-0000A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257175</xdr:colOff>
          <xdr:row>180</xdr:row>
          <xdr:rowOff>38100</xdr:rowOff>
        </xdr:to>
        <xdr:sp macro="" textlink="">
          <xdr:nvSpPr>
            <xdr:cNvPr id="31917" name="Control 173" hidden="1">
              <a:extLst>
                <a:ext uri="{63B3BB69-23CF-44E3-9099-C40C66FF867C}">
                  <a14:compatExt spid="_x0000_s31917"/>
                </a:ext>
                <a:ext uri="{FF2B5EF4-FFF2-40B4-BE49-F238E27FC236}">
                  <a16:creationId xmlns:a16="http://schemas.microsoft.com/office/drawing/2014/main" id="{00000000-0008-0000-0400-0000A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257175</xdr:colOff>
          <xdr:row>180</xdr:row>
          <xdr:rowOff>38100</xdr:rowOff>
        </xdr:to>
        <xdr:sp macro="" textlink="">
          <xdr:nvSpPr>
            <xdr:cNvPr id="31918" name="Control 174" hidden="1">
              <a:extLst>
                <a:ext uri="{63B3BB69-23CF-44E3-9099-C40C66FF867C}">
                  <a14:compatExt spid="_x0000_s31918"/>
                </a:ext>
                <a:ext uri="{FF2B5EF4-FFF2-40B4-BE49-F238E27FC236}">
                  <a16:creationId xmlns:a16="http://schemas.microsoft.com/office/drawing/2014/main" id="{00000000-0008-0000-0400-0000A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257175</xdr:colOff>
          <xdr:row>180</xdr:row>
          <xdr:rowOff>38100</xdr:rowOff>
        </xdr:to>
        <xdr:sp macro="" textlink="">
          <xdr:nvSpPr>
            <xdr:cNvPr id="31919" name="Control 175" hidden="1">
              <a:extLst>
                <a:ext uri="{63B3BB69-23CF-44E3-9099-C40C66FF867C}">
                  <a14:compatExt spid="_x0000_s31919"/>
                </a:ext>
                <a:ext uri="{FF2B5EF4-FFF2-40B4-BE49-F238E27FC236}">
                  <a16:creationId xmlns:a16="http://schemas.microsoft.com/office/drawing/2014/main" id="{00000000-0008-0000-0400-0000A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257175</xdr:colOff>
          <xdr:row>180</xdr:row>
          <xdr:rowOff>38100</xdr:rowOff>
        </xdr:to>
        <xdr:sp macro="" textlink="">
          <xdr:nvSpPr>
            <xdr:cNvPr id="31920" name="Control 176" hidden="1">
              <a:extLst>
                <a:ext uri="{63B3BB69-23CF-44E3-9099-C40C66FF867C}">
                  <a14:compatExt spid="_x0000_s31920"/>
                </a:ext>
                <a:ext uri="{FF2B5EF4-FFF2-40B4-BE49-F238E27FC236}">
                  <a16:creationId xmlns:a16="http://schemas.microsoft.com/office/drawing/2014/main" id="{00000000-0008-0000-0400-0000B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257175</xdr:colOff>
          <xdr:row>180</xdr:row>
          <xdr:rowOff>38100</xdr:rowOff>
        </xdr:to>
        <xdr:sp macro="" textlink="">
          <xdr:nvSpPr>
            <xdr:cNvPr id="31921" name="Control 177" hidden="1">
              <a:extLst>
                <a:ext uri="{63B3BB69-23CF-44E3-9099-C40C66FF867C}">
                  <a14:compatExt spid="_x0000_s31921"/>
                </a:ext>
                <a:ext uri="{FF2B5EF4-FFF2-40B4-BE49-F238E27FC236}">
                  <a16:creationId xmlns:a16="http://schemas.microsoft.com/office/drawing/2014/main" id="{00000000-0008-0000-0400-0000B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257175</xdr:colOff>
          <xdr:row>180</xdr:row>
          <xdr:rowOff>38100</xdr:rowOff>
        </xdr:to>
        <xdr:sp macro="" textlink="">
          <xdr:nvSpPr>
            <xdr:cNvPr id="31922" name="Control 178" hidden="1">
              <a:extLst>
                <a:ext uri="{63B3BB69-23CF-44E3-9099-C40C66FF867C}">
                  <a14:compatExt spid="_x0000_s31922"/>
                </a:ext>
                <a:ext uri="{FF2B5EF4-FFF2-40B4-BE49-F238E27FC236}">
                  <a16:creationId xmlns:a16="http://schemas.microsoft.com/office/drawing/2014/main" id="{00000000-0008-0000-0400-0000B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257175</xdr:colOff>
          <xdr:row>180</xdr:row>
          <xdr:rowOff>38100</xdr:rowOff>
        </xdr:to>
        <xdr:sp macro="" textlink="">
          <xdr:nvSpPr>
            <xdr:cNvPr id="31923" name="Control 179" hidden="1">
              <a:extLst>
                <a:ext uri="{63B3BB69-23CF-44E3-9099-C40C66FF867C}">
                  <a14:compatExt spid="_x0000_s31923"/>
                </a:ext>
                <a:ext uri="{FF2B5EF4-FFF2-40B4-BE49-F238E27FC236}">
                  <a16:creationId xmlns:a16="http://schemas.microsoft.com/office/drawing/2014/main" id="{00000000-0008-0000-0400-0000B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180</xdr:row>
          <xdr:rowOff>0</xdr:rowOff>
        </xdr:from>
        <xdr:to>
          <xdr:col>0</xdr:col>
          <xdr:colOff>257175</xdr:colOff>
          <xdr:row>185</xdr:row>
          <xdr:rowOff>38100</xdr:rowOff>
        </xdr:to>
        <xdr:sp macro="" textlink="">
          <xdr:nvSpPr>
            <xdr:cNvPr id="31924" name="Control 180" hidden="1">
              <a:extLst>
                <a:ext uri="{63B3BB69-23CF-44E3-9099-C40C66FF867C}">
                  <a14:compatExt spid="_x0000_s31924"/>
                </a:ext>
                <a:ext uri="{FF2B5EF4-FFF2-40B4-BE49-F238E27FC236}">
                  <a16:creationId xmlns:a16="http://schemas.microsoft.com/office/drawing/2014/main" id="{00000000-0008-0000-0400-0000B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181</xdr:row>
          <xdr:rowOff>0</xdr:rowOff>
        </xdr:from>
        <xdr:to>
          <xdr:col>0</xdr:col>
          <xdr:colOff>257175</xdr:colOff>
          <xdr:row>191</xdr:row>
          <xdr:rowOff>38100</xdr:rowOff>
        </xdr:to>
        <xdr:sp macro="" textlink="">
          <xdr:nvSpPr>
            <xdr:cNvPr id="31925" name="Control 181" hidden="1">
              <a:extLst>
                <a:ext uri="{63B3BB69-23CF-44E3-9099-C40C66FF867C}">
                  <a14:compatExt spid="_x0000_s31925"/>
                </a:ext>
                <a:ext uri="{FF2B5EF4-FFF2-40B4-BE49-F238E27FC236}">
                  <a16:creationId xmlns:a16="http://schemas.microsoft.com/office/drawing/2014/main" id="{00000000-0008-0000-0400-0000B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181</xdr:row>
          <xdr:rowOff>0</xdr:rowOff>
        </xdr:from>
        <xdr:to>
          <xdr:col>0</xdr:col>
          <xdr:colOff>257175</xdr:colOff>
          <xdr:row>191</xdr:row>
          <xdr:rowOff>38100</xdr:rowOff>
        </xdr:to>
        <xdr:sp macro="" textlink="">
          <xdr:nvSpPr>
            <xdr:cNvPr id="31926" name="Control 182" hidden="1">
              <a:extLst>
                <a:ext uri="{63B3BB69-23CF-44E3-9099-C40C66FF867C}">
                  <a14:compatExt spid="_x0000_s31926"/>
                </a:ext>
                <a:ext uri="{FF2B5EF4-FFF2-40B4-BE49-F238E27FC236}">
                  <a16:creationId xmlns:a16="http://schemas.microsoft.com/office/drawing/2014/main" id="{00000000-0008-0000-0400-0000B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181</xdr:row>
          <xdr:rowOff>0</xdr:rowOff>
        </xdr:from>
        <xdr:to>
          <xdr:col>0</xdr:col>
          <xdr:colOff>257175</xdr:colOff>
          <xdr:row>191</xdr:row>
          <xdr:rowOff>38100</xdr:rowOff>
        </xdr:to>
        <xdr:sp macro="" textlink="">
          <xdr:nvSpPr>
            <xdr:cNvPr id="31927" name="Control 183" hidden="1">
              <a:extLst>
                <a:ext uri="{63B3BB69-23CF-44E3-9099-C40C66FF867C}">
                  <a14:compatExt spid="_x0000_s31927"/>
                </a:ext>
                <a:ext uri="{FF2B5EF4-FFF2-40B4-BE49-F238E27FC236}">
                  <a16:creationId xmlns:a16="http://schemas.microsoft.com/office/drawing/2014/main" id="{00000000-0008-0000-0400-0000B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181</xdr:row>
          <xdr:rowOff>0</xdr:rowOff>
        </xdr:from>
        <xdr:to>
          <xdr:col>0</xdr:col>
          <xdr:colOff>257175</xdr:colOff>
          <xdr:row>191</xdr:row>
          <xdr:rowOff>38100</xdr:rowOff>
        </xdr:to>
        <xdr:sp macro="" textlink="">
          <xdr:nvSpPr>
            <xdr:cNvPr id="31928" name="Control 184" hidden="1">
              <a:extLst>
                <a:ext uri="{63B3BB69-23CF-44E3-9099-C40C66FF867C}">
                  <a14:compatExt spid="_x0000_s31928"/>
                </a:ext>
                <a:ext uri="{FF2B5EF4-FFF2-40B4-BE49-F238E27FC236}">
                  <a16:creationId xmlns:a16="http://schemas.microsoft.com/office/drawing/2014/main" id="{00000000-0008-0000-0400-0000B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181</xdr:row>
          <xdr:rowOff>0</xdr:rowOff>
        </xdr:from>
        <xdr:to>
          <xdr:col>0</xdr:col>
          <xdr:colOff>257175</xdr:colOff>
          <xdr:row>191</xdr:row>
          <xdr:rowOff>38100</xdr:rowOff>
        </xdr:to>
        <xdr:sp macro="" textlink="">
          <xdr:nvSpPr>
            <xdr:cNvPr id="31929" name="Control 185" hidden="1">
              <a:extLst>
                <a:ext uri="{63B3BB69-23CF-44E3-9099-C40C66FF867C}">
                  <a14:compatExt spid="_x0000_s31929"/>
                </a:ext>
                <a:ext uri="{FF2B5EF4-FFF2-40B4-BE49-F238E27FC236}">
                  <a16:creationId xmlns:a16="http://schemas.microsoft.com/office/drawing/2014/main" id="{00000000-0008-0000-0400-0000B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186</xdr:row>
          <xdr:rowOff>0</xdr:rowOff>
        </xdr:from>
        <xdr:to>
          <xdr:col>0</xdr:col>
          <xdr:colOff>257175</xdr:colOff>
          <xdr:row>192</xdr:row>
          <xdr:rowOff>76200</xdr:rowOff>
        </xdr:to>
        <xdr:sp macro="" textlink="">
          <xdr:nvSpPr>
            <xdr:cNvPr id="31930" name="Control 186" hidden="1">
              <a:extLst>
                <a:ext uri="{63B3BB69-23CF-44E3-9099-C40C66FF867C}">
                  <a14:compatExt spid="_x0000_s31930"/>
                </a:ext>
                <a:ext uri="{FF2B5EF4-FFF2-40B4-BE49-F238E27FC236}">
                  <a16:creationId xmlns:a16="http://schemas.microsoft.com/office/drawing/2014/main" id="{00000000-0008-0000-0400-0000B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186</xdr:row>
          <xdr:rowOff>0</xdr:rowOff>
        </xdr:from>
        <xdr:to>
          <xdr:col>0</xdr:col>
          <xdr:colOff>257175</xdr:colOff>
          <xdr:row>192</xdr:row>
          <xdr:rowOff>76200</xdr:rowOff>
        </xdr:to>
        <xdr:sp macro="" textlink="">
          <xdr:nvSpPr>
            <xdr:cNvPr id="31931" name="Control 187" hidden="1">
              <a:extLst>
                <a:ext uri="{63B3BB69-23CF-44E3-9099-C40C66FF867C}">
                  <a14:compatExt spid="_x0000_s31931"/>
                </a:ext>
                <a:ext uri="{FF2B5EF4-FFF2-40B4-BE49-F238E27FC236}">
                  <a16:creationId xmlns:a16="http://schemas.microsoft.com/office/drawing/2014/main" id="{00000000-0008-0000-0400-0000B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186</xdr:row>
          <xdr:rowOff>0</xdr:rowOff>
        </xdr:from>
        <xdr:to>
          <xdr:col>0</xdr:col>
          <xdr:colOff>257175</xdr:colOff>
          <xdr:row>192</xdr:row>
          <xdr:rowOff>76200</xdr:rowOff>
        </xdr:to>
        <xdr:sp macro="" textlink="">
          <xdr:nvSpPr>
            <xdr:cNvPr id="31932" name="Control 188" hidden="1">
              <a:extLst>
                <a:ext uri="{63B3BB69-23CF-44E3-9099-C40C66FF867C}">
                  <a14:compatExt spid="_x0000_s31932"/>
                </a:ext>
                <a:ext uri="{FF2B5EF4-FFF2-40B4-BE49-F238E27FC236}">
                  <a16:creationId xmlns:a16="http://schemas.microsoft.com/office/drawing/2014/main" id="{00000000-0008-0000-0400-0000B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186</xdr:row>
          <xdr:rowOff>0</xdr:rowOff>
        </xdr:from>
        <xdr:to>
          <xdr:col>0</xdr:col>
          <xdr:colOff>257175</xdr:colOff>
          <xdr:row>192</xdr:row>
          <xdr:rowOff>76200</xdr:rowOff>
        </xdr:to>
        <xdr:sp macro="" textlink="">
          <xdr:nvSpPr>
            <xdr:cNvPr id="31933" name="Control 189" hidden="1">
              <a:extLst>
                <a:ext uri="{63B3BB69-23CF-44E3-9099-C40C66FF867C}">
                  <a14:compatExt spid="_x0000_s31933"/>
                </a:ext>
                <a:ext uri="{FF2B5EF4-FFF2-40B4-BE49-F238E27FC236}">
                  <a16:creationId xmlns:a16="http://schemas.microsoft.com/office/drawing/2014/main" id="{00000000-0008-0000-0400-0000B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186</xdr:row>
          <xdr:rowOff>0</xdr:rowOff>
        </xdr:from>
        <xdr:to>
          <xdr:col>0</xdr:col>
          <xdr:colOff>257175</xdr:colOff>
          <xdr:row>192</xdr:row>
          <xdr:rowOff>76200</xdr:rowOff>
        </xdr:to>
        <xdr:sp macro="" textlink="">
          <xdr:nvSpPr>
            <xdr:cNvPr id="31934" name="Control 190" hidden="1">
              <a:extLst>
                <a:ext uri="{63B3BB69-23CF-44E3-9099-C40C66FF867C}">
                  <a14:compatExt spid="_x0000_s31934"/>
                </a:ext>
                <a:ext uri="{FF2B5EF4-FFF2-40B4-BE49-F238E27FC236}">
                  <a16:creationId xmlns:a16="http://schemas.microsoft.com/office/drawing/2014/main" id="{00000000-0008-0000-0400-0000B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38100</xdr:rowOff>
        </xdr:to>
        <xdr:sp macro="" textlink="">
          <xdr:nvSpPr>
            <xdr:cNvPr id="32769" name="Control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5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</xdr:row>
          <xdr:rowOff>0</xdr:rowOff>
        </xdr:from>
        <xdr:to>
          <xdr:col>0</xdr:col>
          <xdr:colOff>257175</xdr:colOff>
          <xdr:row>70</xdr:row>
          <xdr:rowOff>38100</xdr:rowOff>
        </xdr:to>
        <xdr:sp macro="" textlink="">
          <xdr:nvSpPr>
            <xdr:cNvPr id="32770" name="Control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05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198</xdr:row>
          <xdr:rowOff>0</xdr:rowOff>
        </xdr:from>
        <xdr:to>
          <xdr:col>0</xdr:col>
          <xdr:colOff>257175</xdr:colOff>
          <xdr:row>199</xdr:row>
          <xdr:rowOff>76200</xdr:rowOff>
        </xdr:to>
        <xdr:sp macro="" textlink="">
          <xdr:nvSpPr>
            <xdr:cNvPr id="32771" name="Control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05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38100</xdr:rowOff>
        </xdr:to>
        <xdr:sp macro="" textlink="">
          <xdr:nvSpPr>
            <xdr:cNvPr id="32772" name="Control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05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199</xdr:row>
          <xdr:rowOff>0</xdr:rowOff>
        </xdr:from>
        <xdr:to>
          <xdr:col>0</xdr:col>
          <xdr:colOff>257175</xdr:colOff>
          <xdr:row>200</xdr:row>
          <xdr:rowOff>38100</xdr:rowOff>
        </xdr:to>
        <xdr:sp macro="" textlink="">
          <xdr:nvSpPr>
            <xdr:cNvPr id="32773" name="Control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05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38100</xdr:rowOff>
        </xdr:to>
        <xdr:sp macro="" textlink="">
          <xdr:nvSpPr>
            <xdr:cNvPr id="32774" name="Control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05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</xdr:row>
          <xdr:rowOff>0</xdr:rowOff>
        </xdr:from>
        <xdr:to>
          <xdr:col>0</xdr:col>
          <xdr:colOff>257175</xdr:colOff>
          <xdr:row>77</xdr:row>
          <xdr:rowOff>38100</xdr:rowOff>
        </xdr:to>
        <xdr:sp macro="" textlink="">
          <xdr:nvSpPr>
            <xdr:cNvPr id="32775" name="Control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05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12</xdr:row>
          <xdr:rowOff>38100</xdr:rowOff>
        </xdr:to>
        <xdr:sp macro="" textlink="">
          <xdr:nvSpPr>
            <xdr:cNvPr id="32776" name="Control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05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200</xdr:row>
          <xdr:rowOff>0</xdr:rowOff>
        </xdr:from>
        <xdr:to>
          <xdr:col>0</xdr:col>
          <xdr:colOff>257175</xdr:colOff>
          <xdr:row>201</xdr:row>
          <xdr:rowOff>38100</xdr:rowOff>
        </xdr:to>
        <xdr:sp macro="" textlink="">
          <xdr:nvSpPr>
            <xdr:cNvPr id="32777" name="Control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05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201</xdr:row>
          <xdr:rowOff>0</xdr:rowOff>
        </xdr:from>
        <xdr:to>
          <xdr:col>0</xdr:col>
          <xdr:colOff>257175</xdr:colOff>
          <xdr:row>202</xdr:row>
          <xdr:rowOff>38100</xdr:rowOff>
        </xdr:to>
        <xdr:sp macro="" textlink="">
          <xdr:nvSpPr>
            <xdr:cNvPr id="32778" name="Control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05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38100</xdr:rowOff>
        </xdr:to>
        <xdr:sp macro="" textlink="">
          <xdr:nvSpPr>
            <xdr:cNvPr id="32779" name="Control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05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202</xdr:row>
          <xdr:rowOff>0</xdr:rowOff>
        </xdr:from>
        <xdr:to>
          <xdr:col>0</xdr:col>
          <xdr:colOff>257175</xdr:colOff>
          <xdr:row>203</xdr:row>
          <xdr:rowOff>38100</xdr:rowOff>
        </xdr:to>
        <xdr:sp macro="" textlink="">
          <xdr:nvSpPr>
            <xdr:cNvPr id="32780" name="Control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05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38100</xdr:rowOff>
        </xdr:to>
        <xdr:sp macro="" textlink="">
          <xdr:nvSpPr>
            <xdr:cNvPr id="32781" name="Control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05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0</xdr:col>
          <xdr:colOff>257175</xdr:colOff>
          <xdr:row>204</xdr:row>
          <xdr:rowOff>38100</xdr:rowOff>
        </xdr:to>
        <xdr:sp macro="" textlink="">
          <xdr:nvSpPr>
            <xdr:cNvPr id="32782" name="Control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05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38100</xdr:rowOff>
        </xdr:to>
        <xdr:sp macro="" textlink="">
          <xdr:nvSpPr>
            <xdr:cNvPr id="32783" name="Control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05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38100</xdr:rowOff>
        </xdr:to>
        <xdr:sp macro="" textlink="">
          <xdr:nvSpPr>
            <xdr:cNvPr id="32784" name="Control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05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</xdr:row>
          <xdr:rowOff>0</xdr:rowOff>
        </xdr:from>
        <xdr:to>
          <xdr:col>0</xdr:col>
          <xdr:colOff>257175</xdr:colOff>
          <xdr:row>92</xdr:row>
          <xdr:rowOff>76200</xdr:rowOff>
        </xdr:to>
        <xdr:sp macro="" textlink="">
          <xdr:nvSpPr>
            <xdr:cNvPr id="32785" name="Control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05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204</xdr:row>
          <xdr:rowOff>0</xdr:rowOff>
        </xdr:from>
        <xdr:to>
          <xdr:col>0</xdr:col>
          <xdr:colOff>257175</xdr:colOff>
          <xdr:row>205</xdr:row>
          <xdr:rowOff>38100</xdr:rowOff>
        </xdr:to>
        <xdr:sp macro="" textlink="">
          <xdr:nvSpPr>
            <xdr:cNvPr id="32786" name="Control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05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64</xdr:row>
          <xdr:rowOff>38100</xdr:rowOff>
        </xdr:to>
        <xdr:sp macro="" textlink="">
          <xdr:nvSpPr>
            <xdr:cNvPr id="32787" name="Control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05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257175</xdr:colOff>
          <xdr:row>55</xdr:row>
          <xdr:rowOff>38100</xdr:rowOff>
        </xdr:to>
        <xdr:sp macro="" textlink="">
          <xdr:nvSpPr>
            <xdr:cNvPr id="32788" name="Control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05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</xdr:row>
          <xdr:rowOff>0</xdr:rowOff>
        </xdr:from>
        <xdr:to>
          <xdr:col>0</xdr:col>
          <xdr:colOff>257175</xdr:colOff>
          <xdr:row>95</xdr:row>
          <xdr:rowOff>76200</xdr:rowOff>
        </xdr:to>
        <xdr:sp macro="" textlink="">
          <xdr:nvSpPr>
            <xdr:cNvPr id="32789" name="Control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05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</xdr:row>
          <xdr:rowOff>0</xdr:rowOff>
        </xdr:from>
        <xdr:to>
          <xdr:col>0</xdr:col>
          <xdr:colOff>257175</xdr:colOff>
          <xdr:row>96</xdr:row>
          <xdr:rowOff>76200</xdr:rowOff>
        </xdr:to>
        <xdr:sp macro="" textlink="">
          <xdr:nvSpPr>
            <xdr:cNvPr id="32790" name="Control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05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</xdr:row>
          <xdr:rowOff>0</xdr:rowOff>
        </xdr:from>
        <xdr:to>
          <xdr:col>0</xdr:col>
          <xdr:colOff>257175</xdr:colOff>
          <xdr:row>97</xdr:row>
          <xdr:rowOff>76200</xdr:rowOff>
        </xdr:to>
        <xdr:sp macro="" textlink="">
          <xdr:nvSpPr>
            <xdr:cNvPr id="32791" name="Control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05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</xdr:row>
          <xdr:rowOff>0</xdr:rowOff>
        </xdr:from>
        <xdr:to>
          <xdr:col>0</xdr:col>
          <xdr:colOff>257175</xdr:colOff>
          <xdr:row>98</xdr:row>
          <xdr:rowOff>76200</xdr:rowOff>
        </xdr:to>
        <xdr:sp macro="" textlink="">
          <xdr:nvSpPr>
            <xdr:cNvPr id="32792" name="Control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05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</xdr:row>
          <xdr:rowOff>0</xdr:rowOff>
        </xdr:from>
        <xdr:to>
          <xdr:col>0</xdr:col>
          <xdr:colOff>257175</xdr:colOff>
          <xdr:row>99</xdr:row>
          <xdr:rowOff>76200</xdr:rowOff>
        </xdr:to>
        <xdr:sp macro="" textlink="">
          <xdr:nvSpPr>
            <xdr:cNvPr id="32793" name="Control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05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</xdr:row>
          <xdr:rowOff>0</xdr:rowOff>
        </xdr:from>
        <xdr:to>
          <xdr:col>0</xdr:col>
          <xdr:colOff>257175</xdr:colOff>
          <xdr:row>100</xdr:row>
          <xdr:rowOff>76200</xdr:rowOff>
        </xdr:to>
        <xdr:sp macro="" textlink="">
          <xdr:nvSpPr>
            <xdr:cNvPr id="32794" name="Control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05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</xdr:row>
          <xdr:rowOff>0</xdr:rowOff>
        </xdr:from>
        <xdr:to>
          <xdr:col>0</xdr:col>
          <xdr:colOff>257175</xdr:colOff>
          <xdr:row>101</xdr:row>
          <xdr:rowOff>76200</xdr:rowOff>
        </xdr:to>
        <xdr:sp macro="" textlink="">
          <xdr:nvSpPr>
            <xdr:cNvPr id="32795" name="Control 27" hidden="1">
              <a:extLst>
                <a:ext uri="{63B3BB69-23CF-44E3-9099-C40C66FF867C}">
                  <a14:compatExt spid="_x0000_s32795"/>
                </a:ext>
                <a:ext uri="{FF2B5EF4-FFF2-40B4-BE49-F238E27FC236}">
                  <a16:creationId xmlns:a16="http://schemas.microsoft.com/office/drawing/2014/main" id="{00000000-0008-0000-0500-00001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101</xdr:row>
          <xdr:rowOff>0</xdr:rowOff>
        </xdr:from>
        <xdr:to>
          <xdr:col>0</xdr:col>
          <xdr:colOff>257175</xdr:colOff>
          <xdr:row>102</xdr:row>
          <xdr:rowOff>76200</xdr:rowOff>
        </xdr:to>
        <xdr:sp macro="" textlink="">
          <xdr:nvSpPr>
            <xdr:cNvPr id="32796" name="Control 28" hidden="1">
              <a:extLst>
                <a:ext uri="{63B3BB69-23CF-44E3-9099-C40C66FF867C}">
                  <a14:compatExt spid="_x0000_s32796"/>
                </a:ext>
                <a:ext uri="{FF2B5EF4-FFF2-40B4-BE49-F238E27FC236}">
                  <a16:creationId xmlns:a16="http://schemas.microsoft.com/office/drawing/2014/main" id="{00000000-0008-0000-0500-00001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</xdr:row>
          <xdr:rowOff>0</xdr:rowOff>
        </xdr:from>
        <xdr:to>
          <xdr:col>0</xdr:col>
          <xdr:colOff>257175</xdr:colOff>
          <xdr:row>103</xdr:row>
          <xdr:rowOff>76200</xdr:rowOff>
        </xdr:to>
        <xdr:sp macro="" textlink="">
          <xdr:nvSpPr>
            <xdr:cNvPr id="32797" name="Control 29" hidden="1">
              <a:extLst>
                <a:ext uri="{63B3BB69-23CF-44E3-9099-C40C66FF867C}">
                  <a14:compatExt spid="_x0000_s32797"/>
                </a:ext>
                <a:ext uri="{FF2B5EF4-FFF2-40B4-BE49-F238E27FC236}">
                  <a16:creationId xmlns:a16="http://schemas.microsoft.com/office/drawing/2014/main" id="{00000000-0008-0000-0500-00001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103</xdr:row>
          <xdr:rowOff>0</xdr:rowOff>
        </xdr:from>
        <xdr:to>
          <xdr:col>0</xdr:col>
          <xdr:colOff>257175</xdr:colOff>
          <xdr:row>104</xdr:row>
          <xdr:rowOff>76200</xdr:rowOff>
        </xdr:to>
        <xdr:sp macro="" textlink="">
          <xdr:nvSpPr>
            <xdr:cNvPr id="32798" name="Control 30" hidden="1">
              <a:extLst>
                <a:ext uri="{63B3BB69-23CF-44E3-9099-C40C66FF867C}">
                  <a14:compatExt spid="_x0000_s32798"/>
                </a:ext>
                <a:ext uri="{FF2B5EF4-FFF2-40B4-BE49-F238E27FC236}">
                  <a16:creationId xmlns:a16="http://schemas.microsoft.com/office/drawing/2014/main" id="{00000000-0008-0000-0500-00001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</xdr:row>
          <xdr:rowOff>0</xdr:rowOff>
        </xdr:from>
        <xdr:to>
          <xdr:col>0</xdr:col>
          <xdr:colOff>257175</xdr:colOff>
          <xdr:row>105</xdr:row>
          <xdr:rowOff>76200</xdr:rowOff>
        </xdr:to>
        <xdr:sp macro="" textlink="">
          <xdr:nvSpPr>
            <xdr:cNvPr id="32799" name="Control 31" hidden="1">
              <a:extLst>
                <a:ext uri="{63B3BB69-23CF-44E3-9099-C40C66FF867C}">
                  <a14:compatExt spid="_x0000_s32799"/>
                </a:ext>
                <a:ext uri="{FF2B5EF4-FFF2-40B4-BE49-F238E27FC236}">
                  <a16:creationId xmlns:a16="http://schemas.microsoft.com/office/drawing/2014/main" id="{00000000-0008-0000-0500-00001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105</xdr:row>
          <xdr:rowOff>0</xdr:rowOff>
        </xdr:from>
        <xdr:to>
          <xdr:col>0</xdr:col>
          <xdr:colOff>257175</xdr:colOff>
          <xdr:row>106</xdr:row>
          <xdr:rowOff>76200</xdr:rowOff>
        </xdr:to>
        <xdr:sp macro="" textlink="">
          <xdr:nvSpPr>
            <xdr:cNvPr id="32800" name="Control 32" hidden="1">
              <a:extLst>
                <a:ext uri="{63B3BB69-23CF-44E3-9099-C40C66FF867C}">
                  <a14:compatExt spid="_x0000_s32800"/>
                </a:ext>
                <a:ext uri="{FF2B5EF4-FFF2-40B4-BE49-F238E27FC236}">
                  <a16:creationId xmlns:a16="http://schemas.microsoft.com/office/drawing/2014/main" id="{00000000-0008-0000-0500-00002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106</xdr:row>
          <xdr:rowOff>0</xdr:rowOff>
        </xdr:from>
        <xdr:to>
          <xdr:col>0</xdr:col>
          <xdr:colOff>257175</xdr:colOff>
          <xdr:row>107</xdr:row>
          <xdr:rowOff>76200</xdr:rowOff>
        </xdr:to>
        <xdr:sp macro="" textlink="">
          <xdr:nvSpPr>
            <xdr:cNvPr id="32801" name="Control 33" hidden="1">
              <a:extLst>
                <a:ext uri="{63B3BB69-23CF-44E3-9099-C40C66FF867C}">
                  <a14:compatExt spid="_x0000_s32801"/>
                </a:ext>
                <a:ext uri="{FF2B5EF4-FFF2-40B4-BE49-F238E27FC236}">
                  <a16:creationId xmlns:a16="http://schemas.microsoft.com/office/drawing/2014/main" id="{00000000-0008-0000-0500-00002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</xdr:row>
          <xdr:rowOff>0</xdr:rowOff>
        </xdr:from>
        <xdr:to>
          <xdr:col>0</xdr:col>
          <xdr:colOff>257175</xdr:colOff>
          <xdr:row>108</xdr:row>
          <xdr:rowOff>76200</xdr:rowOff>
        </xdr:to>
        <xdr:sp macro="" textlink="">
          <xdr:nvSpPr>
            <xdr:cNvPr id="32802" name="Control 34" hidden="1">
              <a:extLst>
                <a:ext uri="{63B3BB69-23CF-44E3-9099-C40C66FF867C}">
                  <a14:compatExt spid="_x0000_s32802"/>
                </a:ext>
                <a:ext uri="{FF2B5EF4-FFF2-40B4-BE49-F238E27FC236}">
                  <a16:creationId xmlns:a16="http://schemas.microsoft.com/office/drawing/2014/main" id="{00000000-0008-0000-0500-00002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108</xdr:row>
          <xdr:rowOff>0</xdr:rowOff>
        </xdr:from>
        <xdr:to>
          <xdr:col>0</xdr:col>
          <xdr:colOff>257175</xdr:colOff>
          <xdr:row>109</xdr:row>
          <xdr:rowOff>76200</xdr:rowOff>
        </xdr:to>
        <xdr:sp macro="" textlink="">
          <xdr:nvSpPr>
            <xdr:cNvPr id="32803" name="Control 35" hidden="1">
              <a:extLst>
                <a:ext uri="{63B3BB69-23CF-44E3-9099-C40C66FF867C}">
                  <a14:compatExt spid="_x0000_s32803"/>
                </a:ext>
                <a:ext uri="{FF2B5EF4-FFF2-40B4-BE49-F238E27FC236}">
                  <a16:creationId xmlns:a16="http://schemas.microsoft.com/office/drawing/2014/main" id="{00000000-0008-0000-0500-00002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109</xdr:row>
          <xdr:rowOff>0</xdr:rowOff>
        </xdr:from>
        <xdr:to>
          <xdr:col>0</xdr:col>
          <xdr:colOff>257175</xdr:colOff>
          <xdr:row>110</xdr:row>
          <xdr:rowOff>76200</xdr:rowOff>
        </xdr:to>
        <xdr:sp macro="" textlink="">
          <xdr:nvSpPr>
            <xdr:cNvPr id="32804" name="Control 36" hidden="1">
              <a:extLst>
                <a:ext uri="{63B3BB69-23CF-44E3-9099-C40C66FF867C}">
                  <a14:compatExt spid="_x0000_s32804"/>
                </a:ext>
                <a:ext uri="{FF2B5EF4-FFF2-40B4-BE49-F238E27FC236}">
                  <a16:creationId xmlns:a16="http://schemas.microsoft.com/office/drawing/2014/main" id="{00000000-0008-0000-0500-00002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110</xdr:row>
          <xdr:rowOff>0</xdr:rowOff>
        </xdr:from>
        <xdr:to>
          <xdr:col>0</xdr:col>
          <xdr:colOff>257175</xdr:colOff>
          <xdr:row>111</xdr:row>
          <xdr:rowOff>76200</xdr:rowOff>
        </xdr:to>
        <xdr:sp macro="" textlink="">
          <xdr:nvSpPr>
            <xdr:cNvPr id="32805" name="Control 37" hidden="1">
              <a:extLst>
                <a:ext uri="{63B3BB69-23CF-44E3-9099-C40C66FF867C}">
                  <a14:compatExt spid="_x0000_s32805"/>
                </a:ext>
                <a:ext uri="{FF2B5EF4-FFF2-40B4-BE49-F238E27FC236}">
                  <a16:creationId xmlns:a16="http://schemas.microsoft.com/office/drawing/2014/main" id="{00000000-0008-0000-0500-00002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38100</xdr:rowOff>
        </xdr:to>
        <xdr:sp macro="" textlink="">
          <xdr:nvSpPr>
            <xdr:cNvPr id="32806" name="Control 38" hidden="1">
              <a:extLst>
                <a:ext uri="{63B3BB69-23CF-44E3-9099-C40C66FF867C}">
                  <a14:compatExt spid="_x0000_s32806"/>
                </a:ext>
                <a:ext uri="{FF2B5EF4-FFF2-40B4-BE49-F238E27FC236}">
                  <a16:creationId xmlns:a16="http://schemas.microsoft.com/office/drawing/2014/main" id="{00000000-0008-0000-0500-00002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111</xdr:row>
          <xdr:rowOff>0</xdr:rowOff>
        </xdr:from>
        <xdr:to>
          <xdr:col>0</xdr:col>
          <xdr:colOff>257175</xdr:colOff>
          <xdr:row>112</xdr:row>
          <xdr:rowOff>76200</xdr:rowOff>
        </xdr:to>
        <xdr:sp macro="" textlink="">
          <xdr:nvSpPr>
            <xdr:cNvPr id="32807" name="Control 39" hidden="1">
              <a:extLst>
                <a:ext uri="{63B3BB69-23CF-44E3-9099-C40C66FF867C}">
                  <a14:compatExt spid="_x0000_s32807"/>
                </a:ext>
                <a:ext uri="{FF2B5EF4-FFF2-40B4-BE49-F238E27FC236}">
                  <a16:creationId xmlns:a16="http://schemas.microsoft.com/office/drawing/2014/main" id="{00000000-0008-0000-0500-00002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42</xdr:row>
          <xdr:rowOff>38100</xdr:rowOff>
        </xdr:to>
        <xdr:sp macro="" textlink="">
          <xdr:nvSpPr>
            <xdr:cNvPr id="32808" name="Control 40" hidden="1">
              <a:extLst>
                <a:ext uri="{63B3BB69-23CF-44E3-9099-C40C66FF867C}">
                  <a14:compatExt spid="_x0000_s32808"/>
                </a:ext>
                <a:ext uri="{FF2B5EF4-FFF2-40B4-BE49-F238E27FC236}">
                  <a16:creationId xmlns:a16="http://schemas.microsoft.com/office/drawing/2014/main" id="{00000000-0008-0000-0500-00002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</xdr:row>
          <xdr:rowOff>0</xdr:rowOff>
        </xdr:from>
        <xdr:to>
          <xdr:col>0</xdr:col>
          <xdr:colOff>257175</xdr:colOff>
          <xdr:row>113</xdr:row>
          <xdr:rowOff>76200</xdr:rowOff>
        </xdr:to>
        <xdr:sp macro="" textlink="">
          <xdr:nvSpPr>
            <xdr:cNvPr id="32809" name="Control 41" hidden="1">
              <a:extLst>
                <a:ext uri="{63B3BB69-23CF-44E3-9099-C40C66FF867C}">
                  <a14:compatExt spid="_x0000_s32809"/>
                </a:ext>
                <a:ext uri="{FF2B5EF4-FFF2-40B4-BE49-F238E27FC236}">
                  <a16:creationId xmlns:a16="http://schemas.microsoft.com/office/drawing/2014/main" id="{00000000-0008-0000-0500-00002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113</xdr:row>
          <xdr:rowOff>0</xdr:rowOff>
        </xdr:from>
        <xdr:to>
          <xdr:col>0</xdr:col>
          <xdr:colOff>257175</xdr:colOff>
          <xdr:row>114</xdr:row>
          <xdr:rowOff>76200</xdr:rowOff>
        </xdr:to>
        <xdr:sp macro="" textlink="">
          <xdr:nvSpPr>
            <xdr:cNvPr id="32810" name="Control 42" hidden="1">
              <a:extLst>
                <a:ext uri="{63B3BB69-23CF-44E3-9099-C40C66FF867C}">
                  <a14:compatExt spid="_x0000_s32810"/>
                </a:ext>
                <a:ext uri="{FF2B5EF4-FFF2-40B4-BE49-F238E27FC236}">
                  <a16:creationId xmlns:a16="http://schemas.microsoft.com/office/drawing/2014/main" id="{00000000-0008-0000-0500-00002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38100</xdr:rowOff>
        </xdr:to>
        <xdr:sp macro="" textlink="">
          <xdr:nvSpPr>
            <xdr:cNvPr id="32811" name="Control 43" hidden="1">
              <a:extLst>
                <a:ext uri="{63B3BB69-23CF-44E3-9099-C40C66FF867C}">
                  <a14:compatExt spid="_x0000_s32811"/>
                </a:ext>
                <a:ext uri="{FF2B5EF4-FFF2-40B4-BE49-F238E27FC236}">
                  <a16:creationId xmlns:a16="http://schemas.microsoft.com/office/drawing/2014/main" id="{00000000-0008-0000-0500-00002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205</xdr:row>
          <xdr:rowOff>0</xdr:rowOff>
        </xdr:from>
        <xdr:to>
          <xdr:col>0</xdr:col>
          <xdr:colOff>257175</xdr:colOff>
          <xdr:row>206</xdr:row>
          <xdr:rowOff>38100</xdr:rowOff>
        </xdr:to>
        <xdr:sp macro="" textlink="">
          <xdr:nvSpPr>
            <xdr:cNvPr id="32812" name="Control 44" hidden="1">
              <a:extLst>
                <a:ext uri="{63B3BB69-23CF-44E3-9099-C40C66FF867C}">
                  <a14:compatExt spid="_x0000_s32812"/>
                </a:ext>
                <a:ext uri="{FF2B5EF4-FFF2-40B4-BE49-F238E27FC236}">
                  <a16:creationId xmlns:a16="http://schemas.microsoft.com/office/drawing/2014/main" id="{00000000-0008-0000-0500-00002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206</xdr:row>
          <xdr:rowOff>0</xdr:rowOff>
        </xdr:from>
        <xdr:to>
          <xdr:col>0</xdr:col>
          <xdr:colOff>257175</xdr:colOff>
          <xdr:row>207</xdr:row>
          <xdr:rowOff>38100</xdr:rowOff>
        </xdr:to>
        <xdr:sp macro="" textlink="">
          <xdr:nvSpPr>
            <xdr:cNvPr id="32813" name="Control 45" hidden="1">
              <a:extLst>
                <a:ext uri="{63B3BB69-23CF-44E3-9099-C40C66FF867C}">
                  <a14:compatExt spid="_x0000_s32813"/>
                </a:ext>
                <a:ext uri="{FF2B5EF4-FFF2-40B4-BE49-F238E27FC236}">
                  <a16:creationId xmlns:a16="http://schemas.microsoft.com/office/drawing/2014/main" id="{00000000-0008-0000-0500-00002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38100</xdr:rowOff>
        </xdr:to>
        <xdr:sp macro="" textlink="">
          <xdr:nvSpPr>
            <xdr:cNvPr id="32814" name="Control 46" hidden="1">
              <a:extLst>
                <a:ext uri="{63B3BB69-23CF-44E3-9099-C40C66FF867C}">
                  <a14:compatExt spid="_x0000_s32814"/>
                </a:ext>
                <a:ext uri="{FF2B5EF4-FFF2-40B4-BE49-F238E27FC236}">
                  <a16:creationId xmlns:a16="http://schemas.microsoft.com/office/drawing/2014/main" id="{00000000-0008-0000-0500-00002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114</xdr:row>
          <xdr:rowOff>0</xdr:rowOff>
        </xdr:from>
        <xdr:to>
          <xdr:col>0</xdr:col>
          <xdr:colOff>257175</xdr:colOff>
          <xdr:row>115</xdr:row>
          <xdr:rowOff>76200</xdr:rowOff>
        </xdr:to>
        <xdr:sp macro="" textlink="">
          <xdr:nvSpPr>
            <xdr:cNvPr id="32815" name="Control 47" hidden="1">
              <a:extLst>
                <a:ext uri="{63B3BB69-23CF-44E3-9099-C40C66FF867C}">
                  <a14:compatExt spid="_x0000_s32815"/>
                </a:ext>
                <a:ext uri="{FF2B5EF4-FFF2-40B4-BE49-F238E27FC236}">
                  <a16:creationId xmlns:a16="http://schemas.microsoft.com/office/drawing/2014/main" id="{00000000-0008-0000-0500-00002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</xdr:row>
          <xdr:rowOff>0</xdr:rowOff>
        </xdr:from>
        <xdr:to>
          <xdr:col>0</xdr:col>
          <xdr:colOff>257175</xdr:colOff>
          <xdr:row>116</xdr:row>
          <xdr:rowOff>76200</xdr:rowOff>
        </xdr:to>
        <xdr:sp macro="" textlink="">
          <xdr:nvSpPr>
            <xdr:cNvPr id="32816" name="Control 48" hidden="1">
              <a:extLst>
                <a:ext uri="{63B3BB69-23CF-44E3-9099-C40C66FF867C}">
                  <a14:compatExt spid="_x0000_s32816"/>
                </a:ext>
                <a:ext uri="{FF2B5EF4-FFF2-40B4-BE49-F238E27FC236}">
                  <a16:creationId xmlns:a16="http://schemas.microsoft.com/office/drawing/2014/main" id="{00000000-0008-0000-0500-00003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38100</xdr:rowOff>
        </xdr:to>
        <xdr:sp macro="" textlink="">
          <xdr:nvSpPr>
            <xdr:cNvPr id="32817" name="Control 49" hidden="1">
              <a:extLst>
                <a:ext uri="{63B3BB69-23CF-44E3-9099-C40C66FF867C}">
                  <a14:compatExt spid="_x0000_s32817"/>
                </a:ext>
                <a:ext uri="{FF2B5EF4-FFF2-40B4-BE49-F238E27FC236}">
                  <a16:creationId xmlns:a16="http://schemas.microsoft.com/office/drawing/2014/main" id="{00000000-0008-0000-0500-00003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</xdr:row>
          <xdr:rowOff>0</xdr:rowOff>
        </xdr:from>
        <xdr:to>
          <xdr:col>0</xdr:col>
          <xdr:colOff>257175</xdr:colOff>
          <xdr:row>74</xdr:row>
          <xdr:rowOff>38100</xdr:rowOff>
        </xdr:to>
        <xdr:sp macro="" textlink="">
          <xdr:nvSpPr>
            <xdr:cNvPr id="32818" name="Control 50" hidden="1">
              <a:extLst>
                <a:ext uri="{63B3BB69-23CF-44E3-9099-C40C66FF867C}">
                  <a14:compatExt spid="_x0000_s32818"/>
                </a:ext>
                <a:ext uri="{FF2B5EF4-FFF2-40B4-BE49-F238E27FC236}">
                  <a16:creationId xmlns:a16="http://schemas.microsoft.com/office/drawing/2014/main" id="{00000000-0008-0000-0500-00003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49</xdr:row>
          <xdr:rowOff>38100</xdr:rowOff>
        </xdr:to>
        <xdr:sp macro="" textlink="">
          <xdr:nvSpPr>
            <xdr:cNvPr id="32819" name="Control 51" hidden="1">
              <a:extLst>
                <a:ext uri="{63B3BB69-23CF-44E3-9099-C40C66FF867C}">
                  <a14:compatExt spid="_x0000_s32819"/>
                </a:ext>
                <a:ext uri="{FF2B5EF4-FFF2-40B4-BE49-F238E27FC236}">
                  <a16:creationId xmlns:a16="http://schemas.microsoft.com/office/drawing/2014/main" id="{00000000-0008-0000-0500-00003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257175</xdr:colOff>
          <xdr:row>54</xdr:row>
          <xdr:rowOff>38100</xdr:rowOff>
        </xdr:to>
        <xdr:sp macro="" textlink="">
          <xdr:nvSpPr>
            <xdr:cNvPr id="32820" name="Control 52" hidden="1">
              <a:extLst>
                <a:ext uri="{63B3BB69-23CF-44E3-9099-C40C66FF867C}">
                  <a14:compatExt spid="_x0000_s32820"/>
                </a:ext>
                <a:ext uri="{FF2B5EF4-FFF2-40B4-BE49-F238E27FC236}">
                  <a16:creationId xmlns:a16="http://schemas.microsoft.com/office/drawing/2014/main" id="{00000000-0008-0000-0500-00003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</xdr:row>
          <xdr:rowOff>0</xdr:rowOff>
        </xdr:from>
        <xdr:to>
          <xdr:col>0</xdr:col>
          <xdr:colOff>257175</xdr:colOff>
          <xdr:row>117</xdr:row>
          <xdr:rowOff>76200</xdr:rowOff>
        </xdr:to>
        <xdr:sp macro="" textlink="">
          <xdr:nvSpPr>
            <xdr:cNvPr id="32821" name="Control 53" hidden="1">
              <a:extLst>
                <a:ext uri="{63B3BB69-23CF-44E3-9099-C40C66FF867C}">
                  <a14:compatExt spid="_x0000_s32821"/>
                </a:ext>
                <a:ext uri="{FF2B5EF4-FFF2-40B4-BE49-F238E27FC236}">
                  <a16:creationId xmlns:a16="http://schemas.microsoft.com/office/drawing/2014/main" id="{00000000-0008-0000-0500-00003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</xdr:row>
          <xdr:rowOff>0</xdr:rowOff>
        </xdr:from>
        <xdr:to>
          <xdr:col>0</xdr:col>
          <xdr:colOff>257175</xdr:colOff>
          <xdr:row>118</xdr:row>
          <xdr:rowOff>76200</xdr:rowOff>
        </xdr:to>
        <xdr:sp macro="" textlink="">
          <xdr:nvSpPr>
            <xdr:cNvPr id="32822" name="Control 54" hidden="1">
              <a:extLst>
                <a:ext uri="{63B3BB69-23CF-44E3-9099-C40C66FF867C}">
                  <a14:compatExt spid="_x0000_s32822"/>
                </a:ext>
                <a:ext uri="{FF2B5EF4-FFF2-40B4-BE49-F238E27FC236}">
                  <a16:creationId xmlns:a16="http://schemas.microsoft.com/office/drawing/2014/main" id="{00000000-0008-0000-0500-00003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</xdr:row>
          <xdr:rowOff>0</xdr:rowOff>
        </xdr:from>
        <xdr:to>
          <xdr:col>0</xdr:col>
          <xdr:colOff>257175</xdr:colOff>
          <xdr:row>119</xdr:row>
          <xdr:rowOff>76200</xdr:rowOff>
        </xdr:to>
        <xdr:sp macro="" textlink="">
          <xdr:nvSpPr>
            <xdr:cNvPr id="32823" name="Control 55" hidden="1">
              <a:extLst>
                <a:ext uri="{63B3BB69-23CF-44E3-9099-C40C66FF867C}">
                  <a14:compatExt spid="_x0000_s32823"/>
                </a:ext>
                <a:ext uri="{FF2B5EF4-FFF2-40B4-BE49-F238E27FC236}">
                  <a16:creationId xmlns:a16="http://schemas.microsoft.com/office/drawing/2014/main" id="{00000000-0008-0000-0500-00003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119</xdr:row>
          <xdr:rowOff>0</xdr:rowOff>
        </xdr:from>
        <xdr:to>
          <xdr:col>0</xdr:col>
          <xdr:colOff>257175</xdr:colOff>
          <xdr:row>120</xdr:row>
          <xdr:rowOff>76200</xdr:rowOff>
        </xdr:to>
        <xdr:sp macro="" textlink="">
          <xdr:nvSpPr>
            <xdr:cNvPr id="32824" name="Control 56" hidden="1">
              <a:extLst>
                <a:ext uri="{63B3BB69-23CF-44E3-9099-C40C66FF867C}">
                  <a14:compatExt spid="_x0000_s32824"/>
                </a:ext>
                <a:ext uri="{FF2B5EF4-FFF2-40B4-BE49-F238E27FC236}">
                  <a16:creationId xmlns:a16="http://schemas.microsoft.com/office/drawing/2014/main" id="{00000000-0008-0000-0500-00003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44</xdr:row>
          <xdr:rowOff>38100</xdr:rowOff>
        </xdr:to>
        <xdr:sp macro="" textlink="">
          <xdr:nvSpPr>
            <xdr:cNvPr id="32825" name="Control 57" hidden="1">
              <a:extLst>
                <a:ext uri="{63B3BB69-23CF-44E3-9099-C40C66FF867C}">
                  <a14:compatExt spid="_x0000_s32825"/>
                </a:ext>
                <a:ext uri="{FF2B5EF4-FFF2-40B4-BE49-F238E27FC236}">
                  <a16:creationId xmlns:a16="http://schemas.microsoft.com/office/drawing/2014/main" id="{00000000-0008-0000-0500-00003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38100</xdr:rowOff>
        </xdr:to>
        <xdr:sp macro="" textlink="">
          <xdr:nvSpPr>
            <xdr:cNvPr id="32826" name="Control 58" hidden="1">
              <a:extLst>
                <a:ext uri="{63B3BB69-23CF-44E3-9099-C40C66FF867C}">
                  <a14:compatExt spid="_x0000_s32826"/>
                </a:ext>
                <a:ext uri="{FF2B5EF4-FFF2-40B4-BE49-F238E27FC236}">
                  <a16:creationId xmlns:a16="http://schemas.microsoft.com/office/drawing/2014/main" id="{00000000-0008-0000-0500-00003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38100</xdr:rowOff>
        </xdr:to>
        <xdr:sp macro="" textlink="">
          <xdr:nvSpPr>
            <xdr:cNvPr id="32827" name="Control 59" hidden="1">
              <a:extLst>
                <a:ext uri="{63B3BB69-23CF-44E3-9099-C40C66FF867C}">
                  <a14:compatExt spid="_x0000_s32827"/>
                </a:ext>
                <a:ext uri="{FF2B5EF4-FFF2-40B4-BE49-F238E27FC236}">
                  <a16:creationId xmlns:a16="http://schemas.microsoft.com/office/drawing/2014/main" id="{00000000-0008-0000-0500-00003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38100</xdr:rowOff>
        </xdr:to>
        <xdr:sp macro="" textlink="">
          <xdr:nvSpPr>
            <xdr:cNvPr id="32828" name="Control 60" hidden="1">
              <a:extLst>
                <a:ext uri="{63B3BB69-23CF-44E3-9099-C40C66FF867C}">
                  <a14:compatExt spid="_x0000_s32828"/>
                </a:ext>
                <a:ext uri="{FF2B5EF4-FFF2-40B4-BE49-F238E27FC236}">
                  <a16:creationId xmlns:a16="http://schemas.microsoft.com/office/drawing/2014/main" id="{00000000-0008-0000-0500-00003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60</xdr:row>
          <xdr:rowOff>38100</xdr:rowOff>
        </xdr:to>
        <xdr:sp macro="" textlink="">
          <xdr:nvSpPr>
            <xdr:cNvPr id="32829" name="Control 61" hidden="1">
              <a:extLst>
                <a:ext uri="{63B3BB69-23CF-44E3-9099-C40C66FF867C}">
                  <a14:compatExt spid="_x0000_s32829"/>
                </a:ext>
                <a:ext uri="{FF2B5EF4-FFF2-40B4-BE49-F238E27FC236}">
                  <a16:creationId xmlns:a16="http://schemas.microsoft.com/office/drawing/2014/main" id="{00000000-0008-0000-0500-00003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57</xdr:row>
          <xdr:rowOff>38100</xdr:rowOff>
        </xdr:to>
        <xdr:sp macro="" textlink="">
          <xdr:nvSpPr>
            <xdr:cNvPr id="32830" name="Control 62" hidden="1">
              <a:extLst>
                <a:ext uri="{63B3BB69-23CF-44E3-9099-C40C66FF867C}">
                  <a14:compatExt spid="_x0000_s32830"/>
                </a:ext>
                <a:ext uri="{FF2B5EF4-FFF2-40B4-BE49-F238E27FC236}">
                  <a16:creationId xmlns:a16="http://schemas.microsoft.com/office/drawing/2014/main" id="{00000000-0008-0000-0500-00003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</xdr:row>
          <xdr:rowOff>0</xdr:rowOff>
        </xdr:from>
        <xdr:to>
          <xdr:col>0</xdr:col>
          <xdr:colOff>257175</xdr:colOff>
          <xdr:row>89</xdr:row>
          <xdr:rowOff>38100</xdr:rowOff>
        </xdr:to>
        <xdr:sp macro="" textlink="">
          <xdr:nvSpPr>
            <xdr:cNvPr id="32831" name="Control 63" hidden="1">
              <a:extLst>
                <a:ext uri="{63B3BB69-23CF-44E3-9099-C40C66FF867C}">
                  <a14:compatExt spid="_x0000_s32831"/>
                </a:ext>
                <a:ext uri="{FF2B5EF4-FFF2-40B4-BE49-F238E27FC236}">
                  <a16:creationId xmlns:a16="http://schemas.microsoft.com/office/drawing/2014/main" id="{00000000-0008-0000-0500-00003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51</xdr:row>
          <xdr:rowOff>38100</xdr:rowOff>
        </xdr:to>
        <xdr:sp macro="" textlink="">
          <xdr:nvSpPr>
            <xdr:cNvPr id="32832" name="Control 64" hidden="1">
              <a:extLst>
                <a:ext uri="{63B3BB69-23CF-44E3-9099-C40C66FF867C}">
                  <a14:compatExt spid="_x0000_s32832"/>
                </a:ext>
                <a:ext uri="{FF2B5EF4-FFF2-40B4-BE49-F238E27FC236}">
                  <a16:creationId xmlns:a16="http://schemas.microsoft.com/office/drawing/2014/main" id="{00000000-0008-0000-0500-00004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38100</xdr:rowOff>
        </xdr:to>
        <xdr:sp macro="" textlink="">
          <xdr:nvSpPr>
            <xdr:cNvPr id="32833" name="Control 65" hidden="1">
              <a:extLst>
                <a:ext uri="{63B3BB69-23CF-44E3-9099-C40C66FF867C}">
                  <a14:compatExt spid="_x0000_s32833"/>
                </a:ext>
                <a:ext uri="{FF2B5EF4-FFF2-40B4-BE49-F238E27FC236}">
                  <a16:creationId xmlns:a16="http://schemas.microsoft.com/office/drawing/2014/main" id="{00000000-0008-0000-0500-00004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28</xdr:row>
          <xdr:rowOff>38100</xdr:rowOff>
        </xdr:to>
        <xdr:sp macro="" textlink="">
          <xdr:nvSpPr>
            <xdr:cNvPr id="32834" name="Control 66" hidden="1">
              <a:extLst>
                <a:ext uri="{63B3BB69-23CF-44E3-9099-C40C66FF867C}">
                  <a14:compatExt spid="_x0000_s32834"/>
                </a:ext>
                <a:ext uri="{FF2B5EF4-FFF2-40B4-BE49-F238E27FC236}">
                  <a16:creationId xmlns:a16="http://schemas.microsoft.com/office/drawing/2014/main" id="{00000000-0008-0000-0500-00004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120</xdr:row>
          <xdr:rowOff>0</xdr:rowOff>
        </xdr:from>
        <xdr:to>
          <xdr:col>0</xdr:col>
          <xdr:colOff>257175</xdr:colOff>
          <xdr:row>121</xdr:row>
          <xdr:rowOff>76200</xdr:rowOff>
        </xdr:to>
        <xdr:sp macro="" textlink="">
          <xdr:nvSpPr>
            <xdr:cNvPr id="32835" name="Control 67" hidden="1">
              <a:extLst>
                <a:ext uri="{63B3BB69-23CF-44E3-9099-C40C66FF867C}">
                  <a14:compatExt spid="_x0000_s32835"/>
                </a:ext>
                <a:ext uri="{FF2B5EF4-FFF2-40B4-BE49-F238E27FC236}">
                  <a16:creationId xmlns:a16="http://schemas.microsoft.com/office/drawing/2014/main" id="{00000000-0008-0000-0500-00004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</xdr:row>
          <xdr:rowOff>0</xdr:rowOff>
        </xdr:from>
        <xdr:to>
          <xdr:col>0</xdr:col>
          <xdr:colOff>257175</xdr:colOff>
          <xdr:row>122</xdr:row>
          <xdr:rowOff>76200</xdr:rowOff>
        </xdr:to>
        <xdr:sp macro="" textlink="">
          <xdr:nvSpPr>
            <xdr:cNvPr id="32836" name="Control 68" hidden="1">
              <a:extLst>
                <a:ext uri="{63B3BB69-23CF-44E3-9099-C40C66FF867C}">
                  <a14:compatExt spid="_x0000_s32836"/>
                </a:ext>
                <a:ext uri="{FF2B5EF4-FFF2-40B4-BE49-F238E27FC236}">
                  <a16:creationId xmlns:a16="http://schemas.microsoft.com/office/drawing/2014/main" id="{00000000-0008-0000-0500-00004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122</xdr:row>
          <xdr:rowOff>0</xdr:rowOff>
        </xdr:from>
        <xdr:to>
          <xdr:col>0</xdr:col>
          <xdr:colOff>257175</xdr:colOff>
          <xdr:row>123</xdr:row>
          <xdr:rowOff>76200</xdr:rowOff>
        </xdr:to>
        <xdr:sp macro="" textlink="">
          <xdr:nvSpPr>
            <xdr:cNvPr id="32837" name="Control 69" hidden="1">
              <a:extLst>
                <a:ext uri="{63B3BB69-23CF-44E3-9099-C40C66FF867C}">
                  <a14:compatExt spid="_x0000_s32837"/>
                </a:ext>
                <a:ext uri="{FF2B5EF4-FFF2-40B4-BE49-F238E27FC236}">
                  <a16:creationId xmlns:a16="http://schemas.microsoft.com/office/drawing/2014/main" id="{00000000-0008-0000-0500-00004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</xdr:row>
          <xdr:rowOff>0</xdr:rowOff>
        </xdr:from>
        <xdr:to>
          <xdr:col>0</xdr:col>
          <xdr:colOff>257175</xdr:colOff>
          <xdr:row>124</xdr:row>
          <xdr:rowOff>76200</xdr:rowOff>
        </xdr:to>
        <xdr:sp macro="" textlink="">
          <xdr:nvSpPr>
            <xdr:cNvPr id="32838" name="Control 70" hidden="1">
              <a:extLst>
                <a:ext uri="{63B3BB69-23CF-44E3-9099-C40C66FF867C}">
                  <a14:compatExt spid="_x0000_s32838"/>
                </a:ext>
                <a:ext uri="{FF2B5EF4-FFF2-40B4-BE49-F238E27FC236}">
                  <a16:creationId xmlns:a16="http://schemas.microsoft.com/office/drawing/2014/main" id="{00000000-0008-0000-0500-00004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</xdr:row>
          <xdr:rowOff>0</xdr:rowOff>
        </xdr:from>
        <xdr:to>
          <xdr:col>0</xdr:col>
          <xdr:colOff>257175</xdr:colOff>
          <xdr:row>125</xdr:row>
          <xdr:rowOff>76200</xdr:rowOff>
        </xdr:to>
        <xdr:sp macro="" textlink="">
          <xdr:nvSpPr>
            <xdr:cNvPr id="32839" name="Control 71" hidden="1">
              <a:extLst>
                <a:ext uri="{63B3BB69-23CF-44E3-9099-C40C66FF867C}">
                  <a14:compatExt spid="_x0000_s32839"/>
                </a:ext>
                <a:ext uri="{FF2B5EF4-FFF2-40B4-BE49-F238E27FC236}">
                  <a16:creationId xmlns:a16="http://schemas.microsoft.com/office/drawing/2014/main" id="{00000000-0008-0000-0500-00004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125</xdr:row>
          <xdr:rowOff>0</xdr:rowOff>
        </xdr:from>
        <xdr:to>
          <xdr:col>0</xdr:col>
          <xdr:colOff>257175</xdr:colOff>
          <xdr:row>126</xdr:row>
          <xdr:rowOff>76200</xdr:rowOff>
        </xdr:to>
        <xdr:sp macro="" textlink="">
          <xdr:nvSpPr>
            <xdr:cNvPr id="32840" name="Control 72" hidden="1">
              <a:extLst>
                <a:ext uri="{63B3BB69-23CF-44E3-9099-C40C66FF867C}">
                  <a14:compatExt spid="_x0000_s32840"/>
                </a:ext>
                <a:ext uri="{FF2B5EF4-FFF2-40B4-BE49-F238E27FC236}">
                  <a16:creationId xmlns:a16="http://schemas.microsoft.com/office/drawing/2014/main" id="{00000000-0008-0000-0500-00004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0</xdr:rowOff>
        </xdr:from>
        <xdr:to>
          <xdr:col>0</xdr:col>
          <xdr:colOff>257175</xdr:colOff>
          <xdr:row>127</xdr:row>
          <xdr:rowOff>76200</xdr:rowOff>
        </xdr:to>
        <xdr:sp macro="" textlink="">
          <xdr:nvSpPr>
            <xdr:cNvPr id="32841" name="Control 73" hidden="1">
              <a:extLst>
                <a:ext uri="{63B3BB69-23CF-44E3-9099-C40C66FF867C}">
                  <a14:compatExt spid="_x0000_s32841"/>
                </a:ext>
                <a:ext uri="{FF2B5EF4-FFF2-40B4-BE49-F238E27FC236}">
                  <a16:creationId xmlns:a16="http://schemas.microsoft.com/office/drawing/2014/main" id="{00000000-0008-0000-0500-00004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127</xdr:row>
          <xdr:rowOff>0</xdr:rowOff>
        </xdr:from>
        <xdr:to>
          <xdr:col>0</xdr:col>
          <xdr:colOff>257175</xdr:colOff>
          <xdr:row>128</xdr:row>
          <xdr:rowOff>76200</xdr:rowOff>
        </xdr:to>
        <xdr:sp macro="" textlink="">
          <xdr:nvSpPr>
            <xdr:cNvPr id="32842" name="Control 74" hidden="1">
              <a:extLst>
                <a:ext uri="{63B3BB69-23CF-44E3-9099-C40C66FF867C}">
                  <a14:compatExt spid="_x0000_s32842"/>
                </a:ext>
                <a:ext uri="{FF2B5EF4-FFF2-40B4-BE49-F238E27FC236}">
                  <a16:creationId xmlns:a16="http://schemas.microsoft.com/office/drawing/2014/main" id="{00000000-0008-0000-0500-00004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128</xdr:row>
          <xdr:rowOff>0</xdr:rowOff>
        </xdr:from>
        <xdr:to>
          <xdr:col>0</xdr:col>
          <xdr:colOff>257175</xdr:colOff>
          <xdr:row>129</xdr:row>
          <xdr:rowOff>76200</xdr:rowOff>
        </xdr:to>
        <xdr:sp macro="" textlink="">
          <xdr:nvSpPr>
            <xdr:cNvPr id="32843" name="Control 75" hidden="1">
              <a:extLst>
                <a:ext uri="{63B3BB69-23CF-44E3-9099-C40C66FF867C}">
                  <a14:compatExt spid="_x0000_s32843"/>
                </a:ext>
                <a:ext uri="{FF2B5EF4-FFF2-40B4-BE49-F238E27FC236}">
                  <a16:creationId xmlns:a16="http://schemas.microsoft.com/office/drawing/2014/main" id="{00000000-0008-0000-0500-00004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257175</xdr:colOff>
          <xdr:row>130</xdr:row>
          <xdr:rowOff>76200</xdr:rowOff>
        </xdr:to>
        <xdr:sp macro="" textlink="">
          <xdr:nvSpPr>
            <xdr:cNvPr id="32844" name="Control 76" hidden="1">
              <a:extLst>
                <a:ext uri="{63B3BB69-23CF-44E3-9099-C40C66FF867C}">
                  <a14:compatExt spid="_x0000_s32844"/>
                </a:ext>
                <a:ext uri="{FF2B5EF4-FFF2-40B4-BE49-F238E27FC236}">
                  <a16:creationId xmlns:a16="http://schemas.microsoft.com/office/drawing/2014/main" id="{00000000-0008-0000-0500-00004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130</xdr:row>
          <xdr:rowOff>0</xdr:rowOff>
        </xdr:from>
        <xdr:to>
          <xdr:col>0</xdr:col>
          <xdr:colOff>257175</xdr:colOff>
          <xdr:row>131</xdr:row>
          <xdr:rowOff>76200</xdr:rowOff>
        </xdr:to>
        <xdr:sp macro="" textlink="">
          <xdr:nvSpPr>
            <xdr:cNvPr id="32845" name="Control 77" hidden="1">
              <a:extLst>
                <a:ext uri="{63B3BB69-23CF-44E3-9099-C40C66FF867C}">
                  <a14:compatExt spid="_x0000_s32845"/>
                </a:ext>
                <a:ext uri="{FF2B5EF4-FFF2-40B4-BE49-F238E27FC236}">
                  <a16:creationId xmlns:a16="http://schemas.microsoft.com/office/drawing/2014/main" id="{00000000-0008-0000-0500-00004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131</xdr:row>
          <xdr:rowOff>0</xdr:rowOff>
        </xdr:from>
        <xdr:to>
          <xdr:col>0</xdr:col>
          <xdr:colOff>257175</xdr:colOff>
          <xdr:row>132</xdr:row>
          <xdr:rowOff>76200</xdr:rowOff>
        </xdr:to>
        <xdr:sp macro="" textlink="">
          <xdr:nvSpPr>
            <xdr:cNvPr id="32846" name="Control 78" hidden="1">
              <a:extLst>
                <a:ext uri="{63B3BB69-23CF-44E3-9099-C40C66FF867C}">
                  <a14:compatExt spid="_x0000_s32846"/>
                </a:ext>
                <a:ext uri="{FF2B5EF4-FFF2-40B4-BE49-F238E27FC236}">
                  <a16:creationId xmlns:a16="http://schemas.microsoft.com/office/drawing/2014/main" id="{00000000-0008-0000-0500-00004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132</xdr:row>
          <xdr:rowOff>0</xdr:rowOff>
        </xdr:from>
        <xdr:to>
          <xdr:col>0</xdr:col>
          <xdr:colOff>257175</xdr:colOff>
          <xdr:row>133</xdr:row>
          <xdr:rowOff>76200</xdr:rowOff>
        </xdr:to>
        <xdr:sp macro="" textlink="">
          <xdr:nvSpPr>
            <xdr:cNvPr id="32847" name="Control 79" hidden="1">
              <a:extLst>
                <a:ext uri="{63B3BB69-23CF-44E3-9099-C40C66FF867C}">
                  <a14:compatExt spid="_x0000_s32847"/>
                </a:ext>
                <a:ext uri="{FF2B5EF4-FFF2-40B4-BE49-F238E27FC236}">
                  <a16:creationId xmlns:a16="http://schemas.microsoft.com/office/drawing/2014/main" id="{00000000-0008-0000-0500-00004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133</xdr:row>
          <xdr:rowOff>0</xdr:rowOff>
        </xdr:from>
        <xdr:to>
          <xdr:col>0</xdr:col>
          <xdr:colOff>257175</xdr:colOff>
          <xdr:row>134</xdr:row>
          <xdr:rowOff>76200</xdr:rowOff>
        </xdr:to>
        <xdr:sp macro="" textlink="">
          <xdr:nvSpPr>
            <xdr:cNvPr id="32848" name="Control 80" hidden="1">
              <a:extLst>
                <a:ext uri="{63B3BB69-23CF-44E3-9099-C40C66FF867C}">
                  <a14:compatExt spid="_x0000_s32848"/>
                </a:ext>
                <a:ext uri="{FF2B5EF4-FFF2-40B4-BE49-F238E27FC236}">
                  <a16:creationId xmlns:a16="http://schemas.microsoft.com/office/drawing/2014/main" id="{00000000-0008-0000-0500-00005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134</xdr:row>
          <xdr:rowOff>0</xdr:rowOff>
        </xdr:from>
        <xdr:to>
          <xdr:col>0</xdr:col>
          <xdr:colOff>257175</xdr:colOff>
          <xdr:row>135</xdr:row>
          <xdr:rowOff>76200</xdr:rowOff>
        </xdr:to>
        <xdr:sp macro="" textlink="">
          <xdr:nvSpPr>
            <xdr:cNvPr id="32849" name="Control 81" hidden="1">
              <a:extLst>
                <a:ext uri="{63B3BB69-23CF-44E3-9099-C40C66FF867C}">
                  <a14:compatExt spid="_x0000_s32849"/>
                </a:ext>
                <a:ext uri="{FF2B5EF4-FFF2-40B4-BE49-F238E27FC236}">
                  <a16:creationId xmlns:a16="http://schemas.microsoft.com/office/drawing/2014/main" id="{00000000-0008-0000-0500-00005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207</xdr:row>
          <xdr:rowOff>0</xdr:rowOff>
        </xdr:from>
        <xdr:to>
          <xdr:col>0</xdr:col>
          <xdr:colOff>257175</xdr:colOff>
          <xdr:row>208</xdr:row>
          <xdr:rowOff>38100</xdr:rowOff>
        </xdr:to>
        <xdr:sp macro="" textlink="">
          <xdr:nvSpPr>
            <xdr:cNvPr id="32850" name="Control 82" hidden="1">
              <a:extLst>
                <a:ext uri="{63B3BB69-23CF-44E3-9099-C40C66FF867C}">
                  <a14:compatExt spid="_x0000_s32850"/>
                </a:ext>
                <a:ext uri="{FF2B5EF4-FFF2-40B4-BE49-F238E27FC236}">
                  <a16:creationId xmlns:a16="http://schemas.microsoft.com/office/drawing/2014/main" id="{00000000-0008-0000-0500-00005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</xdr:row>
          <xdr:rowOff>0</xdr:rowOff>
        </xdr:from>
        <xdr:to>
          <xdr:col>0</xdr:col>
          <xdr:colOff>257175</xdr:colOff>
          <xdr:row>93</xdr:row>
          <xdr:rowOff>76200</xdr:rowOff>
        </xdr:to>
        <xdr:sp macro="" textlink="">
          <xdr:nvSpPr>
            <xdr:cNvPr id="32851" name="Control 83" hidden="1">
              <a:extLst>
                <a:ext uri="{63B3BB69-23CF-44E3-9099-C40C66FF867C}">
                  <a14:compatExt spid="_x0000_s32851"/>
                </a:ext>
                <a:ext uri="{FF2B5EF4-FFF2-40B4-BE49-F238E27FC236}">
                  <a16:creationId xmlns:a16="http://schemas.microsoft.com/office/drawing/2014/main" id="{00000000-0008-0000-0500-00005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32</xdr:row>
          <xdr:rowOff>38100</xdr:rowOff>
        </xdr:to>
        <xdr:sp macro="" textlink="">
          <xdr:nvSpPr>
            <xdr:cNvPr id="32852" name="Control 84" hidden="1">
              <a:extLst>
                <a:ext uri="{63B3BB69-23CF-44E3-9099-C40C66FF867C}">
                  <a14:compatExt spid="_x0000_s32852"/>
                </a:ext>
                <a:ext uri="{FF2B5EF4-FFF2-40B4-BE49-F238E27FC236}">
                  <a16:creationId xmlns:a16="http://schemas.microsoft.com/office/drawing/2014/main" id="{00000000-0008-0000-0500-00005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</xdr:row>
          <xdr:rowOff>0</xdr:rowOff>
        </xdr:from>
        <xdr:to>
          <xdr:col>0</xdr:col>
          <xdr:colOff>257175</xdr:colOff>
          <xdr:row>90</xdr:row>
          <xdr:rowOff>38100</xdr:rowOff>
        </xdr:to>
        <xdr:sp macro="" textlink="">
          <xdr:nvSpPr>
            <xdr:cNvPr id="32853" name="Control 85" hidden="1">
              <a:extLst>
                <a:ext uri="{63B3BB69-23CF-44E3-9099-C40C66FF867C}">
                  <a14:compatExt spid="_x0000_s32853"/>
                </a:ext>
                <a:ext uri="{FF2B5EF4-FFF2-40B4-BE49-F238E27FC236}">
                  <a16:creationId xmlns:a16="http://schemas.microsoft.com/office/drawing/2014/main" id="{00000000-0008-0000-0500-00005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38100</xdr:rowOff>
        </xdr:to>
        <xdr:sp macro="" textlink="">
          <xdr:nvSpPr>
            <xdr:cNvPr id="32854" name="Control 86" hidden="1">
              <a:extLst>
                <a:ext uri="{63B3BB69-23CF-44E3-9099-C40C66FF867C}">
                  <a14:compatExt spid="_x0000_s32854"/>
                </a:ext>
                <a:ext uri="{FF2B5EF4-FFF2-40B4-BE49-F238E27FC236}">
                  <a16:creationId xmlns:a16="http://schemas.microsoft.com/office/drawing/2014/main" id="{00000000-0008-0000-0500-00005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135</xdr:row>
          <xdr:rowOff>0</xdr:rowOff>
        </xdr:from>
        <xdr:to>
          <xdr:col>0</xdr:col>
          <xdr:colOff>257175</xdr:colOff>
          <xdr:row>136</xdr:row>
          <xdr:rowOff>76200</xdr:rowOff>
        </xdr:to>
        <xdr:sp macro="" textlink="">
          <xdr:nvSpPr>
            <xdr:cNvPr id="32855" name="Control 87" hidden="1">
              <a:extLst>
                <a:ext uri="{63B3BB69-23CF-44E3-9099-C40C66FF867C}">
                  <a14:compatExt spid="_x0000_s32855"/>
                </a:ext>
                <a:ext uri="{FF2B5EF4-FFF2-40B4-BE49-F238E27FC236}">
                  <a16:creationId xmlns:a16="http://schemas.microsoft.com/office/drawing/2014/main" id="{00000000-0008-0000-0500-00005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136</xdr:row>
          <xdr:rowOff>0</xdr:rowOff>
        </xdr:from>
        <xdr:to>
          <xdr:col>0</xdr:col>
          <xdr:colOff>257175</xdr:colOff>
          <xdr:row>137</xdr:row>
          <xdr:rowOff>76200</xdr:rowOff>
        </xdr:to>
        <xdr:sp macro="" textlink="">
          <xdr:nvSpPr>
            <xdr:cNvPr id="32856" name="Control 88" hidden="1">
              <a:extLst>
                <a:ext uri="{63B3BB69-23CF-44E3-9099-C40C66FF867C}">
                  <a14:compatExt spid="_x0000_s32856"/>
                </a:ext>
                <a:ext uri="{FF2B5EF4-FFF2-40B4-BE49-F238E27FC236}">
                  <a16:creationId xmlns:a16="http://schemas.microsoft.com/office/drawing/2014/main" id="{00000000-0008-0000-0500-00005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137</xdr:row>
          <xdr:rowOff>0</xdr:rowOff>
        </xdr:from>
        <xdr:to>
          <xdr:col>0</xdr:col>
          <xdr:colOff>257175</xdr:colOff>
          <xdr:row>138</xdr:row>
          <xdr:rowOff>76200</xdr:rowOff>
        </xdr:to>
        <xdr:sp macro="" textlink="">
          <xdr:nvSpPr>
            <xdr:cNvPr id="32857" name="Control 89" hidden="1">
              <a:extLst>
                <a:ext uri="{63B3BB69-23CF-44E3-9099-C40C66FF867C}">
                  <a14:compatExt spid="_x0000_s32857"/>
                </a:ext>
                <a:ext uri="{FF2B5EF4-FFF2-40B4-BE49-F238E27FC236}">
                  <a16:creationId xmlns:a16="http://schemas.microsoft.com/office/drawing/2014/main" id="{00000000-0008-0000-0500-00005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38100</xdr:rowOff>
        </xdr:to>
        <xdr:sp macro="" textlink="">
          <xdr:nvSpPr>
            <xdr:cNvPr id="32858" name="Control 90" hidden="1">
              <a:extLst>
                <a:ext uri="{63B3BB69-23CF-44E3-9099-C40C66FF867C}">
                  <a14:compatExt spid="_x0000_s32858"/>
                </a:ext>
                <a:ext uri="{FF2B5EF4-FFF2-40B4-BE49-F238E27FC236}">
                  <a16:creationId xmlns:a16="http://schemas.microsoft.com/office/drawing/2014/main" id="{00000000-0008-0000-0500-00005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38100</xdr:rowOff>
        </xdr:to>
        <xdr:sp macro="" textlink="">
          <xdr:nvSpPr>
            <xdr:cNvPr id="32859" name="Control 91" hidden="1">
              <a:extLst>
                <a:ext uri="{63B3BB69-23CF-44E3-9099-C40C66FF867C}">
                  <a14:compatExt spid="_x0000_s32859"/>
                </a:ext>
                <a:ext uri="{FF2B5EF4-FFF2-40B4-BE49-F238E27FC236}">
                  <a16:creationId xmlns:a16="http://schemas.microsoft.com/office/drawing/2014/main" id="{00000000-0008-0000-0500-00005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52</xdr:row>
          <xdr:rowOff>38100</xdr:rowOff>
        </xdr:to>
        <xdr:sp macro="" textlink="">
          <xdr:nvSpPr>
            <xdr:cNvPr id="32860" name="Control 92" hidden="1">
              <a:extLst>
                <a:ext uri="{63B3BB69-23CF-44E3-9099-C40C66FF867C}">
                  <a14:compatExt spid="_x0000_s32860"/>
                </a:ext>
                <a:ext uri="{FF2B5EF4-FFF2-40B4-BE49-F238E27FC236}">
                  <a16:creationId xmlns:a16="http://schemas.microsoft.com/office/drawing/2014/main" id="{00000000-0008-0000-0500-00005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45</xdr:row>
          <xdr:rowOff>38100</xdr:rowOff>
        </xdr:to>
        <xdr:sp macro="" textlink="">
          <xdr:nvSpPr>
            <xdr:cNvPr id="32861" name="Control 93" hidden="1">
              <a:extLst>
                <a:ext uri="{63B3BB69-23CF-44E3-9099-C40C66FF867C}">
                  <a14:compatExt spid="_x0000_s32861"/>
                </a:ext>
                <a:ext uri="{FF2B5EF4-FFF2-40B4-BE49-F238E27FC236}">
                  <a16:creationId xmlns:a16="http://schemas.microsoft.com/office/drawing/2014/main" id="{00000000-0008-0000-0500-00005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20</xdr:row>
          <xdr:rowOff>38100</xdr:rowOff>
        </xdr:to>
        <xdr:sp macro="" textlink="">
          <xdr:nvSpPr>
            <xdr:cNvPr id="32862" name="Control 94" hidden="1">
              <a:extLst>
                <a:ext uri="{63B3BB69-23CF-44E3-9099-C40C66FF867C}">
                  <a14:compatExt spid="_x0000_s32862"/>
                </a:ext>
                <a:ext uri="{FF2B5EF4-FFF2-40B4-BE49-F238E27FC236}">
                  <a16:creationId xmlns:a16="http://schemas.microsoft.com/office/drawing/2014/main" id="{00000000-0008-0000-0500-00005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38100</xdr:rowOff>
        </xdr:to>
        <xdr:sp macro="" textlink="">
          <xdr:nvSpPr>
            <xdr:cNvPr id="32863" name="Control 95" hidden="1">
              <a:extLst>
                <a:ext uri="{63B3BB69-23CF-44E3-9099-C40C66FF867C}">
                  <a14:compatExt spid="_x0000_s32863"/>
                </a:ext>
                <a:ext uri="{FF2B5EF4-FFF2-40B4-BE49-F238E27FC236}">
                  <a16:creationId xmlns:a16="http://schemas.microsoft.com/office/drawing/2014/main" id="{00000000-0008-0000-0500-00005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257175</xdr:colOff>
          <xdr:row>59</xdr:row>
          <xdr:rowOff>38100</xdr:rowOff>
        </xdr:to>
        <xdr:sp macro="" textlink="">
          <xdr:nvSpPr>
            <xdr:cNvPr id="32864" name="Control 96" hidden="1">
              <a:extLst>
                <a:ext uri="{63B3BB69-23CF-44E3-9099-C40C66FF867C}">
                  <a14:compatExt spid="_x0000_s32864"/>
                </a:ext>
                <a:ext uri="{FF2B5EF4-FFF2-40B4-BE49-F238E27FC236}">
                  <a16:creationId xmlns:a16="http://schemas.microsoft.com/office/drawing/2014/main" id="{00000000-0008-0000-0500-00006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</xdr:row>
          <xdr:rowOff>0</xdr:rowOff>
        </xdr:from>
        <xdr:to>
          <xdr:col>0</xdr:col>
          <xdr:colOff>257175</xdr:colOff>
          <xdr:row>139</xdr:row>
          <xdr:rowOff>76200</xdr:rowOff>
        </xdr:to>
        <xdr:sp macro="" textlink="">
          <xdr:nvSpPr>
            <xdr:cNvPr id="32865" name="Control 97" hidden="1">
              <a:extLst>
                <a:ext uri="{63B3BB69-23CF-44E3-9099-C40C66FF867C}">
                  <a14:compatExt spid="_x0000_s32865"/>
                </a:ext>
                <a:ext uri="{FF2B5EF4-FFF2-40B4-BE49-F238E27FC236}">
                  <a16:creationId xmlns:a16="http://schemas.microsoft.com/office/drawing/2014/main" id="{00000000-0008-0000-0500-00006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139</xdr:row>
          <xdr:rowOff>0</xdr:rowOff>
        </xdr:from>
        <xdr:to>
          <xdr:col>0</xdr:col>
          <xdr:colOff>257175</xdr:colOff>
          <xdr:row>140</xdr:row>
          <xdr:rowOff>76200</xdr:rowOff>
        </xdr:to>
        <xdr:sp macro="" textlink="">
          <xdr:nvSpPr>
            <xdr:cNvPr id="32866" name="Control 98" hidden="1">
              <a:extLst>
                <a:ext uri="{63B3BB69-23CF-44E3-9099-C40C66FF867C}">
                  <a14:compatExt spid="_x0000_s32866"/>
                </a:ext>
                <a:ext uri="{FF2B5EF4-FFF2-40B4-BE49-F238E27FC236}">
                  <a16:creationId xmlns:a16="http://schemas.microsoft.com/office/drawing/2014/main" id="{00000000-0008-0000-0500-00006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140</xdr:row>
          <xdr:rowOff>0</xdr:rowOff>
        </xdr:from>
        <xdr:to>
          <xdr:col>0</xdr:col>
          <xdr:colOff>257175</xdr:colOff>
          <xdr:row>141</xdr:row>
          <xdr:rowOff>76200</xdr:rowOff>
        </xdr:to>
        <xdr:sp macro="" textlink="">
          <xdr:nvSpPr>
            <xdr:cNvPr id="32867" name="Control 99" hidden="1">
              <a:extLst>
                <a:ext uri="{63B3BB69-23CF-44E3-9099-C40C66FF867C}">
                  <a14:compatExt spid="_x0000_s32867"/>
                </a:ext>
                <a:ext uri="{FF2B5EF4-FFF2-40B4-BE49-F238E27FC236}">
                  <a16:creationId xmlns:a16="http://schemas.microsoft.com/office/drawing/2014/main" id="{00000000-0008-0000-0500-00006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141</xdr:row>
          <xdr:rowOff>0</xdr:rowOff>
        </xdr:from>
        <xdr:to>
          <xdr:col>0</xdr:col>
          <xdr:colOff>257175</xdr:colOff>
          <xdr:row>142</xdr:row>
          <xdr:rowOff>76200</xdr:rowOff>
        </xdr:to>
        <xdr:sp macro="" textlink="">
          <xdr:nvSpPr>
            <xdr:cNvPr id="32868" name="Control 100" hidden="1">
              <a:extLst>
                <a:ext uri="{63B3BB69-23CF-44E3-9099-C40C66FF867C}">
                  <a14:compatExt spid="_x0000_s32868"/>
                </a:ext>
                <a:ext uri="{FF2B5EF4-FFF2-40B4-BE49-F238E27FC236}">
                  <a16:creationId xmlns:a16="http://schemas.microsoft.com/office/drawing/2014/main" id="{00000000-0008-0000-0500-00006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142</xdr:row>
          <xdr:rowOff>0</xdr:rowOff>
        </xdr:from>
        <xdr:to>
          <xdr:col>0</xdr:col>
          <xdr:colOff>257175</xdr:colOff>
          <xdr:row>143</xdr:row>
          <xdr:rowOff>76200</xdr:rowOff>
        </xdr:to>
        <xdr:sp macro="" textlink="">
          <xdr:nvSpPr>
            <xdr:cNvPr id="32869" name="Control 101" hidden="1">
              <a:extLst>
                <a:ext uri="{63B3BB69-23CF-44E3-9099-C40C66FF867C}">
                  <a14:compatExt spid="_x0000_s32869"/>
                </a:ext>
                <a:ext uri="{FF2B5EF4-FFF2-40B4-BE49-F238E27FC236}">
                  <a16:creationId xmlns:a16="http://schemas.microsoft.com/office/drawing/2014/main" id="{00000000-0008-0000-0500-00006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143</xdr:row>
          <xdr:rowOff>0</xdr:rowOff>
        </xdr:from>
        <xdr:to>
          <xdr:col>0</xdr:col>
          <xdr:colOff>257175</xdr:colOff>
          <xdr:row>144</xdr:row>
          <xdr:rowOff>76200</xdr:rowOff>
        </xdr:to>
        <xdr:sp macro="" textlink="">
          <xdr:nvSpPr>
            <xdr:cNvPr id="32870" name="Control 102" hidden="1">
              <a:extLst>
                <a:ext uri="{63B3BB69-23CF-44E3-9099-C40C66FF867C}">
                  <a14:compatExt spid="_x0000_s32870"/>
                </a:ext>
                <a:ext uri="{FF2B5EF4-FFF2-40B4-BE49-F238E27FC236}">
                  <a16:creationId xmlns:a16="http://schemas.microsoft.com/office/drawing/2014/main" id="{00000000-0008-0000-0500-00006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</xdr:row>
          <xdr:rowOff>0</xdr:rowOff>
        </xdr:from>
        <xdr:to>
          <xdr:col>0</xdr:col>
          <xdr:colOff>257175</xdr:colOff>
          <xdr:row>145</xdr:row>
          <xdr:rowOff>76200</xdr:rowOff>
        </xdr:to>
        <xdr:sp macro="" textlink="">
          <xdr:nvSpPr>
            <xdr:cNvPr id="32871" name="Control 103" hidden="1">
              <a:extLst>
                <a:ext uri="{63B3BB69-23CF-44E3-9099-C40C66FF867C}">
                  <a14:compatExt spid="_x0000_s32871"/>
                </a:ext>
                <a:ext uri="{FF2B5EF4-FFF2-40B4-BE49-F238E27FC236}">
                  <a16:creationId xmlns:a16="http://schemas.microsoft.com/office/drawing/2014/main" id="{00000000-0008-0000-0500-00006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145</xdr:row>
          <xdr:rowOff>0</xdr:rowOff>
        </xdr:from>
        <xdr:to>
          <xdr:col>0</xdr:col>
          <xdr:colOff>257175</xdr:colOff>
          <xdr:row>146</xdr:row>
          <xdr:rowOff>76200</xdr:rowOff>
        </xdr:to>
        <xdr:sp macro="" textlink="">
          <xdr:nvSpPr>
            <xdr:cNvPr id="32872" name="Control 104" hidden="1">
              <a:extLst>
                <a:ext uri="{63B3BB69-23CF-44E3-9099-C40C66FF867C}">
                  <a14:compatExt spid="_x0000_s32872"/>
                </a:ext>
                <a:ext uri="{FF2B5EF4-FFF2-40B4-BE49-F238E27FC236}">
                  <a16:creationId xmlns:a16="http://schemas.microsoft.com/office/drawing/2014/main" id="{00000000-0008-0000-0500-00006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0</xdr:rowOff>
        </xdr:from>
        <xdr:to>
          <xdr:col>0</xdr:col>
          <xdr:colOff>257175</xdr:colOff>
          <xdr:row>81</xdr:row>
          <xdr:rowOff>38100</xdr:rowOff>
        </xdr:to>
        <xdr:sp macro="" textlink="">
          <xdr:nvSpPr>
            <xdr:cNvPr id="32873" name="Control 105" hidden="1">
              <a:extLst>
                <a:ext uri="{63B3BB69-23CF-44E3-9099-C40C66FF867C}">
                  <a14:compatExt spid="_x0000_s32873"/>
                </a:ext>
                <a:ext uri="{FF2B5EF4-FFF2-40B4-BE49-F238E27FC236}">
                  <a16:creationId xmlns:a16="http://schemas.microsoft.com/office/drawing/2014/main" id="{00000000-0008-0000-0500-00006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36</xdr:row>
          <xdr:rowOff>38100</xdr:rowOff>
        </xdr:to>
        <xdr:sp macro="" textlink="">
          <xdr:nvSpPr>
            <xdr:cNvPr id="32874" name="Control 106" hidden="1">
              <a:extLst>
                <a:ext uri="{63B3BB69-23CF-44E3-9099-C40C66FF867C}">
                  <a14:compatExt spid="_x0000_s32874"/>
                </a:ext>
                <a:ext uri="{FF2B5EF4-FFF2-40B4-BE49-F238E27FC236}">
                  <a16:creationId xmlns:a16="http://schemas.microsoft.com/office/drawing/2014/main" id="{00000000-0008-0000-0500-00006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48</xdr:row>
          <xdr:rowOff>38100</xdr:rowOff>
        </xdr:to>
        <xdr:sp macro="" textlink="">
          <xdr:nvSpPr>
            <xdr:cNvPr id="32875" name="Control 107" hidden="1">
              <a:extLst>
                <a:ext uri="{63B3BB69-23CF-44E3-9099-C40C66FF867C}">
                  <a14:compatExt spid="_x0000_s32875"/>
                </a:ext>
                <a:ext uri="{FF2B5EF4-FFF2-40B4-BE49-F238E27FC236}">
                  <a16:creationId xmlns:a16="http://schemas.microsoft.com/office/drawing/2014/main" id="{00000000-0008-0000-0500-00006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38100</xdr:rowOff>
        </xdr:to>
        <xdr:sp macro="" textlink="">
          <xdr:nvSpPr>
            <xdr:cNvPr id="32876" name="Control 108" hidden="1">
              <a:extLst>
                <a:ext uri="{63B3BB69-23CF-44E3-9099-C40C66FF867C}">
                  <a14:compatExt spid="_x0000_s32876"/>
                </a:ext>
                <a:ext uri="{FF2B5EF4-FFF2-40B4-BE49-F238E27FC236}">
                  <a16:creationId xmlns:a16="http://schemas.microsoft.com/office/drawing/2014/main" id="{00000000-0008-0000-0500-00006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38100</xdr:rowOff>
        </xdr:to>
        <xdr:sp macro="" textlink="">
          <xdr:nvSpPr>
            <xdr:cNvPr id="32877" name="Control 109" hidden="1">
              <a:extLst>
                <a:ext uri="{63B3BB69-23CF-44E3-9099-C40C66FF867C}">
                  <a14:compatExt spid="_x0000_s32877"/>
                </a:ext>
                <a:ext uri="{FF2B5EF4-FFF2-40B4-BE49-F238E27FC236}">
                  <a16:creationId xmlns:a16="http://schemas.microsoft.com/office/drawing/2014/main" id="{00000000-0008-0000-0500-00006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38100</xdr:rowOff>
        </xdr:to>
        <xdr:sp macro="" textlink="">
          <xdr:nvSpPr>
            <xdr:cNvPr id="32878" name="Control 110" hidden="1">
              <a:extLst>
                <a:ext uri="{63B3BB69-23CF-44E3-9099-C40C66FF867C}">
                  <a14:compatExt spid="_x0000_s32878"/>
                </a:ext>
                <a:ext uri="{FF2B5EF4-FFF2-40B4-BE49-F238E27FC236}">
                  <a16:creationId xmlns:a16="http://schemas.microsoft.com/office/drawing/2014/main" id="{00000000-0008-0000-0500-00006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73</xdr:row>
          <xdr:rowOff>38100</xdr:rowOff>
        </xdr:to>
        <xdr:sp macro="" textlink="">
          <xdr:nvSpPr>
            <xdr:cNvPr id="32879" name="Control 111" hidden="1">
              <a:extLst>
                <a:ext uri="{63B3BB69-23CF-44E3-9099-C40C66FF867C}">
                  <a14:compatExt spid="_x0000_s32879"/>
                </a:ext>
                <a:ext uri="{FF2B5EF4-FFF2-40B4-BE49-F238E27FC236}">
                  <a16:creationId xmlns:a16="http://schemas.microsoft.com/office/drawing/2014/main" id="{00000000-0008-0000-0500-00006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257175</xdr:colOff>
          <xdr:row>56</xdr:row>
          <xdr:rowOff>38100</xdr:rowOff>
        </xdr:to>
        <xdr:sp macro="" textlink="">
          <xdr:nvSpPr>
            <xdr:cNvPr id="32880" name="Control 112" hidden="1">
              <a:extLst>
                <a:ext uri="{63B3BB69-23CF-44E3-9099-C40C66FF867C}">
                  <a14:compatExt spid="_x0000_s32880"/>
                </a:ext>
                <a:ext uri="{FF2B5EF4-FFF2-40B4-BE49-F238E27FC236}">
                  <a16:creationId xmlns:a16="http://schemas.microsoft.com/office/drawing/2014/main" id="{00000000-0008-0000-0500-00007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146</xdr:row>
          <xdr:rowOff>0</xdr:rowOff>
        </xdr:from>
        <xdr:to>
          <xdr:col>0</xdr:col>
          <xdr:colOff>257175</xdr:colOff>
          <xdr:row>147</xdr:row>
          <xdr:rowOff>76200</xdr:rowOff>
        </xdr:to>
        <xdr:sp macro="" textlink="">
          <xdr:nvSpPr>
            <xdr:cNvPr id="32881" name="Control 113" hidden="1">
              <a:extLst>
                <a:ext uri="{63B3BB69-23CF-44E3-9099-C40C66FF867C}">
                  <a14:compatExt spid="_x0000_s32881"/>
                </a:ext>
                <a:ext uri="{FF2B5EF4-FFF2-40B4-BE49-F238E27FC236}">
                  <a16:creationId xmlns:a16="http://schemas.microsoft.com/office/drawing/2014/main" id="{00000000-0008-0000-0500-00007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147</xdr:row>
          <xdr:rowOff>0</xdr:rowOff>
        </xdr:from>
        <xdr:to>
          <xdr:col>0</xdr:col>
          <xdr:colOff>257175</xdr:colOff>
          <xdr:row>148</xdr:row>
          <xdr:rowOff>76200</xdr:rowOff>
        </xdr:to>
        <xdr:sp macro="" textlink="">
          <xdr:nvSpPr>
            <xdr:cNvPr id="32882" name="Control 114" hidden="1">
              <a:extLst>
                <a:ext uri="{63B3BB69-23CF-44E3-9099-C40C66FF867C}">
                  <a14:compatExt spid="_x0000_s32882"/>
                </a:ext>
                <a:ext uri="{FF2B5EF4-FFF2-40B4-BE49-F238E27FC236}">
                  <a16:creationId xmlns:a16="http://schemas.microsoft.com/office/drawing/2014/main" id="{00000000-0008-0000-0500-00007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148</xdr:row>
          <xdr:rowOff>0</xdr:rowOff>
        </xdr:from>
        <xdr:to>
          <xdr:col>0</xdr:col>
          <xdr:colOff>257175</xdr:colOff>
          <xdr:row>149</xdr:row>
          <xdr:rowOff>76200</xdr:rowOff>
        </xdr:to>
        <xdr:sp macro="" textlink="">
          <xdr:nvSpPr>
            <xdr:cNvPr id="32883" name="Control 115" hidden="1">
              <a:extLst>
                <a:ext uri="{63B3BB69-23CF-44E3-9099-C40C66FF867C}">
                  <a14:compatExt spid="_x0000_s32883"/>
                </a:ext>
                <a:ext uri="{FF2B5EF4-FFF2-40B4-BE49-F238E27FC236}">
                  <a16:creationId xmlns:a16="http://schemas.microsoft.com/office/drawing/2014/main" id="{00000000-0008-0000-0500-00007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149</xdr:row>
          <xdr:rowOff>0</xdr:rowOff>
        </xdr:from>
        <xdr:to>
          <xdr:col>0</xdr:col>
          <xdr:colOff>257175</xdr:colOff>
          <xdr:row>150</xdr:row>
          <xdr:rowOff>76200</xdr:rowOff>
        </xdr:to>
        <xdr:sp macro="" textlink="">
          <xdr:nvSpPr>
            <xdr:cNvPr id="32884" name="Control 116" hidden="1">
              <a:extLst>
                <a:ext uri="{63B3BB69-23CF-44E3-9099-C40C66FF867C}">
                  <a14:compatExt spid="_x0000_s32884"/>
                </a:ext>
                <a:ext uri="{FF2B5EF4-FFF2-40B4-BE49-F238E27FC236}">
                  <a16:creationId xmlns:a16="http://schemas.microsoft.com/office/drawing/2014/main" id="{00000000-0008-0000-0500-00007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150</xdr:row>
          <xdr:rowOff>0</xdr:rowOff>
        </xdr:from>
        <xdr:to>
          <xdr:col>0</xdr:col>
          <xdr:colOff>257175</xdr:colOff>
          <xdr:row>151</xdr:row>
          <xdr:rowOff>76200</xdr:rowOff>
        </xdr:to>
        <xdr:sp macro="" textlink="">
          <xdr:nvSpPr>
            <xdr:cNvPr id="32885" name="Control 117" hidden="1">
              <a:extLst>
                <a:ext uri="{63B3BB69-23CF-44E3-9099-C40C66FF867C}">
                  <a14:compatExt spid="_x0000_s32885"/>
                </a:ext>
                <a:ext uri="{FF2B5EF4-FFF2-40B4-BE49-F238E27FC236}">
                  <a16:creationId xmlns:a16="http://schemas.microsoft.com/office/drawing/2014/main" id="{00000000-0008-0000-0500-00007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</xdr:row>
          <xdr:rowOff>0</xdr:rowOff>
        </xdr:from>
        <xdr:to>
          <xdr:col>0</xdr:col>
          <xdr:colOff>257175</xdr:colOff>
          <xdr:row>152</xdr:row>
          <xdr:rowOff>76200</xdr:rowOff>
        </xdr:to>
        <xdr:sp macro="" textlink="">
          <xdr:nvSpPr>
            <xdr:cNvPr id="32886" name="Control 118" hidden="1">
              <a:extLst>
                <a:ext uri="{63B3BB69-23CF-44E3-9099-C40C66FF867C}">
                  <a14:compatExt spid="_x0000_s32886"/>
                </a:ext>
                <a:ext uri="{FF2B5EF4-FFF2-40B4-BE49-F238E27FC236}">
                  <a16:creationId xmlns:a16="http://schemas.microsoft.com/office/drawing/2014/main" id="{00000000-0008-0000-0500-00007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152</xdr:row>
          <xdr:rowOff>0</xdr:rowOff>
        </xdr:from>
        <xdr:to>
          <xdr:col>0</xdr:col>
          <xdr:colOff>257175</xdr:colOff>
          <xdr:row>153</xdr:row>
          <xdr:rowOff>76200</xdr:rowOff>
        </xdr:to>
        <xdr:sp macro="" textlink="">
          <xdr:nvSpPr>
            <xdr:cNvPr id="32887" name="Control 119" hidden="1">
              <a:extLst>
                <a:ext uri="{63B3BB69-23CF-44E3-9099-C40C66FF867C}">
                  <a14:compatExt spid="_x0000_s32887"/>
                </a:ext>
                <a:ext uri="{FF2B5EF4-FFF2-40B4-BE49-F238E27FC236}">
                  <a16:creationId xmlns:a16="http://schemas.microsoft.com/office/drawing/2014/main" id="{00000000-0008-0000-0500-00007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153</xdr:row>
          <xdr:rowOff>0</xdr:rowOff>
        </xdr:from>
        <xdr:to>
          <xdr:col>0</xdr:col>
          <xdr:colOff>257175</xdr:colOff>
          <xdr:row>154</xdr:row>
          <xdr:rowOff>76200</xdr:rowOff>
        </xdr:to>
        <xdr:sp macro="" textlink="">
          <xdr:nvSpPr>
            <xdr:cNvPr id="32888" name="Control 120" hidden="1">
              <a:extLst>
                <a:ext uri="{63B3BB69-23CF-44E3-9099-C40C66FF867C}">
                  <a14:compatExt spid="_x0000_s32888"/>
                </a:ext>
                <a:ext uri="{FF2B5EF4-FFF2-40B4-BE49-F238E27FC236}">
                  <a16:creationId xmlns:a16="http://schemas.microsoft.com/office/drawing/2014/main" id="{00000000-0008-0000-0500-00007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41</xdr:row>
          <xdr:rowOff>38100</xdr:rowOff>
        </xdr:to>
        <xdr:sp macro="" textlink="">
          <xdr:nvSpPr>
            <xdr:cNvPr id="32889" name="Control 121" hidden="1">
              <a:extLst>
                <a:ext uri="{63B3BB69-23CF-44E3-9099-C40C66FF867C}">
                  <a14:compatExt spid="_x0000_s32889"/>
                </a:ext>
                <a:ext uri="{FF2B5EF4-FFF2-40B4-BE49-F238E27FC236}">
                  <a16:creationId xmlns:a16="http://schemas.microsoft.com/office/drawing/2014/main" id="{00000000-0008-0000-0500-00007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</xdr:row>
          <xdr:rowOff>0</xdr:rowOff>
        </xdr:from>
        <xdr:to>
          <xdr:col>0</xdr:col>
          <xdr:colOff>257175</xdr:colOff>
          <xdr:row>71</xdr:row>
          <xdr:rowOff>38100</xdr:rowOff>
        </xdr:to>
        <xdr:sp macro="" textlink="">
          <xdr:nvSpPr>
            <xdr:cNvPr id="32890" name="Control 122" hidden="1">
              <a:extLst>
                <a:ext uri="{63B3BB69-23CF-44E3-9099-C40C66FF867C}">
                  <a14:compatExt spid="_x0000_s32890"/>
                </a:ext>
                <a:ext uri="{FF2B5EF4-FFF2-40B4-BE49-F238E27FC236}">
                  <a16:creationId xmlns:a16="http://schemas.microsoft.com/office/drawing/2014/main" id="{00000000-0008-0000-0500-00007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</xdr:row>
          <xdr:rowOff>0</xdr:rowOff>
        </xdr:from>
        <xdr:to>
          <xdr:col>0</xdr:col>
          <xdr:colOff>257175</xdr:colOff>
          <xdr:row>87</xdr:row>
          <xdr:rowOff>38100</xdr:rowOff>
        </xdr:to>
        <xdr:sp macro="" textlink="">
          <xdr:nvSpPr>
            <xdr:cNvPr id="32891" name="Control 123" hidden="1">
              <a:extLst>
                <a:ext uri="{63B3BB69-23CF-44E3-9099-C40C66FF867C}">
                  <a14:compatExt spid="_x0000_s32891"/>
                </a:ext>
                <a:ext uri="{FF2B5EF4-FFF2-40B4-BE49-F238E27FC236}">
                  <a16:creationId xmlns:a16="http://schemas.microsoft.com/office/drawing/2014/main" id="{00000000-0008-0000-0500-00007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257175</xdr:colOff>
          <xdr:row>61</xdr:row>
          <xdr:rowOff>38100</xdr:rowOff>
        </xdr:to>
        <xdr:sp macro="" textlink="">
          <xdr:nvSpPr>
            <xdr:cNvPr id="32892" name="Control 124" hidden="1">
              <a:extLst>
                <a:ext uri="{63B3BB69-23CF-44E3-9099-C40C66FF867C}">
                  <a14:compatExt spid="_x0000_s32892"/>
                </a:ext>
                <a:ext uri="{FF2B5EF4-FFF2-40B4-BE49-F238E27FC236}">
                  <a16:creationId xmlns:a16="http://schemas.microsoft.com/office/drawing/2014/main" id="{00000000-0008-0000-0500-00007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257175</xdr:colOff>
          <xdr:row>62</xdr:row>
          <xdr:rowOff>38100</xdr:rowOff>
        </xdr:to>
        <xdr:sp macro="" textlink="">
          <xdr:nvSpPr>
            <xdr:cNvPr id="32893" name="Control 125" hidden="1">
              <a:extLst>
                <a:ext uri="{63B3BB69-23CF-44E3-9099-C40C66FF867C}">
                  <a14:compatExt spid="_x0000_s32893"/>
                </a:ext>
                <a:ext uri="{FF2B5EF4-FFF2-40B4-BE49-F238E27FC236}">
                  <a16:creationId xmlns:a16="http://schemas.microsoft.com/office/drawing/2014/main" id="{00000000-0008-0000-0500-00007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</xdr:row>
          <xdr:rowOff>0</xdr:rowOff>
        </xdr:from>
        <xdr:to>
          <xdr:col>0</xdr:col>
          <xdr:colOff>257175</xdr:colOff>
          <xdr:row>72</xdr:row>
          <xdr:rowOff>38100</xdr:rowOff>
        </xdr:to>
        <xdr:sp macro="" textlink="">
          <xdr:nvSpPr>
            <xdr:cNvPr id="32894" name="Control 126" hidden="1">
              <a:extLst>
                <a:ext uri="{63B3BB69-23CF-44E3-9099-C40C66FF867C}">
                  <a14:compatExt spid="_x0000_s32894"/>
                </a:ext>
                <a:ext uri="{FF2B5EF4-FFF2-40B4-BE49-F238E27FC236}">
                  <a16:creationId xmlns:a16="http://schemas.microsoft.com/office/drawing/2014/main" id="{00000000-0008-0000-0500-00007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257175</xdr:colOff>
          <xdr:row>58</xdr:row>
          <xdr:rowOff>38100</xdr:rowOff>
        </xdr:to>
        <xdr:sp macro="" textlink="">
          <xdr:nvSpPr>
            <xdr:cNvPr id="32895" name="Control 127" hidden="1">
              <a:extLst>
                <a:ext uri="{63B3BB69-23CF-44E3-9099-C40C66FF867C}">
                  <a14:compatExt spid="_x0000_s32895"/>
                </a:ext>
                <a:ext uri="{FF2B5EF4-FFF2-40B4-BE49-F238E27FC236}">
                  <a16:creationId xmlns:a16="http://schemas.microsoft.com/office/drawing/2014/main" id="{00000000-0008-0000-0500-00007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257175</xdr:colOff>
          <xdr:row>63</xdr:row>
          <xdr:rowOff>38100</xdr:rowOff>
        </xdr:to>
        <xdr:sp macro="" textlink="">
          <xdr:nvSpPr>
            <xdr:cNvPr id="32896" name="Control 128" hidden="1">
              <a:extLst>
                <a:ext uri="{63B3BB69-23CF-44E3-9099-C40C66FF867C}">
                  <a14:compatExt spid="_x0000_s32896"/>
                </a:ext>
                <a:ext uri="{FF2B5EF4-FFF2-40B4-BE49-F238E27FC236}">
                  <a16:creationId xmlns:a16="http://schemas.microsoft.com/office/drawing/2014/main" id="{00000000-0008-0000-0500-00008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38100</xdr:rowOff>
        </xdr:to>
        <xdr:sp macro="" textlink="">
          <xdr:nvSpPr>
            <xdr:cNvPr id="32897" name="Control 129" hidden="1">
              <a:extLst>
                <a:ext uri="{63B3BB69-23CF-44E3-9099-C40C66FF867C}">
                  <a14:compatExt spid="_x0000_s32897"/>
                </a:ext>
                <a:ext uri="{FF2B5EF4-FFF2-40B4-BE49-F238E27FC236}">
                  <a16:creationId xmlns:a16="http://schemas.microsoft.com/office/drawing/2014/main" id="{00000000-0008-0000-0500-00008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38100</xdr:rowOff>
        </xdr:to>
        <xdr:sp macro="" textlink="">
          <xdr:nvSpPr>
            <xdr:cNvPr id="32898" name="Control 130" hidden="1">
              <a:extLst>
                <a:ext uri="{63B3BB69-23CF-44E3-9099-C40C66FF867C}">
                  <a14:compatExt spid="_x0000_s32898"/>
                </a:ext>
                <a:ext uri="{FF2B5EF4-FFF2-40B4-BE49-F238E27FC236}">
                  <a16:creationId xmlns:a16="http://schemas.microsoft.com/office/drawing/2014/main" id="{00000000-0008-0000-0500-00008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154</xdr:row>
          <xdr:rowOff>0</xdr:rowOff>
        </xdr:from>
        <xdr:to>
          <xdr:col>0</xdr:col>
          <xdr:colOff>257175</xdr:colOff>
          <xdr:row>155</xdr:row>
          <xdr:rowOff>76200</xdr:rowOff>
        </xdr:to>
        <xdr:sp macro="" textlink="">
          <xdr:nvSpPr>
            <xdr:cNvPr id="32899" name="Control 131" hidden="1">
              <a:extLst>
                <a:ext uri="{63B3BB69-23CF-44E3-9099-C40C66FF867C}">
                  <a14:compatExt spid="_x0000_s32899"/>
                </a:ext>
                <a:ext uri="{FF2B5EF4-FFF2-40B4-BE49-F238E27FC236}">
                  <a16:creationId xmlns:a16="http://schemas.microsoft.com/office/drawing/2014/main" id="{00000000-0008-0000-0500-00008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155</xdr:row>
          <xdr:rowOff>0</xdr:rowOff>
        </xdr:from>
        <xdr:to>
          <xdr:col>0</xdr:col>
          <xdr:colOff>257175</xdr:colOff>
          <xdr:row>156</xdr:row>
          <xdr:rowOff>76200</xdr:rowOff>
        </xdr:to>
        <xdr:sp macro="" textlink="">
          <xdr:nvSpPr>
            <xdr:cNvPr id="32900" name="Control 132" hidden="1">
              <a:extLst>
                <a:ext uri="{63B3BB69-23CF-44E3-9099-C40C66FF867C}">
                  <a14:compatExt spid="_x0000_s32900"/>
                </a:ext>
                <a:ext uri="{FF2B5EF4-FFF2-40B4-BE49-F238E27FC236}">
                  <a16:creationId xmlns:a16="http://schemas.microsoft.com/office/drawing/2014/main" id="{00000000-0008-0000-0500-00008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</xdr:row>
          <xdr:rowOff>0</xdr:rowOff>
        </xdr:from>
        <xdr:to>
          <xdr:col>0</xdr:col>
          <xdr:colOff>257175</xdr:colOff>
          <xdr:row>157</xdr:row>
          <xdr:rowOff>76200</xdr:rowOff>
        </xdr:to>
        <xdr:sp macro="" textlink="">
          <xdr:nvSpPr>
            <xdr:cNvPr id="32901" name="Control 133" hidden="1">
              <a:extLst>
                <a:ext uri="{63B3BB69-23CF-44E3-9099-C40C66FF867C}">
                  <a14:compatExt spid="_x0000_s32901"/>
                </a:ext>
                <a:ext uri="{FF2B5EF4-FFF2-40B4-BE49-F238E27FC236}">
                  <a16:creationId xmlns:a16="http://schemas.microsoft.com/office/drawing/2014/main" id="{00000000-0008-0000-0500-00008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157</xdr:row>
          <xdr:rowOff>0</xdr:rowOff>
        </xdr:from>
        <xdr:to>
          <xdr:col>0</xdr:col>
          <xdr:colOff>257175</xdr:colOff>
          <xdr:row>158</xdr:row>
          <xdr:rowOff>76200</xdr:rowOff>
        </xdr:to>
        <xdr:sp macro="" textlink="">
          <xdr:nvSpPr>
            <xdr:cNvPr id="32902" name="Control 134" hidden="1">
              <a:extLst>
                <a:ext uri="{63B3BB69-23CF-44E3-9099-C40C66FF867C}">
                  <a14:compatExt spid="_x0000_s32902"/>
                </a:ext>
                <a:ext uri="{FF2B5EF4-FFF2-40B4-BE49-F238E27FC236}">
                  <a16:creationId xmlns:a16="http://schemas.microsoft.com/office/drawing/2014/main" id="{00000000-0008-0000-0500-00008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158</xdr:row>
          <xdr:rowOff>0</xdr:rowOff>
        </xdr:from>
        <xdr:to>
          <xdr:col>0</xdr:col>
          <xdr:colOff>257175</xdr:colOff>
          <xdr:row>159</xdr:row>
          <xdr:rowOff>76200</xdr:rowOff>
        </xdr:to>
        <xdr:sp macro="" textlink="">
          <xdr:nvSpPr>
            <xdr:cNvPr id="32903" name="Control 135" hidden="1">
              <a:extLst>
                <a:ext uri="{63B3BB69-23CF-44E3-9099-C40C66FF867C}">
                  <a14:compatExt spid="_x0000_s32903"/>
                </a:ext>
                <a:ext uri="{FF2B5EF4-FFF2-40B4-BE49-F238E27FC236}">
                  <a16:creationId xmlns:a16="http://schemas.microsoft.com/office/drawing/2014/main" id="{00000000-0008-0000-0500-00008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159</xdr:row>
          <xdr:rowOff>0</xdr:rowOff>
        </xdr:from>
        <xdr:to>
          <xdr:col>0</xdr:col>
          <xdr:colOff>257175</xdr:colOff>
          <xdr:row>160</xdr:row>
          <xdr:rowOff>76200</xdr:rowOff>
        </xdr:to>
        <xdr:sp macro="" textlink="">
          <xdr:nvSpPr>
            <xdr:cNvPr id="32904" name="Control 136" hidden="1">
              <a:extLst>
                <a:ext uri="{63B3BB69-23CF-44E3-9099-C40C66FF867C}">
                  <a14:compatExt spid="_x0000_s32904"/>
                </a:ext>
                <a:ext uri="{FF2B5EF4-FFF2-40B4-BE49-F238E27FC236}">
                  <a16:creationId xmlns:a16="http://schemas.microsoft.com/office/drawing/2014/main" id="{00000000-0008-0000-0500-00008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160</xdr:row>
          <xdr:rowOff>0</xdr:rowOff>
        </xdr:from>
        <xdr:to>
          <xdr:col>0</xdr:col>
          <xdr:colOff>257175</xdr:colOff>
          <xdr:row>161</xdr:row>
          <xdr:rowOff>76200</xdr:rowOff>
        </xdr:to>
        <xdr:sp macro="" textlink="">
          <xdr:nvSpPr>
            <xdr:cNvPr id="32905" name="Control 137" hidden="1">
              <a:extLst>
                <a:ext uri="{63B3BB69-23CF-44E3-9099-C40C66FF867C}">
                  <a14:compatExt spid="_x0000_s32905"/>
                </a:ext>
                <a:ext uri="{FF2B5EF4-FFF2-40B4-BE49-F238E27FC236}">
                  <a16:creationId xmlns:a16="http://schemas.microsoft.com/office/drawing/2014/main" id="{00000000-0008-0000-0500-00008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257175</xdr:colOff>
          <xdr:row>162</xdr:row>
          <xdr:rowOff>76200</xdr:rowOff>
        </xdr:to>
        <xdr:sp macro="" textlink="">
          <xdr:nvSpPr>
            <xdr:cNvPr id="32906" name="Control 138" hidden="1">
              <a:extLst>
                <a:ext uri="{63B3BB69-23CF-44E3-9099-C40C66FF867C}">
                  <a14:compatExt spid="_x0000_s32906"/>
                </a:ext>
                <a:ext uri="{FF2B5EF4-FFF2-40B4-BE49-F238E27FC236}">
                  <a16:creationId xmlns:a16="http://schemas.microsoft.com/office/drawing/2014/main" id="{00000000-0008-0000-0500-00008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</xdr:row>
          <xdr:rowOff>0</xdr:rowOff>
        </xdr:from>
        <xdr:to>
          <xdr:col>0</xdr:col>
          <xdr:colOff>257175</xdr:colOff>
          <xdr:row>163</xdr:row>
          <xdr:rowOff>76200</xdr:rowOff>
        </xdr:to>
        <xdr:sp macro="" textlink="">
          <xdr:nvSpPr>
            <xdr:cNvPr id="32907" name="Control 139" hidden="1">
              <a:extLst>
                <a:ext uri="{63B3BB69-23CF-44E3-9099-C40C66FF867C}">
                  <a14:compatExt spid="_x0000_s32907"/>
                </a:ext>
                <a:ext uri="{FF2B5EF4-FFF2-40B4-BE49-F238E27FC236}">
                  <a16:creationId xmlns:a16="http://schemas.microsoft.com/office/drawing/2014/main" id="{00000000-0008-0000-0500-00008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163</xdr:row>
          <xdr:rowOff>0</xdr:rowOff>
        </xdr:from>
        <xdr:to>
          <xdr:col>0</xdr:col>
          <xdr:colOff>257175</xdr:colOff>
          <xdr:row>164</xdr:row>
          <xdr:rowOff>76200</xdr:rowOff>
        </xdr:to>
        <xdr:sp macro="" textlink="">
          <xdr:nvSpPr>
            <xdr:cNvPr id="32908" name="Control 140" hidden="1">
              <a:extLst>
                <a:ext uri="{63B3BB69-23CF-44E3-9099-C40C66FF867C}">
                  <a14:compatExt spid="_x0000_s32908"/>
                </a:ext>
                <a:ext uri="{FF2B5EF4-FFF2-40B4-BE49-F238E27FC236}">
                  <a16:creationId xmlns:a16="http://schemas.microsoft.com/office/drawing/2014/main" id="{00000000-0008-0000-0500-00008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</xdr:row>
          <xdr:rowOff>0</xdr:rowOff>
        </xdr:from>
        <xdr:to>
          <xdr:col>0</xdr:col>
          <xdr:colOff>257175</xdr:colOff>
          <xdr:row>68</xdr:row>
          <xdr:rowOff>38100</xdr:rowOff>
        </xdr:to>
        <xdr:sp macro="" textlink="">
          <xdr:nvSpPr>
            <xdr:cNvPr id="32909" name="Control 141" hidden="1">
              <a:extLst>
                <a:ext uri="{63B3BB69-23CF-44E3-9099-C40C66FF867C}">
                  <a14:compatExt spid="_x0000_s32909"/>
                </a:ext>
                <a:ext uri="{FF2B5EF4-FFF2-40B4-BE49-F238E27FC236}">
                  <a16:creationId xmlns:a16="http://schemas.microsoft.com/office/drawing/2014/main" id="{00000000-0008-0000-0500-00008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208</xdr:row>
          <xdr:rowOff>0</xdr:rowOff>
        </xdr:from>
        <xdr:to>
          <xdr:col>0</xdr:col>
          <xdr:colOff>257175</xdr:colOff>
          <xdr:row>209</xdr:row>
          <xdr:rowOff>38100</xdr:rowOff>
        </xdr:to>
        <xdr:sp macro="" textlink="">
          <xdr:nvSpPr>
            <xdr:cNvPr id="32910" name="Control 142" hidden="1">
              <a:extLst>
                <a:ext uri="{63B3BB69-23CF-44E3-9099-C40C66FF867C}">
                  <a14:compatExt spid="_x0000_s32910"/>
                </a:ext>
                <a:ext uri="{FF2B5EF4-FFF2-40B4-BE49-F238E27FC236}">
                  <a16:creationId xmlns:a16="http://schemas.microsoft.com/office/drawing/2014/main" id="{00000000-0008-0000-0500-00008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47</xdr:row>
          <xdr:rowOff>38100</xdr:rowOff>
        </xdr:to>
        <xdr:sp macro="" textlink="">
          <xdr:nvSpPr>
            <xdr:cNvPr id="32911" name="Control 143" hidden="1">
              <a:extLst>
                <a:ext uri="{63B3BB69-23CF-44E3-9099-C40C66FF867C}">
                  <a14:compatExt spid="_x0000_s32911"/>
                </a:ext>
                <a:ext uri="{FF2B5EF4-FFF2-40B4-BE49-F238E27FC236}">
                  <a16:creationId xmlns:a16="http://schemas.microsoft.com/office/drawing/2014/main" id="{00000000-0008-0000-0500-00008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50</xdr:row>
          <xdr:rowOff>38100</xdr:rowOff>
        </xdr:to>
        <xdr:sp macro="" textlink="">
          <xdr:nvSpPr>
            <xdr:cNvPr id="32912" name="Control 144" hidden="1">
              <a:extLst>
                <a:ext uri="{63B3BB69-23CF-44E3-9099-C40C66FF867C}">
                  <a14:compatExt spid="_x0000_s32912"/>
                </a:ext>
                <a:ext uri="{FF2B5EF4-FFF2-40B4-BE49-F238E27FC236}">
                  <a16:creationId xmlns:a16="http://schemas.microsoft.com/office/drawing/2014/main" id="{00000000-0008-0000-0500-00009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</xdr:row>
          <xdr:rowOff>0</xdr:rowOff>
        </xdr:from>
        <xdr:to>
          <xdr:col>0</xdr:col>
          <xdr:colOff>257175</xdr:colOff>
          <xdr:row>94</xdr:row>
          <xdr:rowOff>76200</xdr:rowOff>
        </xdr:to>
        <xdr:sp macro="" textlink="">
          <xdr:nvSpPr>
            <xdr:cNvPr id="32913" name="Control 145" hidden="1">
              <a:extLst>
                <a:ext uri="{63B3BB69-23CF-44E3-9099-C40C66FF867C}">
                  <a14:compatExt spid="_x0000_s32913"/>
                </a:ext>
                <a:ext uri="{FF2B5EF4-FFF2-40B4-BE49-F238E27FC236}">
                  <a16:creationId xmlns:a16="http://schemas.microsoft.com/office/drawing/2014/main" id="{00000000-0008-0000-0500-00009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257175</xdr:colOff>
          <xdr:row>66</xdr:row>
          <xdr:rowOff>38100</xdr:rowOff>
        </xdr:to>
        <xdr:sp macro="" textlink="">
          <xdr:nvSpPr>
            <xdr:cNvPr id="32914" name="Control 146" hidden="1">
              <a:extLst>
                <a:ext uri="{63B3BB69-23CF-44E3-9099-C40C66FF867C}">
                  <a14:compatExt spid="_x0000_s32914"/>
                </a:ext>
                <a:ext uri="{FF2B5EF4-FFF2-40B4-BE49-F238E27FC236}">
                  <a16:creationId xmlns:a16="http://schemas.microsoft.com/office/drawing/2014/main" id="{00000000-0008-0000-0500-00009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</xdr:row>
          <xdr:rowOff>0</xdr:rowOff>
        </xdr:from>
        <xdr:to>
          <xdr:col>0</xdr:col>
          <xdr:colOff>257175</xdr:colOff>
          <xdr:row>75</xdr:row>
          <xdr:rowOff>38100</xdr:rowOff>
        </xdr:to>
        <xdr:sp macro="" textlink="">
          <xdr:nvSpPr>
            <xdr:cNvPr id="32915" name="Control 147" hidden="1">
              <a:extLst>
                <a:ext uri="{63B3BB69-23CF-44E3-9099-C40C66FF867C}">
                  <a14:compatExt spid="_x0000_s32915"/>
                </a:ext>
                <a:ext uri="{FF2B5EF4-FFF2-40B4-BE49-F238E27FC236}">
                  <a16:creationId xmlns:a16="http://schemas.microsoft.com/office/drawing/2014/main" id="{00000000-0008-0000-0500-00009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</xdr:row>
          <xdr:rowOff>0</xdr:rowOff>
        </xdr:from>
        <xdr:to>
          <xdr:col>0</xdr:col>
          <xdr:colOff>257175</xdr:colOff>
          <xdr:row>78</xdr:row>
          <xdr:rowOff>38100</xdr:rowOff>
        </xdr:to>
        <xdr:sp macro="" textlink="">
          <xdr:nvSpPr>
            <xdr:cNvPr id="32916" name="Control 148" hidden="1">
              <a:extLst>
                <a:ext uri="{63B3BB69-23CF-44E3-9099-C40C66FF867C}">
                  <a14:compatExt spid="_x0000_s32916"/>
                </a:ext>
                <a:ext uri="{FF2B5EF4-FFF2-40B4-BE49-F238E27FC236}">
                  <a16:creationId xmlns:a16="http://schemas.microsoft.com/office/drawing/2014/main" id="{00000000-0008-0000-0500-00009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209</xdr:row>
          <xdr:rowOff>0</xdr:rowOff>
        </xdr:from>
        <xdr:to>
          <xdr:col>0</xdr:col>
          <xdr:colOff>257175</xdr:colOff>
          <xdr:row>210</xdr:row>
          <xdr:rowOff>38100</xdr:rowOff>
        </xdr:to>
        <xdr:sp macro="" textlink="">
          <xdr:nvSpPr>
            <xdr:cNvPr id="32917" name="Control 149" hidden="1">
              <a:extLst>
                <a:ext uri="{63B3BB69-23CF-44E3-9099-C40C66FF867C}">
                  <a14:compatExt spid="_x0000_s32917"/>
                </a:ext>
                <a:ext uri="{FF2B5EF4-FFF2-40B4-BE49-F238E27FC236}">
                  <a16:creationId xmlns:a16="http://schemas.microsoft.com/office/drawing/2014/main" id="{00000000-0008-0000-0500-00009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</xdr:row>
          <xdr:rowOff>0</xdr:rowOff>
        </xdr:from>
        <xdr:to>
          <xdr:col>0</xdr:col>
          <xdr:colOff>257175</xdr:colOff>
          <xdr:row>83</xdr:row>
          <xdr:rowOff>38100</xdr:rowOff>
        </xdr:to>
        <xdr:sp macro="" textlink="">
          <xdr:nvSpPr>
            <xdr:cNvPr id="32918" name="Control 150" hidden="1">
              <a:extLst>
                <a:ext uri="{63B3BB69-23CF-44E3-9099-C40C66FF867C}">
                  <a14:compatExt spid="_x0000_s32918"/>
                </a:ext>
                <a:ext uri="{FF2B5EF4-FFF2-40B4-BE49-F238E27FC236}">
                  <a16:creationId xmlns:a16="http://schemas.microsoft.com/office/drawing/2014/main" id="{00000000-0008-0000-0500-00009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</xdr:row>
          <xdr:rowOff>0</xdr:rowOff>
        </xdr:from>
        <xdr:to>
          <xdr:col>0</xdr:col>
          <xdr:colOff>257175</xdr:colOff>
          <xdr:row>82</xdr:row>
          <xdr:rowOff>38100</xdr:rowOff>
        </xdr:to>
        <xdr:sp macro="" textlink="">
          <xdr:nvSpPr>
            <xdr:cNvPr id="32919" name="Control 151" hidden="1">
              <a:extLst>
                <a:ext uri="{63B3BB69-23CF-44E3-9099-C40C66FF867C}">
                  <a14:compatExt spid="_x0000_s32919"/>
                </a:ext>
                <a:ext uri="{FF2B5EF4-FFF2-40B4-BE49-F238E27FC236}">
                  <a16:creationId xmlns:a16="http://schemas.microsoft.com/office/drawing/2014/main" id="{00000000-0008-0000-0500-00009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164</xdr:row>
          <xdr:rowOff>0</xdr:rowOff>
        </xdr:from>
        <xdr:to>
          <xdr:col>0</xdr:col>
          <xdr:colOff>257175</xdr:colOff>
          <xdr:row>165</xdr:row>
          <xdr:rowOff>76200</xdr:rowOff>
        </xdr:to>
        <xdr:sp macro="" textlink="">
          <xdr:nvSpPr>
            <xdr:cNvPr id="32920" name="Control 152" hidden="1">
              <a:extLst>
                <a:ext uri="{63B3BB69-23CF-44E3-9099-C40C66FF867C}">
                  <a14:compatExt spid="_x0000_s32920"/>
                </a:ext>
                <a:ext uri="{FF2B5EF4-FFF2-40B4-BE49-F238E27FC236}">
                  <a16:creationId xmlns:a16="http://schemas.microsoft.com/office/drawing/2014/main" id="{00000000-0008-0000-0500-00009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165</xdr:row>
          <xdr:rowOff>0</xdr:rowOff>
        </xdr:from>
        <xdr:to>
          <xdr:col>0</xdr:col>
          <xdr:colOff>257175</xdr:colOff>
          <xdr:row>166</xdr:row>
          <xdr:rowOff>76200</xdr:rowOff>
        </xdr:to>
        <xdr:sp macro="" textlink="">
          <xdr:nvSpPr>
            <xdr:cNvPr id="32921" name="Control 153" hidden="1">
              <a:extLst>
                <a:ext uri="{63B3BB69-23CF-44E3-9099-C40C66FF867C}">
                  <a14:compatExt spid="_x0000_s32921"/>
                </a:ext>
                <a:ext uri="{FF2B5EF4-FFF2-40B4-BE49-F238E27FC236}">
                  <a16:creationId xmlns:a16="http://schemas.microsoft.com/office/drawing/2014/main" id="{00000000-0008-0000-0500-00009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166</xdr:row>
          <xdr:rowOff>0</xdr:rowOff>
        </xdr:from>
        <xdr:to>
          <xdr:col>0</xdr:col>
          <xdr:colOff>257175</xdr:colOff>
          <xdr:row>167</xdr:row>
          <xdr:rowOff>76200</xdr:rowOff>
        </xdr:to>
        <xdr:sp macro="" textlink="">
          <xdr:nvSpPr>
            <xdr:cNvPr id="32922" name="Control 154" hidden="1">
              <a:extLst>
                <a:ext uri="{63B3BB69-23CF-44E3-9099-C40C66FF867C}">
                  <a14:compatExt spid="_x0000_s32922"/>
                </a:ext>
                <a:ext uri="{FF2B5EF4-FFF2-40B4-BE49-F238E27FC236}">
                  <a16:creationId xmlns:a16="http://schemas.microsoft.com/office/drawing/2014/main" id="{00000000-0008-0000-0500-00009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167</xdr:row>
          <xdr:rowOff>0</xdr:rowOff>
        </xdr:from>
        <xdr:to>
          <xdr:col>0</xdr:col>
          <xdr:colOff>257175</xdr:colOff>
          <xdr:row>168</xdr:row>
          <xdr:rowOff>76200</xdr:rowOff>
        </xdr:to>
        <xdr:sp macro="" textlink="">
          <xdr:nvSpPr>
            <xdr:cNvPr id="32923" name="Control 155" hidden="1">
              <a:extLst>
                <a:ext uri="{63B3BB69-23CF-44E3-9099-C40C66FF867C}">
                  <a14:compatExt spid="_x0000_s32923"/>
                </a:ext>
                <a:ext uri="{FF2B5EF4-FFF2-40B4-BE49-F238E27FC236}">
                  <a16:creationId xmlns:a16="http://schemas.microsoft.com/office/drawing/2014/main" id="{00000000-0008-0000-0500-00009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168</xdr:row>
          <xdr:rowOff>0</xdr:rowOff>
        </xdr:from>
        <xdr:to>
          <xdr:col>0</xdr:col>
          <xdr:colOff>257175</xdr:colOff>
          <xdr:row>169</xdr:row>
          <xdr:rowOff>76200</xdr:rowOff>
        </xdr:to>
        <xdr:sp macro="" textlink="">
          <xdr:nvSpPr>
            <xdr:cNvPr id="32924" name="Control 156" hidden="1">
              <a:extLst>
                <a:ext uri="{63B3BB69-23CF-44E3-9099-C40C66FF867C}">
                  <a14:compatExt spid="_x0000_s32924"/>
                </a:ext>
                <a:ext uri="{FF2B5EF4-FFF2-40B4-BE49-F238E27FC236}">
                  <a16:creationId xmlns:a16="http://schemas.microsoft.com/office/drawing/2014/main" id="{00000000-0008-0000-0500-00009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169</xdr:row>
          <xdr:rowOff>0</xdr:rowOff>
        </xdr:from>
        <xdr:to>
          <xdr:col>0</xdr:col>
          <xdr:colOff>257175</xdr:colOff>
          <xdr:row>170</xdr:row>
          <xdr:rowOff>76200</xdr:rowOff>
        </xdr:to>
        <xdr:sp macro="" textlink="">
          <xdr:nvSpPr>
            <xdr:cNvPr id="32925" name="Control 157" hidden="1">
              <a:extLst>
                <a:ext uri="{63B3BB69-23CF-44E3-9099-C40C66FF867C}">
                  <a14:compatExt spid="_x0000_s32925"/>
                </a:ext>
                <a:ext uri="{FF2B5EF4-FFF2-40B4-BE49-F238E27FC236}">
                  <a16:creationId xmlns:a16="http://schemas.microsoft.com/office/drawing/2014/main" id="{00000000-0008-0000-0500-00009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170</xdr:row>
          <xdr:rowOff>0</xdr:rowOff>
        </xdr:from>
        <xdr:to>
          <xdr:col>0</xdr:col>
          <xdr:colOff>257175</xdr:colOff>
          <xdr:row>171</xdr:row>
          <xdr:rowOff>76200</xdr:rowOff>
        </xdr:to>
        <xdr:sp macro="" textlink="">
          <xdr:nvSpPr>
            <xdr:cNvPr id="32926" name="Control 158" hidden="1">
              <a:extLst>
                <a:ext uri="{63B3BB69-23CF-44E3-9099-C40C66FF867C}">
                  <a14:compatExt spid="_x0000_s32926"/>
                </a:ext>
                <a:ext uri="{FF2B5EF4-FFF2-40B4-BE49-F238E27FC236}">
                  <a16:creationId xmlns:a16="http://schemas.microsoft.com/office/drawing/2014/main" id="{00000000-0008-0000-0500-00009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171</xdr:row>
          <xdr:rowOff>0</xdr:rowOff>
        </xdr:from>
        <xdr:to>
          <xdr:col>0</xdr:col>
          <xdr:colOff>257175</xdr:colOff>
          <xdr:row>172</xdr:row>
          <xdr:rowOff>76200</xdr:rowOff>
        </xdr:to>
        <xdr:sp macro="" textlink="">
          <xdr:nvSpPr>
            <xdr:cNvPr id="32927" name="Control 159" hidden="1">
              <a:extLst>
                <a:ext uri="{63B3BB69-23CF-44E3-9099-C40C66FF867C}">
                  <a14:compatExt spid="_x0000_s32927"/>
                </a:ext>
                <a:ext uri="{FF2B5EF4-FFF2-40B4-BE49-F238E27FC236}">
                  <a16:creationId xmlns:a16="http://schemas.microsoft.com/office/drawing/2014/main" id="{00000000-0008-0000-0500-00009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172</xdr:row>
          <xdr:rowOff>0</xdr:rowOff>
        </xdr:from>
        <xdr:to>
          <xdr:col>0</xdr:col>
          <xdr:colOff>257175</xdr:colOff>
          <xdr:row>173</xdr:row>
          <xdr:rowOff>76200</xdr:rowOff>
        </xdr:to>
        <xdr:sp macro="" textlink="">
          <xdr:nvSpPr>
            <xdr:cNvPr id="32928" name="Control 160" hidden="1">
              <a:extLst>
                <a:ext uri="{63B3BB69-23CF-44E3-9099-C40C66FF867C}">
                  <a14:compatExt spid="_x0000_s32928"/>
                </a:ext>
                <a:ext uri="{FF2B5EF4-FFF2-40B4-BE49-F238E27FC236}">
                  <a16:creationId xmlns:a16="http://schemas.microsoft.com/office/drawing/2014/main" id="{00000000-0008-0000-0500-0000A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</xdr:row>
          <xdr:rowOff>0</xdr:rowOff>
        </xdr:from>
        <xdr:to>
          <xdr:col>0</xdr:col>
          <xdr:colOff>257175</xdr:colOff>
          <xdr:row>86</xdr:row>
          <xdr:rowOff>38100</xdr:rowOff>
        </xdr:to>
        <xdr:sp macro="" textlink="">
          <xdr:nvSpPr>
            <xdr:cNvPr id="32929" name="Control 161" hidden="1">
              <a:extLst>
                <a:ext uri="{63B3BB69-23CF-44E3-9099-C40C66FF867C}">
                  <a14:compatExt spid="_x0000_s32929"/>
                </a:ext>
                <a:ext uri="{FF2B5EF4-FFF2-40B4-BE49-F238E27FC236}">
                  <a16:creationId xmlns:a16="http://schemas.microsoft.com/office/drawing/2014/main" id="{00000000-0008-0000-0500-0000A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53</xdr:row>
          <xdr:rowOff>38100</xdr:rowOff>
        </xdr:to>
        <xdr:sp macro="" textlink="">
          <xdr:nvSpPr>
            <xdr:cNvPr id="32930" name="Control 162" hidden="1">
              <a:extLst>
                <a:ext uri="{63B3BB69-23CF-44E3-9099-C40C66FF867C}">
                  <a14:compatExt spid="_x0000_s32930"/>
                </a:ext>
                <a:ext uri="{FF2B5EF4-FFF2-40B4-BE49-F238E27FC236}">
                  <a16:creationId xmlns:a16="http://schemas.microsoft.com/office/drawing/2014/main" id="{00000000-0008-0000-0500-0000A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</xdr:row>
          <xdr:rowOff>0</xdr:rowOff>
        </xdr:from>
        <xdr:to>
          <xdr:col>0</xdr:col>
          <xdr:colOff>257175</xdr:colOff>
          <xdr:row>76</xdr:row>
          <xdr:rowOff>38100</xdr:rowOff>
        </xdr:to>
        <xdr:sp macro="" textlink="">
          <xdr:nvSpPr>
            <xdr:cNvPr id="32931" name="Control 163" hidden="1">
              <a:extLst>
                <a:ext uri="{63B3BB69-23CF-44E3-9099-C40C66FF867C}">
                  <a14:compatExt spid="_x0000_s32931"/>
                </a:ext>
                <a:ext uri="{FF2B5EF4-FFF2-40B4-BE49-F238E27FC236}">
                  <a16:creationId xmlns:a16="http://schemas.microsoft.com/office/drawing/2014/main" id="{00000000-0008-0000-0500-0000A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38100</xdr:rowOff>
        </xdr:to>
        <xdr:sp macro="" textlink="">
          <xdr:nvSpPr>
            <xdr:cNvPr id="32932" name="Control 164" hidden="1">
              <a:extLst>
                <a:ext uri="{63B3BB69-23CF-44E3-9099-C40C66FF867C}">
                  <a14:compatExt spid="_x0000_s32932"/>
                </a:ext>
                <a:ext uri="{FF2B5EF4-FFF2-40B4-BE49-F238E27FC236}">
                  <a16:creationId xmlns:a16="http://schemas.microsoft.com/office/drawing/2014/main" id="{00000000-0008-0000-0500-0000A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38100</xdr:rowOff>
        </xdr:to>
        <xdr:sp macro="" textlink="">
          <xdr:nvSpPr>
            <xdr:cNvPr id="32933" name="Control 165" hidden="1">
              <a:extLst>
                <a:ext uri="{63B3BB69-23CF-44E3-9099-C40C66FF867C}">
                  <a14:compatExt spid="_x0000_s32933"/>
                </a:ext>
                <a:ext uri="{FF2B5EF4-FFF2-40B4-BE49-F238E27FC236}">
                  <a16:creationId xmlns:a16="http://schemas.microsoft.com/office/drawing/2014/main" id="{00000000-0008-0000-0500-0000A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43</xdr:row>
          <xdr:rowOff>38100</xdr:rowOff>
        </xdr:to>
        <xdr:sp macro="" textlink="">
          <xdr:nvSpPr>
            <xdr:cNvPr id="32934" name="Control 166" hidden="1">
              <a:extLst>
                <a:ext uri="{63B3BB69-23CF-44E3-9099-C40C66FF867C}">
                  <a14:compatExt spid="_x0000_s32934"/>
                </a:ext>
                <a:ext uri="{FF2B5EF4-FFF2-40B4-BE49-F238E27FC236}">
                  <a16:creationId xmlns:a16="http://schemas.microsoft.com/office/drawing/2014/main" id="{00000000-0008-0000-0500-0000A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257175</xdr:colOff>
          <xdr:row>65</xdr:row>
          <xdr:rowOff>38100</xdr:rowOff>
        </xdr:to>
        <xdr:sp macro="" textlink="">
          <xdr:nvSpPr>
            <xdr:cNvPr id="32935" name="Control 167" hidden="1">
              <a:extLst>
                <a:ext uri="{63B3BB69-23CF-44E3-9099-C40C66FF867C}">
                  <a14:compatExt spid="_x0000_s32935"/>
                </a:ext>
                <a:ext uri="{FF2B5EF4-FFF2-40B4-BE49-F238E27FC236}">
                  <a16:creationId xmlns:a16="http://schemas.microsoft.com/office/drawing/2014/main" id="{00000000-0008-0000-0500-0000A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38100</xdr:rowOff>
        </xdr:to>
        <xdr:sp macro="" textlink="">
          <xdr:nvSpPr>
            <xdr:cNvPr id="32936" name="Control 168" hidden="1">
              <a:extLst>
                <a:ext uri="{63B3BB69-23CF-44E3-9099-C40C66FF867C}">
                  <a14:compatExt spid="_x0000_s32936"/>
                </a:ext>
                <a:ext uri="{FF2B5EF4-FFF2-40B4-BE49-F238E27FC236}">
                  <a16:creationId xmlns:a16="http://schemas.microsoft.com/office/drawing/2014/main" id="{00000000-0008-0000-0500-0000A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38100</xdr:rowOff>
        </xdr:to>
        <xdr:sp macro="" textlink="">
          <xdr:nvSpPr>
            <xdr:cNvPr id="32937" name="Control 169" hidden="1">
              <a:extLst>
                <a:ext uri="{63B3BB69-23CF-44E3-9099-C40C66FF867C}">
                  <a14:compatExt spid="_x0000_s32937"/>
                </a:ext>
                <a:ext uri="{FF2B5EF4-FFF2-40B4-BE49-F238E27FC236}">
                  <a16:creationId xmlns:a16="http://schemas.microsoft.com/office/drawing/2014/main" id="{00000000-0008-0000-0500-0000A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38100</xdr:rowOff>
        </xdr:to>
        <xdr:sp macro="" textlink="">
          <xdr:nvSpPr>
            <xdr:cNvPr id="32938" name="Control 170" hidden="1">
              <a:extLst>
                <a:ext uri="{63B3BB69-23CF-44E3-9099-C40C66FF867C}">
                  <a14:compatExt spid="_x0000_s32938"/>
                </a:ext>
                <a:ext uri="{FF2B5EF4-FFF2-40B4-BE49-F238E27FC236}">
                  <a16:creationId xmlns:a16="http://schemas.microsoft.com/office/drawing/2014/main" id="{00000000-0008-0000-0500-0000A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</xdr:row>
          <xdr:rowOff>0</xdr:rowOff>
        </xdr:from>
        <xdr:to>
          <xdr:col>0</xdr:col>
          <xdr:colOff>257175</xdr:colOff>
          <xdr:row>84</xdr:row>
          <xdr:rowOff>38100</xdr:rowOff>
        </xdr:to>
        <xdr:sp macro="" textlink="">
          <xdr:nvSpPr>
            <xdr:cNvPr id="32939" name="Control 171" hidden="1">
              <a:extLst>
                <a:ext uri="{63B3BB69-23CF-44E3-9099-C40C66FF867C}">
                  <a14:compatExt spid="_x0000_s32939"/>
                </a:ext>
                <a:ext uri="{FF2B5EF4-FFF2-40B4-BE49-F238E27FC236}">
                  <a16:creationId xmlns:a16="http://schemas.microsoft.com/office/drawing/2014/main" id="{00000000-0008-0000-0500-0000A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4</xdr:row>
          <xdr:rowOff>38100</xdr:rowOff>
        </xdr:to>
        <xdr:sp macro="" textlink="">
          <xdr:nvSpPr>
            <xdr:cNvPr id="32940" name="Control 172" hidden="1">
              <a:extLst>
                <a:ext uri="{63B3BB69-23CF-44E3-9099-C40C66FF867C}">
                  <a14:compatExt spid="_x0000_s32940"/>
                </a:ext>
                <a:ext uri="{FF2B5EF4-FFF2-40B4-BE49-F238E27FC236}">
                  <a16:creationId xmlns:a16="http://schemas.microsoft.com/office/drawing/2014/main" id="{00000000-0008-0000-0500-0000A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</xdr:row>
          <xdr:rowOff>0</xdr:rowOff>
        </xdr:from>
        <xdr:to>
          <xdr:col>0</xdr:col>
          <xdr:colOff>257175</xdr:colOff>
          <xdr:row>79</xdr:row>
          <xdr:rowOff>38100</xdr:rowOff>
        </xdr:to>
        <xdr:sp macro="" textlink="">
          <xdr:nvSpPr>
            <xdr:cNvPr id="32941" name="Control 173" hidden="1">
              <a:extLst>
                <a:ext uri="{63B3BB69-23CF-44E3-9099-C40C66FF867C}">
                  <a14:compatExt spid="_x0000_s32941"/>
                </a:ext>
                <a:ext uri="{FF2B5EF4-FFF2-40B4-BE49-F238E27FC236}">
                  <a16:creationId xmlns:a16="http://schemas.microsoft.com/office/drawing/2014/main" id="{00000000-0008-0000-0500-0000A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38100</xdr:rowOff>
        </xdr:to>
        <xdr:sp macro="" textlink="">
          <xdr:nvSpPr>
            <xdr:cNvPr id="32942" name="Control 174" hidden="1">
              <a:extLst>
                <a:ext uri="{63B3BB69-23CF-44E3-9099-C40C66FF867C}">
                  <a14:compatExt spid="_x0000_s32942"/>
                </a:ext>
                <a:ext uri="{FF2B5EF4-FFF2-40B4-BE49-F238E27FC236}">
                  <a16:creationId xmlns:a16="http://schemas.microsoft.com/office/drawing/2014/main" id="{00000000-0008-0000-0500-0000A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257175</xdr:colOff>
          <xdr:row>88</xdr:row>
          <xdr:rowOff>38100</xdr:rowOff>
        </xdr:to>
        <xdr:sp macro="" textlink="">
          <xdr:nvSpPr>
            <xdr:cNvPr id="32943" name="Control 175" hidden="1">
              <a:extLst>
                <a:ext uri="{63B3BB69-23CF-44E3-9099-C40C66FF867C}">
                  <a14:compatExt spid="_x0000_s32943"/>
                </a:ext>
                <a:ext uri="{FF2B5EF4-FFF2-40B4-BE49-F238E27FC236}">
                  <a16:creationId xmlns:a16="http://schemas.microsoft.com/office/drawing/2014/main" id="{00000000-0008-0000-0500-0000A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257175</xdr:colOff>
          <xdr:row>91</xdr:row>
          <xdr:rowOff>38100</xdr:rowOff>
        </xdr:to>
        <xdr:sp macro="" textlink="">
          <xdr:nvSpPr>
            <xdr:cNvPr id="32944" name="Control 176" hidden="1">
              <a:extLst>
                <a:ext uri="{63B3BB69-23CF-44E3-9099-C40C66FF867C}">
                  <a14:compatExt spid="_x0000_s32944"/>
                </a:ext>
                <a:ext uri="{FF2B5EF4-FFF2-40B4-BE49-F238E27FC236}">
                  <a16:creationId xmlns:a16="http://schemas.microsoft.com/office/drawing/2014/main" id="{00000000-0008-0000-0500-0000B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0</xdr:rowOff>
        </xdr:from>
        <xdr:to>
          <xdr:col>0</xdr:col>
          <xdr:colOff>257175</xdr:colOff>
          <xdr:row>85</xdr:row>
          <xdr:rowOff>38100</xdr:rowOff>
        </xdr:to>
        <xdr:sp macro="" textlink="">
          <xdr:nvSpPr>
            <xdr:cNvPr id="32945" name="Control 177" hidden="1">
              <a:extLst>
                <a:ext uri="{63B3BB69-23CF-44E3-9099-C40C66FF867C}">
                  <a14:compatExt spid="_x0000_s32945"/>
                </a:ext>
                <a:ext uri="{FF2B5EF4-FFF2-40B4-BE49-F238E27FC236}">
                  <a16:creationId xmlns:a16="http://schemas.microsoft.com/office/drawing/2014/main" id="{00000000-0008-0000-0500-0000B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257175</xdr:colOff>
          <xdr:row>69</xdr:row>
          <xdr:rowOff>38100</xdr:rowOff>
        </xdr:to>
        <xdr:sp macro="" textlink="">
          <xdr:nvSpPr>
            <xdr:cNvPr id="32946" name="Control 178" hidden="1">
              <a:extLst>
                <a:ext uri="{63B3BB69-23CF-44E3-9099-C40C66FF867C}">
                  <a14:compatExt spid="_x0000_s32946"/>
                </a:ext>
                <a:ext uri="{FF2B5EF4-FFF2-40B4-BE49-F238E27FC236}">
                  <a16:creationId xmlns:a16="http://schemas.microsoft.com/office/drawing/2014/main" id="{00000000-0008-0000-0500-0000B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</xdr:row>
          <xdr:rowOff>0</xdr:rowOff>
        </xdr:from>
        <xdr:to>
          <xdr:col>0</xdr:col>
          <xdr:colOff>257175</xdr:colOff>
          <xdr:row>80</xdr:row>
          <xdr:rowOff>38100</xdr:rowOff>
        </xdr:to>
        <xdr:sp macro="" textlink="">
          <xdr:nvSpPr>
            <xdr:cNvPr id="32947" name="Control 179" hidden="1">
              <a:extLst>
                <a:ext uri="{63B3BB69-23CF-44E3-9099-C40C66FF867C}">
                  <a14:compatExt spid="_x0000_s32947"/>
                </a:ext>
                <a:ext uri="{FF2B5EF4-FFF2-40B4-BE49-F238E27FC236}">
                  <a16:creationId xmlns:a16="http://schemas.microsoft.com/office/drawing/2014/main" id="{00000000-0008-0000-0500-0000B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257175</xdr:colOff>
          <xdr:row>67</xdr:row>
          <xdr:rowOff>38100</xdr:rowOff>
        </xdr:to>
        <xdr:sp macro="" textlink="">
          <xdr:nvSpPr>
            <xdr:cNvPr id="32948" name="Control 180" hidden="1">
              <a:extLst>
                <a:ext uri="{63B3BB69-23CF-44E3-9099-C40C66FF867C}">
                  <a14:compatExt spid="_x0000_s32948"/>
                </a:ext>
                <a:ext uri="{FF2B5EF4-FFF2-40B4-BE49-F238E27FC236}">
                  <a16:creationId xmlns:a16="http://schemas.microsoft.com/office/drawing/2014/main" id="{00000000-0008-0000-0500-0000B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173</xdr:row>
          <xdr:rowOff>0</xdr:rowOff>
        </xdr:from>
        <xdr:to>
          <xdr:col>0</xdr:col>
          <xdr:colOff>257175</xdr:colOff>
          <xdr:row>174</xdr:row>
          <xdr:rowOff>76200</xdr:rowOff>
        </xdr:to>
        <xdr:sp macro="" textlink="">
          <xdr:nvSpPr>
            <xdr:cNvPr id="32949" name="Control 181" hidden="1">
              <a:extLst>
                <a:ext uri="{63B3BB69-23CF-44E3-9099-C40C66FF867C}">
                  <a14:compatExt spid="_x0000_s32949"/>
                </a:ext>
                <a:ext uri="{FF2B5EF4-FFF2-40B4-BE49-F238E27FC236}">
                  <a16:creationId xmlns:a16="http://schemas.microsoft.com/office/drawing/2014/main" id="{00000000-0008-0000-0500-0000B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174</xdr:row>
          <xdr:rowOff>0</xdr:rowOff>
        </xdr:from>
        <xdr:to>
          <xdr:col>0</xdr:col>
          <xdr:colOff>257175</xdr:colOff>
          <xdr:row>175</xdr:row>
          <xdr:rowOff>76200</xdr:rowOff>
        </xdr:to>
        <xdr:sp macro="" textlink="">
          <xdr:nvSpPr>
            <xdr:cNvPr id="32950" name="Control 182" hidden="1">
              <a:extLst>
                <a:ext uri="{63B3BB69-23CF-44E3-9099-C40C66FF867C}">
                  <a14:compatExt spid="_x0000_s32950"/>
                </a:ext>
                <a:ext uri="{FF2B5EF4-FFF2-40B4-BE49-F238E27FC236}">
                  <a16:creationId xmlns:a16="http://schemas.microsoft.com/office/drawing/2014/main" id="{00000000-0008-0000-0500-0000B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175</xdr:row>
          <xdr:rowOff>0</xdr:rowOff>
        </xdr:from>
        <xdr:to>
          <xdr:col>0</xdr:col>
          <xdr:colOff>257175</xdr:colOff>
          <xdr:row>176</xdr:row>
          <xdr:rowOff>76200</xdr:rowOff>
        </xdr:to>
        <xdr:sp macro="" textlink="">
          <xdr:nvSpPr>
            <xdr:cNvPr id="32951" name="Control 183" hidden="1">
              <a:extLst>
                <a:ext uri="{63B3BB69-23CF-44E3-9099-C40C66FF867C}">
                  <a14:compatExt spid="_x0000_s32951"/>
                </a:ext>
                <a:ext uri="{FF2B5EF4-FFF2-40B4-BE49-F238E27FC236}">
                  <a16:creationId xmlns:a16="http://schemas.microsoft.com/office/drawing/2014/main" id="{00000000-0008-0000-0500-0000B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176</xdr:row>
          <xdr:rowOff>0</xdr:rowOff>
        </xdr:from>
        <xdr:to>
          <xdr:col>0</xdr:col>
          <xdr:colOff>257175</xdr:colOff>
          <xdr:row>177</xdr:row>
          <xdr:rowOff>76200</xdr:rowOff>
        </xdr:to>
        <xdr:sp macro="" textlink="">
          <xdr:nvSpPr>
            <xdr:cNvPr id="32952" name="Control 184" hidden="1">
              <a:extLst>
                <a:ext uri="{63B3BB69-23CF-44E3-9099-C40C66FF867C}">
                  <a14:compatExt spid="_x0000_s32952"/>
                </a:ext>
                <a:ext uri="{FF2B5EF4-FFF2-40B4-BE49-F238E27FC236}">
                  <a16:creationId xmlns:a16="http://schemas.microsoft.com/office/drawing/2014/main" id="{00000000-0008-0000-0500-0000B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177</xdr:row>
          <xdr:rowOff>0</xdr:rowOff>
        </xdr:from>
        <xdr:to>
          <xdr:col>0</xdr:col>
          <xdr:colOff>257175</xdr:colOff>
          <xdr:row>178</xdr:row>
          <xdr:rowOff>76200</xdr:rowOff>
        </xdr:to>
        <xdr:sp macro="" textlink="">
          <xdr:nvSpPr>
            <xdr:cNvPr id="32953" name="Control 185" hidden="1">
              <a:extLst>
                <a:ext uri="{63B3BB69-23CF-44E3-9099-C40C66FF867C}">
                  <a14:compatExt spid="_x0000_s32953"/>
                </a:ext>
                <a:ext uri="{FF2B5EF4-FFF2-40B4-BE49-F238E27FC236}">
                  <a16:creationId xmlns:a16="http://schemas.microsoft.com/office/drawing/2014/main" id="{00000000-0008-0000-0500-0000B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178</xdr:row>
          <xdr:rowOff>0</xdr:rowOff>
        </xdr:from>
        <xdr:to>
          <xdr:col>0</xdr:col>
          <xdr:colOff>257175</xdr:colOff>
          <xdr:row>179</xdr:row>
          <xdr:rowOff>76200</xdr:rowOff>
        </xdr:to>
        <xdr:sp macro="" textlink="">
          <xdr:nvSpPr>
            <xdr:cNvPr id="32954" name="Control 186" hidden="1">
              <a:extLst>
                <a:ext uri="{63B3BB69-23CF-44E3-9099-C40C66FF867C}">
                  <a14:compatExt spid="_x0000_s32954"/>
                </a:ext>
                <a:ext uri="{FF2B5EF4-FFF2-40B4-BE49-F238E27FC236}">
                  <a16:creationId xmlns:a16="http://schemas.microsoft.com/office/drawing/2014/main" id="{00000000-0008-0000-0500-0000B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179</xdr:row>
          <xdr:rowOff>0</xdr:rowOff>
        </xdr:from>
        <xdr:to>
          <xdr:col>0</xdr:col>
          <xdr:colOff>257175</xdr:colOff>
          <xdr:row>180</xdr:row>
          <xdr:rowOff>76200</xdr:rowOff>
        </xdr:to>
        <xdr:sp macro="" textlink="">
          <xdr:nvSpPr>
            <xdr:cNvPr id="32955" name="Control 187" hidden="1">
              <a:extLst>
                <a:ext uri="{63B3BB69-23CF-44E3-9099-C40C66FF867C}">
                  <a14:compatExt spid="_x0000_s32955"/>
                </a:ext>
                <a:ext uri="{FF2B5EF4-FFF2-40B4-BE49-F238E27FC236}">
                  <a16:creationId xmlns:a16="http://schemas.microsoft.com/office/drawing/2014/main" id="{00000000-0008-0000-0500-0000B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180</xdr:row>
          <xdr:rowOff>0</xdr:rowOff>
        </xdr:from>
        <xdr:to>
          <xdr:col>0</xdr:col>
          <xdr:colOff>257175</xdr:colOff>
          <xdr:row>181</xdr:row>
          <xdr:rowOff>76200</xdr:rowOff>
        </xdr:to>
        <xdr:sp macro="" textlink="">
          <xdr:nvSpPr>
            <xdr:cNvPr id="32956" name="Control 188" hidden="1">
              <a:extLst>
                <a:ext uri="{63B3BB69-23CF-44E3-9099-C40C66FF867C}">
                  <a14:compatExt spid="_x0000_s32956"/>
                </a:ext>
                <a:ext uri="{FF2B5EF4-FFF2-40B4-BE49-F238E27FC236}">
                  <a16:creationId xmlns:a16="http://schemas.microsoft.com/office/drawing/2014/main" id="{00000000-0008-0000-0500-0000B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181</xdr:row>
          <xdr:rowOff>0</xdr:rowOff>
        </xdr:from>
        <xdr:to>
          <xdr:col>0</xdr:col>
          <xdr:colOff>257175</xdr:colOff>
          <xdr:row>182</xdr:row>
          <xdr:rowOff>76200</xdr:rowOff>
        </xdr:to>
        <xdr:sp macro="" textlink="">
          <xdr:nvSpPr>
            <xdr:cNvPr id="32957" name="Control 189" hidden="1">
              <a:extLst>
                <a:ext uri="{63B3BB69-23CF-44E3-9099-C40C66FF867C}">
                  <a14:compatExt spid="_x0000_s32957"/>
                </a:ext>
                <a:ext uri="{FF2B5EF4-FFF2-40B4-BE49-F238E27FC236}">
                  <a16:creationId xmlns:a16="http://schemas.microsoft.com/office/drawing/2014/main" id="{00000000-0008-0000-0500-0000B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182</xdr:row>
          <xdr:rowOff>0</xdr:rowOff>
        </xdr:from>
        <xdr:to>
          <xdr:col>0</xdr:col>
          <xdr:colOff>257175</xdr:colOff>
          <xdr:row>183</xdr:row>
          <xdr:rowOff>76200</xdr:rowOff>
        </xdr:to>
        <xdr:sp macro="" textlink="">
          <xdr:nvSpPr>
            <xdr:cNvPr id="32958" name="Control 190" hidden="1">
              <a:extLst>
                <a:ext uri="{63B3BB69-23CF-44E3-9099-C40C66FF867C}">
                  <a14:compatExt spid="_x0000_s32958"/>
                </a:ext>
                <a:ext uri="{FF2B5EF4-FFF2-40B4-BE49-F238E27FC236}">
                  <a16:creationId xmlns:a16="http://schemas.microsoft.com/office/drawing/2014/main" id="{00000000-0008-0000-0500-0000B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183</xdr:row>
          <xdr:rowOff>0</xdr:rowOff>
        </xdr:from>
        <xdr:to>
          <xdr:col>0</xdr:col>
          <xdr:colOff>257175</xdr:colOff>
          <xdr:row>184</xdr:row>
          <xdr:rowOff>76200</xdr:rowOff>
        </xdr:to>
        <xdr:sp macro="" textlink="">
          <xdr:nvSpPr>
            <xdr:cNvPr id="32959" name="Control 191" hidden="1">
              <a:extLst>
                <a:ext uri="{63B3BB69-23CF-44E3-9099-C40C66FF867C}">
                  <a14:compatExt spid="_x0000_s32959"/>
                </a:ext>
                <a:ext uri="{FF2B5EF4-FFF2-40B4-BE49-F238E27FC236}">
                  <a16:creationId xmlns:a16="http://schemas.microsoft.com/office/drawing/2014/main" id="{00000000-0008-0000-0500-0000B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</xdr:row>
          <xdr:rowOff>0</xdr:rowOff>
        </xdr:from>
        <xdr:to>
          <xdr:col>0</xdr:col>
          <xdr:colOff>257175</xdr:colOff>
          <xdr:row>185</xdr:row>
          <xdr:rowOff>76200</xdr:rowOff>
        </xdr:to>
        <xdr:sp macro="" textlink="">
          <xdr:nvSpPr>
            <xdr:cNvPr id="32960" name="Control 192" hidden="1">
              <a:extLst>
                <a:ext uri="{63B3BB69-23CF-44E3-9099-C40C66FF867C}">
                  <a14:compatExt spid="_x0000_s32960"/>
                </a:ext>
                <a:ext uri="{FF2B5EF4-FFF2-40B4-BE49-F238E27FC236}">
                  <a16:creationId xmlns:a16="http://schemas.microsoft.com/office/drawing/2014/main" id="{00000000-0008-0000-0500-0000C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185</xdr:row>
          <xdr:rowOff>0</xdr:rowOff>
        </xdr:from>
        <xdr:to>
          <xdr:col>0</xdr:col>
          <xdr:colOff>257175</xdr:colOff>
          <xdr:row>186</xdr:row>
          <xdr:rowOff>76200</xdr:rowOff>
        </xdr:to>
        <xdr:sp macro="" textlink="">
          <xdr:nvSpPr>
            <xdr:cNvPr id="32961" name="Control 193" hidden="1">
              <a:extLst>
                <a:ext uri="{63B3BB69-23CF-44E3-9099-C40C66FF867C}">
                  <a14:compatExt spid="_x0000_s32961"/>
                </a:ext>
                <a:ext uri="{FF2B5EF4-FFF2-40B4-BE49-F238E27FC236}">
                  <a16:creationId xmlns:a16="http://schemas.microsoft.com/office/drawing/2014/main" id="{00000000-0008-0000-0500-0000C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186</xdr:row>
          <xdr:rowOff>0</xdr:rowOff>
        </xdr:from>
        <xdr:to>
          <xdr:col>0</xdr:col>
          <xdr:colOff>257175</xdr:colOff>
          <xdr:row>187</xdr:row>
          <xdr:rowOff>76200</xdr:rowOff>
        </xdr:to>
        <xdr:sp macro="" textlink="">
          <xdr:nvSpPr>
            <xdr:cNvPr id="32962" name="Control 194" hidden="1">
              <a:extLst>
                <a:ext uri="{63B3BB69-23CF-44E3-9099-C40C66FF867C}">
                  <a14:compatExt spid="_x0000_s32962"/>
                </a:ext>
                <a:ext uri="{FF2B5EF4-FFF2-40B4-BE49-F238E27FC236}">
                  <a16:creationId xmlns:a16="http://schemas.microsoft.com/office/drawing/2014/main" id="{00000000-0008-0000-0500-0000C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187</xdr:row>
          <xdr:rowOff>0</xdr:rowOff>
        </xdr:from>
        <xdr:to>
          <xdr:col>0</xdr:col>
          <xdr:colOff>257175</xdr:colOff>
          <xdr:row>188</xdr:row>
          <xdr:rowOff>76200</xdr:rowOff>
        </xdr:to>
        <xdr:sp macro="" textlink="">
          <xdr:nvSpPr>
            <xdr:cNvPr id="32963" name="Control 195" hidden="1">
              <a:extLst>
                <a:ext uri="{63B3BB69-23CF-44E3-9099-C40C66FF867C}">
                  <a14:compatExt spid="_x0000_s32963"/>
                </a:ext>
                <a:ext uri="{FF2B5EF4-FFF2-40B4-BE49-F238E27FC236}">
                  <a16:creationId xmlns:a16="http://schemas.microsoft.com/office/drawing/2014/main" id="{00000000-0008-0000-0500-0000C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188</xdr:row>
          <xdr:rowOff>0</xdr:rowOff>
        </xdr:from>
        <xdr:to>
          <xdr:col>0</xdr:col>
          <xdr:colOff>257175</xdr:colOff>
          <xdr:row>189</xdr:row>
          <xdr:rowOff>76200</xdr:rowOff>
        </xdr:to>
        <xdr:sp macro="" textlink="">
          <xdr:nvSpPr>
            <xdr:cNvPr id="32964" name="Control 196" hidden="1">
              <a:extLst>
                <a:ext uri="{63B3BB69-23CF-44E3-9099-C40C66FF867C}">
                  <a14:compatExt spid="_x0000_s32964"/>
                </a:ext>
                <a:ext uri="{FF2B5EF4-FFF2-40B4-BE49-F238E27FC236}">
                  <a16:creationId xmlns:a16="http://schemas.microsoft.com/office/drawing/2014/main" id="{00000000-0008-0000-0500-0000C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189</xdr:row>
          <xdr:rowOff>0</xdr:rowOff>
        </xdr:from>
        <xdr:to>
          <xdr:col>0</xdr:col>
          <xdr:colOff>257175</xdr:colOff>
          <xdr:row>190</xdr:row>
          <xdr:rowOff>76200</xdr:rowOff>
        </xdr:to>
        <xdr:sp macro="" textlink="">
          <xdr:nvSpPr>
            <xdr:cNvPr id="32965" name="Control 197" hidden="1">
              <a:extLst>
                <a:ext uri="{63B3BB69-23CF-44E3-9099-C40C66FF867C}">
                  <a14:compatExt spid="_x0000_s32965"/>
                </a:ext>
                <a:ext uri="{FF2B5EF4-FFF2-40B4-BE49-F238E27FC236}">
                  <a16:creationId xmlns:a16="http://schemas.microsoft.com/office/drawing/2014/main" id="{00000000-0008-0000-0500-0000C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190</xdr:row>
          <xdr:rowOff>0</xdr:rowOff>
        </xdr:from>
        <xdr:to>
          <xdr:col>0</xdr:col>
          <xdr:colOff>257175</xdr:colOff>
          <xdr:row>191</xdr:row>
          <xdr:rowOff>76200</xdr:rowOff>
        </xdr:to>
        <xdr:sp macro="" textlink="">
          <xdr:nvSpPr>
            <xdr:cNvPr id="32966" name="Control 198" hidden="1">
              <a:extLst>
                <a:ext uri="{63B3BB69-23CF-44E3-9099-C40C66FF867C}">
                  <a14:compatExt spid="_x0000_s32966"/>
                </a:ext>
                <a:ext uri="{FF2B5EF4-FFF2-40B4-BE49-F238E27FC236}">
                  <a16:creationId xmlns:a16="http://schemas.microsoft.com/office/drawing/2014/main" id="{00000000-0008-0000-0500-0000C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191</xdr:row>
          <xdr:rowOff>0</xdr:rowOff>
        </xdr:from>
        <xdr:to>
          <xdr:col>0</xdr:col>
          <xdr:colOff>257175</xdr:colOff>
          <xdr:row>192</xdr:row>
          <xdr:rowOff>76200</xdr:rowOff>
        </xdr:to>
        <xdr:sp macro="" textlink="">
          <xdr:nvSpPr>
            <xdr:cNvPr id="32967" name="Control 199" hidden="1">
              <a:extLst>
                <a:ext uri="{63B3BB69-23CF-44E3-9099-C40C66FF867C}">
                  <a14:compatExt spid="_x0000_s32967"/>
                </a:ext>
                <a:ext uri="{FF2B5EF4-FFF2-40B4-BE49-F238E27FC236}">
                  <a16:creationId xmlns:a16="http://schemas.microsoft.com/office/drawing/2014/main" id="{00000000-0008-0000-0500-0000C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38100</xdr:rowOff>
        </xdr:to>
        <xdr:sp macro="" textlink="">
          <xdr:nvSpPr>
            <xdr:cNvPr id="32968" name="Control 200" hidden="1">
              <a:extLst>
                <a:ext uri="{63B3BB69-23CF-44E3-9099-C40C66FF867C}">
                  <a14:compatExt spid="_x0000_s32968"/>
                </a:ext>
                <a:ext uri="{FF2B5EF4-FFF2-40B4-BE49-F238E27FC236}">
                  <a16:creationId xmlns:a16="http://schemas.microsoft.com/office/drawing/2014/main" id="{00000000-0008-0000-0500-0000C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192</xdr:row>
          <xdr:rowOff>0</xdr:rowOff>
        </xdr:from>
        <xdr:to>
          <xdr:col>0</xdr:col>
          <xdr:colOff>257175</xdr:colOff>
          <xdr:row>193</xdr:row>
          <xdr:rowOff>76200</xdr:rowOff>
        </xdr:to>
        <xdr:sp macro="" textlink="">
          <xdr:nvSpPr>
            <xdr:cNvPr id="32969" name="Control 201" hidden="1">
              <a:extLst>
                <a:ext uri="{63B3BB69-23CF-44E3-9099-C40C66FF867C}">
                  <a14:compatExt spid="_x0000_s32969"/>
                </a:ext>
                <a:ext uri="{FF2B5EF4-FFF2-40B4-BE49-F238E27FC236}">
                  <a16:creationId xmlns:a16="http://schemas.microsoft.com/office/drawing/2014/main" id="{00000000-0008-0000-0500-0000C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38100</xdr:rowOff>
        </xdr:to>
        <xdr:sp macro="" textlink="">
          <xdr:nvSpPr>
            <xdr:cNvPr id="32970" name="Control 202" hidden="1">
              <a:extLst>
                <a:ext uri="{63B3BB69-23CF-44E3-9099-C40C66FF867C}">
                  <a14:compatExt spid="_x0000_s32970"/>
                </a:ext>
                <a:ext uri="{FF2B5EF4-FFF2-40B4-BE49-F238E27FC236}">
                  <a16:creationId xmlns:a16="http://schemas.microsoft.com/office/drawing/2014/main" id="{00000000-0008-0000-0500-0000C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193</xdr:row>
          <xdr:rowOff>0</xdr:rowOff>
        </xdr:from>
        <xdr:to>
          <xdr:col>0</xdr:col>
          <xdr:colOff>257175</xdr:colOff>
          <xdr:row>194</xdr:row>
          <xdr:rowOff>76200</xdr:rowOff>
        </xdr:to>
        <xdr:sp macro="" textlink="">
          <xdr:nvSpPr>
            <xdr:cNvPr id="32971" name="Control 203" hidden="1">
              <a:extLst>
                <a:ext uri="{63B3BB69-23CF-44E3-9099-C40C66FF867C}">
                  <a14:compatExt spid="_x0000_s32971"/>
                </a:ext>
                <a:ext uri="{FF2B5EF4-FFF2-40B4-BE49-F238E27FC236}">
                  <a16:creationId xmlns:a16="http://schemas.microsoft.com/office/drawing/2014/main" id="{00000000-0008-0000-0500-0000C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38100</xdr:rowOff>
        </xdr:to>
        <xdr:sp macro="" textlink="">
          <xdr:nvSpPr>
            <xdr:cNvPr id="32972" name="Control 204" hidden="1">
              <a:extLst>
                <a:ext uri="{63B3BB69-23CF-44E3-9099-C40C66FF867C}">
                  <a14:compatExt spid="_x0000_s32972"/>
                </a:ext>
                <a:ext uri="{FF2B5EF4-FFF2-40B4-BE49-F238E27FC236}">
                  <a16:creationId xmlns:a16="http://schemas.microsoft.com/office/drawing/2014/main" id="{00000000-0008-0000-0500-0000C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38100</xdr:rowOff>
        </xdr:to>
        <xdr:sp macro="" textlink="">
          <xdr:nvSpPr>
            <xdr:cNvPr id="32973" name="Control 205" hidden="1">
              <a:extLst>
                <a:ext uri="{63B3BB69-23CF-44E3-9099-C40C66FF867C}">
                  <a14:compatExt spid="_x0000_s32973"/>
                </a:ext>
                <a:ext uri="{FF2B5EF4-FFF2-40B4-BE49-F238E27FC236}">
                  <a16:creationId xmlns:a16="http://schemas.microsoft.com/office/drawing/2014/main" id="{00000000-0008-0000-0500-0000C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194</xdr:row>
          <xdr:rowOff>0</xdr:rowOff>
        </xdr:from>
        <xdr:to>
          <xdr:col>0</xdr:col>
          <xdr:colOff>257175</xdr:colOff>
          <xdr:row>195</xdr:row>
          <xdr:rowOff>76200</xdr:rowOff>
        </xdr:to>
        <xdr:sp macro="" textlink="">
          <xdr:nvSpPr>
            <xdr:cNvPr id="32974" name="Control 206" hidden="1">
              <a:extLst>
                <a:ext uri="{63B3BB69-23CF-44E3-9099-C40C66FF867C}">
                  <a14:compatExt spid="_x0000_s32974"/>
                </a:ext>
                <a:ext uri="{FF2B5EF4-FFF2-40B4-BE49-F238E27FC236}">
                  <a16:creationId xmlns:a16="http://schemas.microsoft.com/office/drawing/2014/main" id="{00000000-0008-0000-0500-0000C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195</xdr:row>
          <xdr:rowOff>0</xdr:rowOff>
        </xdr:from>
        <xdr:to>
          <xdr:col>0</xdr:col>
          <xdr:colOff>257175</xdr:colOff>
          <xdr:row>196</xdr:row>
          <xdr:rowOff>76200</xdr:rowOff>
        </xdr:to>
        <xdr:sp macro="" textlink="">
          <xdr:nvSpPr>
            <xdr:cNvPr id="32975" name="Control 207" hidden="1">
              <a:extLst>
                <a:ext uri="{63B3BB69-23CF-44E3-9099-C40C66FF867C}">
                  <a14:compatExt spid="_x0000_s32975"/>
                </a:ext>
                <a:ext uri="{FF2B5EF4-FFF2-40B4-BE49-F238E27FC236}">
                  <a16:creationId xmlns:a16="http://schemas.microsoft.com/office/drawing/2014/main" id="{00000000-0008-0000-0500-0000C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196</xdr:row>
          <xdr:rowOff>0</xdr:rowOff>
        </xdr:from>
        <xdr:to>
          <xdr:col>0</xdr:col>
          <xdr:colOff>257175</xdr:colOff>
          <xdr:row>197</xdr:row>
          <xdr:rowOff>76200</xdr:rowOff>
        </xdr:to>
        <xdr:sp macro="" textlink="">
          <xdr:nvSpPr>
            <xdr:cNvPr id="32976" name="Control 208" hidden="1">
              <a:extLst>
                <a:ext uri="{63B3BB69-23CF-44E3-9099-C40C66FF867C}">
                  <a14:compatExt spid="_x0000_s32976"/>
                </a:ext>
                <a:ext uri="{FF2B5EF4-FFF2-40B4-BE49-F238E27FC236}">
                  <a16:creationId xmlns:a16="http://schemas.microsoft.com/office/drawing/2014/main" id="{00000000-0008-0000-0500-0000D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197</xdr:row>
          <xdr:rowOff>0</xdr:rowOff>
        </xdr:from>
        <xdr:to>
          <xdr:col>0</xdr:col>
          <xdr:colOff>257175</xdr:colOff>
          <xdr:row>198</xdr:row>
          <xdr:rowOff>76200</xdr:rowOff>
        </xdr:to>
        <xdr:sp macro="" textlink="">
          <xdr:nvSpPr>
            <xdr:cNvPr id="32977" name="Control 209" hidden="1">
              <a:extLst>
                <a:ext uri="{63B3BB69-23CF-44E3-9099-C40C66FF867C}">
                  <a14:compatExt spid="_x0000_s32977"/>
                </a:ext>
                <a:ext uri="{FF2B5EF4-FFF2-40B4-BE49-F238E27FC236}">
                  <a16:creationId xmlns:a16="http://schemas.microsoft.com/office/drawing/2014/main" id="{00000000-0008-0000-0500-0000D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n.italo\Downloads\An&#225;lise%20Transmiss&#245;es%20Sped%20Contribui&#231;&#245;es%2001-2025.xlsx" TargetMode="External"/><Relationship Id="rId1" Type="http://schemas.openxmlformats.org/officeDocument/2006/relationships/externalLinkPath" Target="file:///C:\Users\amon.italo\Downloads\An&#225;lise%20Transmiss&#245;es%20Sped%20Contribui&#231;&#245;es%2001-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%23Pasta%20Publica\Colaboradores\Amon\FISCAL\SETOR%20FISCAL%20112024.xlsx" TargetMode="External"/><Relationship Id="rId1" Type="http://schemas.openxmlformats.org/officeDocument/2006/relationships/externalLinkPath" Target="/%23Pasta%20Publica/Colaboradores/Amon/FISCAL/SETOR%20FISCAL%2011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álise Transmissões Sped Contr"/>
      <sheetName val="Arquivos fora do padrão"/>
    </sheetNames>
    <sheetDataSet>
      <sheetData sheetId="0">
        <row r="1">
          <cell r="C1" t="str">
            <v>cnpj</v>
          </cell>
          <cell r="D1" t="str">
            <v>transmissao</v>
          </cell>
          <cell r="E1" t="str">
            <v>periodo</v>
          </cell>
          <cell r="F1" t="str">
            <v>tipo</v>
          </cell>
          <cell r="G1" t="str">
            <v>pasta</v>
          </cell>
          <cell r="H1" t="str">
            <v>situacao</v>
          </cell>
        </row>
        <row r="2">
          <cell r="C2">
            <v>41221979000105</v>
          </cell>
          <cell r="D2">
            <v>45707</v>
          </cell>
          <cell r="E2" t="str">
            <v>01/2025</v>
          </cell>
          <cell r="F2" t="str">
            <v>ORIGINAL</v>
          </cell>
          <cell r="G2" t="str">
            <v>\\10.0.100.11\#arquivos\Fiscal\3. Clientes\Lucro Real e Presumido\AAG Comércio\6. Arquivos Contribuiçoes\2025,\012025</v>
          </cell>
          <cell r="H2" t="str">
            <v>Transmissão no prazo ContÁgil</v>
          </cell>
        </row>
        <row r="3">
          <cell r="C3">
            <v>41122193000130</v>
          </cell>
          <cell r="D3">
            <v>45708</v>
          </cell>
          <cell r="E3" t="str">
            <v>01/2025</v>
          </cell>
          <cell r="F3" t="str">
            <v>ORIGINAL</v>
          </cell>
          <cell r="G3" t="str">
            <v>\\10.0.100.11\#arquivos\Fiscal\3. Clientes\Lucro Real e Presumido\Alto do Mateus\6. Arquivos Contribuiçoes\2025\012025</v>
          </cell>
          <cell r="H3" t="str">
            <v>Transmissão no prazo ContÁgil</v>
          </cell>
        </row>
        <row r="4">
          <cell r="C4">
            <v>58545508000155</v>
          </cell>
          <cell r="D4">
            <v>45689</v>
          </cell>
          <cell r="E4" t="str">
            <v>01/2025</v>
          </cell>
          <cell r="F4" t="str">
            <v>_</v>
          </cell>
          <cell r="G4" t="str">
            <v>_</v>
          </cell>
          <cell r="H4" t="str">
            <v>Omissão justificada</v>
          </cell>
        </row>
        <row r="5">
          <cell r="C5">
            <v>56388437000107</v>
          </cell>
          <cell r="D5">
            <v>45709</v>
          </cell>
          <cell r="E5" t="str">
            <v>01/2025</v>
          </cell>
          <cell r="F5" t="str">
            <v>ORIGINAL</v>
          </cell>
          <cell r="G5" t="str">
            <v>\\10.0.100.11\#arquivos\Fiscal\3. Clientes\Lucro Real e Presumido\Aqui Tem Preço Galante\6. Arquivos Contribuiçoes\012025</v>
          </cell>
          <cell r="H5" t="str">
            <v>Transmissão no prazo ContÁgil</v>
          </cell>
        </row>
        <row r="6">
          <cell r="C6">
            <v>48999557000104</v>
          </cell>
          <cell r="D6">
            <v>45708</v>
          </cell>
          <cell r="E6" t="str">
            <v>01/2025</v>
          </cell>
          <cell r="F6" t="str">
            <v>ORIGINAL</v>
          </cell>
          <cell r="G6" t="str">
            <v>\\10.0.100.11\#arquivos\Fiscal\3. Clientes\Lucro Real e Presumido\Aqui Tem Preço LTDA\6. Arquivos Contribuiçoes\012025</v>
          </cell>
          <cell r="H6" t="str">
            <v>Transmissão no prazo ContÁgil</v>
          </cell>
        </row>
        <row r="7">
          <cell r="C7">
            <v>55275251000170</v>
          </cell>
          <cell r="D7">
            <v>45708</v>
          </cell>
          <cell r="E7" t="str">
            <v>01/2025</v>
          </cell>
          <cell r="F7" t="str">
            <v>ORIGINAL</v>
          </cell>
          <cell r="G7" t="str">
            <v>\\10.0.100.11\#arquivos\Fiscal\3. Clientes\Lucro Real e Presumido\Aqui Tem Preço Riachão\6. Arquivos Contribuiçoes\012025</v>
          </cell>
          <cell r="H7" t="str">
            <v>Transmissão no prazo ContÁgil</v>
          </cell>
        </row>
        <row r="8">
          <cell r="C8">
            <v>35488758000103</v>
          </cell>
          <cell r="D8">
            <v>45709</v>
          </cell>
          <cell r="E8" t="str">
            <v>01/2025</v>
          </cell>
          <cell r="F8" t="str">
            <v>ORIGINAL</v>
          </cell>
          <cell r="G8" t="str">
            <v>\\10.0.100.11\#arquivos\Fiscal\3. Clientes\Grupo Rede Menor Preço\Lucro Real e Presumido\6. Arruda MT\6. Arquivos Contribuiçoes\012025</v>
          </cell>
          <cell r="H8" t="str">
            <v>Transmissão no prazo ContÁgil</v>
          </cell>
        </row>
        <row r="9">
          <cell r="C9">
            <v>48898869000121</v>
          </cell>
          <cell r="D9">
            <v>45709</v>
          </cell>
          <cell r="E9" t="str">
            <v>01/2025</v>
          </cell>
          <cell r="F9" t="str">
            <v>ORIGINAL</v>
          </cell>
          <cell r="G9" t="str">
            <v>\\10.0.100.11\#arquivos\Fiscal\3. Clientes\Grupo Rede Menor Preço\Lucro Real e Presumido\20. Arruda Transporte\6. Arquivos Contribuiçoes\012025</v>
          </cell>
          <cell r="H9" t="str">
            <v>Transmissão no prazo ContÁgil</v>
          </cell>
        </row>
        <row r="10">
          <cell r="C10">
            <v>48999508000171</v>
          </cell>
          <cell r="D10">
            <v>45689</v>
          </cell>
          <cell r="E10" t="str">
            <v>01/2025</v>
          </cell>
          <cell r="F10" t="str">
            <v>_</v>
          </cell>
          <cell r="G10" t="str">
            <v>_</v>
          </cell>
          <cell r="H10" t="str">
            <v>Omissão justificada</v>
          </cell>
        </row>
        <row r="11">
          <cell r="C11">
            <v>29414052000196</v>
          </cell>
          <cell r="D11">
            <v>45689</v>
          </cell>
          <cell r="E11" t="str">
            <v>01/2025</v>
          </cell>
          <cell r="F11" t="str">
            <v>_</v>
          </cell>
          <cell r="G11" t="str">
            <v>_</v>
          </cell>
          <cell r="H11" t="str">
            <v>Omissão justificada</v>
          </cell>
        </row>
        <row r="12">
          <cell r="C12">
            <v>54824451000172</v>
          </cell>
          <cell r="D12">
            <v>45708</v>
          </cell>
          <cell r="E12" t="str">
            <v>01/2025</v>
          </cell>
          <cell r="F12" t="str">
            <v>ORIGINAL</v>
          </cell>
          <cell r="G12" t="str">
            <v>\\10.0.100.11\#arquivos\Fiscal\3. Clientes\Lucro Real e Presumido\Auto Posto Villena\6. Arquivos Contribuiçoes\2025\012025</v>
          </cell>
          <cell r="H12" t="str">
            <v>Transmissão no prazo ContÁgil</v>
          </cell>
        </row>
        <row r="13">
          <cell r="C13">
            <v>4235161000115</v>
          </cell>
          <cell r="D13">
            <v>45708</v>
          </cell>
          <cell r="E13" t="str">
            <v>01/2025</v>
          </cell>
          <cell r="F13" t="str">
            <v>ORIGINAL</v>
          </cell>
          <cell r="G13" t="str">
            <v>\\10.0.100.11\#arquivos\Fiscal\3. Clientes\Lucro Real e Presumido\Barboza comercio\6. Arquivos Contribuiçoes\2025\012025</v>
          </cell>
          <cell r="H13" t="str">
            <v>Transmissão no prazo ContÁgil</v>
          </cell>
        </row>
        <row r="14">
          <cell r="C14">
            <v>52039460000127</v>
          </cell>
          <cell r="D14">
            <v>45709</v>
          </cell>
          <cell r="E14" t="str">
            <v>01/2025</v>
          </cell>
          <cell r="F14" t="str">
            <v>ORIGINAL</v>
          </cell>
          <cell r="G14" t="str">
            <v>\\10.0.100.11\#arquivos\Fiscal\3. Clientes\Lucro Real e Presumido\Bom nosso\6. Arquivos Contribuiçoes\012025</v>
          </cell>
          <cell r="H14" t="str">
            <v>Transmissão no prazo ContÁgil</v>
          </cell>
        </row>
        <row r="15">
          <cell r="C15">
            <v>47270861000153</v>
          </cell>
          <cell r="D15">
            <v>45709</v>
          </cell>
          <cell r="E15" t="str">
            <v>01/2025</v>
          </cell>
          <cell r="F15" t="str">
            <v>ORIGINAL</v>
          </cell>
          <cell r="G15" t="str">
            <v>\\10.0.100.11\#arquivos\Fiscal\3. Clientes\Lucro Real e Presumido\Camilly Nascimento\6. Arquivos Contribuiçoes\2025\012025</v>
          </cell>
          <cell r="H15" t="str">
            <v>Transmissão no prazo ContÁgil</v>
          </cell>
        </row>
        <row r="16">
          <cell r="C16">
            <v>14800017000138</v>
          </cell>
          <cell r="D16">
            <v>45709</v>
          </cell>
          <cell r="E16" t="str">
            <v>01/2025</v>
          </cell>
          <cell r="F16" t="str">
            <v>ORIGINAL</v>
          </cell>
          <cell r="G16" t="str">
            <v>\\10.0.100.11\#arquivos\Fiscal\3. Clientes\Lucro Real e Presumido\Casa Alves\6. Arquivos Contribuiçoes\012025</v>
          </cell>
          <cell r="H16" t="str">
            <v>Transmissão no prazo ContÁgil</v>
          </cell>
        </row>
        <row r="17">
          <cell r="C17">
            <v>36244658000196</v>
          </cell>
          <cell r="D17">
            <v>45708</v>
          </cell>
          <cell r="E17" t="str">
            <v>01/2025</v>
          </cell>
          <cell r="F17" t="str">
            <v>ORIGINAL</v>
          </cell>
          <cell r="G17" t="str">
            <v>\\10.0.100.11\#arquivos\Fiscal\3. Clientes\Lucro Real e Presumido\CDantas Comercio\6. Arquivos Contribuiçoes\2025\012025</v>
          </cell>
          <cell r="H17" t="str">
            <v>Transmissão no prazo ContÁgil</v>
          </cell>
        </row>
        <row r="18">
          <cell r="C18">
            <v>41749424000130</v>
          </cell>
          <cell r="D18">
            <v>45709</v>
          </cell>
          <cell r="E18" t="str">
            <v>01/2025</v>
          </cell>
          <cell r="F18" t="str">
            <v>ORIGINAL</v>
          </cell>
          <cell r="G18" t="str">
            <v>\\10.0.100.11\#arquivos\Fiscal\3. Clientes\Grupo Rede Menor Preço\Lucro Real e Presumido\12. Central Atacadista\6. Arquivos Contribuiçoes\012025</v>
          </cell>
          <cell r="H18" t="str">
            <v>Transmissão no prazo ContÁgil</v>
          </cell>
        </row>
        <row r="19">
          <cell r="C19">
            <v>47748197000105</v>
          </cell>
          <cell r="D19">
            <v>45706</v>
          </cell>
          <cell r="E19" t="str">
            <v>01/2025</v>
          </cell>
          <cell r="F19" t="str">
            <v>ORIGINAL</v>
          </cell>
          <cell r="G19" t="str">
            <v>\\10.0.100.11\#arquivos\Fiscal\3. Clientes\Lucro Real e Presumido\Centro Operacional Rei da Economia\6. Arquivos Contribuições\2025\012025</v>
          </cell>
          <cell r="H19" t="str">
            <v>Transmissão no prazo ContÁgil</v>
          </cell>
        </row>
        <row r="20">
          <cell r="C20">
            <v>753906000187</v>
          </cell>
          <cell r="D20">
            <v>45708</v>
          </cell>
          <cell r="E20" t="str">
            <v>01/2025</v>
          </cell>
          <cell r="F20" t="str">
            <v>ORIGINAL</v>
          </cell>
          <cell r="G20" t="str">
            <v>\\10.0.100.11\#arquivos\Fiscal\3. Clientes\Lucro Real e Presumido\Coaly Comercial\6. Arquivos Contribuiçoes\2025\012025</v>
          </cell>
          <cell r="H20" t="str">
            <v>Transmissão no prazo ContÁgil</v>
          </cell>
        </row>
        <row r="21">
          <cell r="C21">
            <v>26073725000101</v>
          </cell>
          <cell r="D21">
            <v>45708</v>
          </cell>
          <cell r="E21" t="str">
            <v>01/2025</v>
          </cell>
          <cell r="F21" t="str">
            <v>ORIGINAL</v>
          </cell>
          <cell r="G21" t="str">
            <v>\\10.0.100.11\#arquivos\Fiscal\3. Clientes\Lucro Real e Presumido\Boa Compra Cg\6. Arquivos Contribuiçoes\2025\012025</v>
          </cell>
          <cell r="H21" t="str">
            <v>Transmissão no prazo ContÁgil</v>
          </cell>
        </row>
        <row r="22">
          <cell r="C22">
            <v>4565619000102</v>
          </cell>
          <cell r="D22">
            <v>45709</v>
          </cell>
          <cell r="E22" t="str">
            <v>01/2025</v>
          </cell>
          <cell r="F22" t="str">
            <v>ORIGINAL</v>
          </cell>
          <cell r="G22" t="str">
            <v>\\10.0.100.11\#arquivos\Fiscal\3. Clientes\Grupo Rede Menor Preço\Lucro Real e Presumido\9. Comercio Central MT_\6. Arquivos Contribuiçoes\012025</v>
          </cell>
          <cell r="H22" t="str">
            <v>Transmissão no prazo ContÁgil</v>
          </cell>
        </row>
        <row r="23">
          <cell r="C23">
            <v>39469020000141</v>
          </cell>
          <cell r="D23">
            <v>45708</v>
          </cell>
          <cell r="E23" t="str">
            <v>01/2025</v>
          </cell>
          <cell r="F23" t="str">
            <v>ORIGINAL</v>
          </cell>
          <cell r="G23" t="str">
            <v>\\10.0.100.11\#arquivos\Fiscal\3. Clientes\Lucro Real e Presumido\Comercio Top Gás\6. Arquivos Contribuiçoes\012025</v>
          </cell>
          <cell r="H23" t="str">
            <v>Transmissão no prazo ContÁgil</v>
          </cell>
        </row>
        <row r="24">
          <cell r="C24">
            <v>23708372000172</v>
          </cell>
          <cell r="D24">
            <v>45708</v>
          </cell>
          <cell r="E24" t="str">
            <v>01/2025</v>
          </cell>
          <cell r="F24" t="str">
            <v>ORIGINAL</v>
          </cell>
          <cell r="G24" t="str">
            <v>\\10.0.100.11\#arquivos\Fiscal\3. Clientes\Lucro Real e Presumido\Boa Compra Jp\6. Arquivos Contribuiçoes\2025\012025</v>
          </cell>
          <cell r="H24" t="str">
            <v>Transmissão no prazo ContÁgil</v>
          </cell>
        </row>
        <row r="25">
          <cell r="C25">
            <v>51468081000190</v>
          </cell>
          <cell r="D25">
            <v>45708</v>
          </cell>
          <cell r="E25" t="str">
            <v>01/2025</v>
          </cell>
          <cell r="F25" t="str">
            <v>ORIGINAL</v>
          </cell>
          <cell r="G25" t="str">
            <v>\\10.0.100.11\#arquivos\Fiscal\3. Clientes\Lucro Real e Presumido\Boa Compra Bananeiras\6. Arquivos Contribuiçoes\2025\012025</v>
          </cell>
          <cell r="H25" t="str">
            <v>Transmissão no prazo ContÁgil</v>
          </cell>
        </row>
        <row r="26">
          <cell r="C26">
            <v>19473267000124</v>
          </cell>
          <cell r="D26">
            <v>45689</v>
          </cell>
          <cell r="E26" t="str">
            <v>01/2025</v>
          </cell>
          <cell r="F26" t="str">
            <v>_</v>
          </cell>
          <cell r="G26" t="str">
            <v>_</v>
          </cell>
          <cell r="H26" t="str">
            <v>Omissão justificada</v>
          </cell>
        </row>
        <row r="27">
          <cell r="C27">
            <v>2806353000109</v>
          </cell>
          <cell r="D27">
            <v>45709</v>
          </cell>
          <cell r="E27" t="str">
            <v>01/2025</v>
          </cell>
          <cell r="F27" t="str">
            <v>ORIGINAL</v>
          </cell>
          <cell r="G27" t="str">
            <v>\\10.0.100.11\#arquivos\Fiscal\3. Clientes\Grupo Rede Menor Preço\Lucro Real e Presumido\21. Cosbela Cosmeticos\6. Arquivos Contribuiçoes\012025</v>
          </cell>
          <cell r="H27" t="str">
            <v>Transmissão no prazo ContÁgil</v>
          </cell>
        </row>
        <row r="28">
          <cell r="C28">
            <v>31951883000149</v>
          </cell>
          <cell r="D28">
            <v>45709</v>
          </cell>
          <cell r="E28" t="str">
            <v>01/2025</v>
          </cell>
          <cell r="F28" t="str">
            <v>ORIGINAL</v>
          </cell>
          <cell r="G28" t="str">
            <v>\\10.0.100.11\#arquivos\Fiscal\3. Clientes\Lucro Real e Presumido\Costa e Soares Matriz\6. Arquivos Contribuiçoes\2025\012025</v>
          </cell>
          <cell r="H28" t="str">
            <v>Transmissão no prazo ContÁgil</v>
          </cell>
        </row>
        <row r="29">
          <cell r="C29">
            <v>346508000146</v>
          </cell>
          <cell r="D29">
            <v>45689</v>
          </cell>
          <cell r="E29" t="str">
            <v>01/2025</v>
          </cell>
          <cell r="F29" t="str">
            <v>_</v>
          </cell>
          <cell r="G29" t="str">
            <v>_</v>
          </cell>
          <cell r="H29" t="str">
            <v>Omissão justificada</v>
          </cell>
        </row>
        <row r="30">
          <cell r="C30">
            <v>48667717000118</v>
          </cell>
          <cell r="D30">
            <v>45708</v>
          </cell>
          <cell r="E30" t="str">
            <v>01/2025</v>
          </cell>
          <cell r="F30" t="str">
            <v>ORIGINAL</v>
          </cell>
          <cell r="G30" t="str">
            <v>\\10.0.100.11\#arquivos\Fiscal\3. Clientes\Lucro Real e Presumido\Csc\6. Arquivos Contribuiçoes\2025\012025</v>
          </cell>
          <cell r="H30" t="str">
            <v>Transmissão no prazo ContÁgil</v>
          </cell>
        </row>
        <row r="31">
          <cell r="C31">
            <v>43421203000164</v>
          </cell>
          <cell r="D31">
            <v>45709</v>
          </cell>
          <cell r="E31" t="str">
            <v>01/2025</v>
          </cell>
          <cell r="F31" t="str">
            <v>ORIGINAL</v>
          </cell>
          <cell r="G31" t="str">
            <v>\\10.0.100.11\#arquivos\Fiscal\3. Clientes\Lucro Real e Presumido\DANTAS E LIMA\6. Arquivos Contribuiçoes\012025</v>
          </cell>
          <cell r="H31" t="str">
            <v>Transmissão no prazo ContÁgil</v>
          </cell>
        </row>
        <row r="32">
          <cell r="C32">
            <v>8208024000142</v>
          </cell>
          <cell r="D32">
            <v>45708</v>
          </cell>
          <cell r="E32" t="str">
            <v>01/2025</v>
          </cell>
          <cell r="F32" t="str">
            <v>ORIGINAL</v>
          </cell>
          <cell r="G32" t="str">
            <v>\\10.0.100.11\#arquivos\Fiscal\3. Clientes\Lucro Real e Presumido\Distribuidora Galdino\6. Arquivos Contribuiçoes\2025\012025</v>
          </cell>
          <cell r="H32" t="str">
            <v>Transmissão no prazo ContÁgil</v>
          </cell>
        </row>
        <row r="33">
          <cell r="C33">
            <v>59335225000141</v>
          </cell>
          <cell r="D33">
            <v>45689</v>
          </cell>
          <cell r="E33" t="str">
            <v>01/2025</v>
          </cell>
          <cell r="F33" t="str">
            <v>_</v>
          </cell>
          <cell r="G33" t="str">
            <v>_</v>
          </cell>
          <cell r="H33" t="str">
            <v>Omissão justificada</v>
          </cell>
        </row>
        <row r="34">
          <cell r="C34">
            <v>7664783000157</v>
          </cell>
          <cell r="D34">
            <v>45709</v>
          </cell>
          <cell r="E34" t="str">
            <v>01/2025</v>
          </cell>
          <cell r="F34" t="str">
            <v>ORIGINAL</v>
          </cell>
          <cell r="G34" t="str">
            <v>\\10.0.100.11\#arquivos\Fiscal\3. Clientes\Lucro Real e Presumido\Duvale Construção\6. Arquivos Contribuiçoes\2025\012025</v>
          </cell>
          <cell r="H34" t="str">
            <v>Transmissão no prazo ContÁgil</v>
          </cell>
        </row>
        <row r="35">
          <cell r="C35">
            <v>12725747000196</v>
          </cell>
          <cell r="D35">
            <v>45708</v>
          </cell>
          <cell r="E35" t="str">
            <v>01/2025</v>
          </cell>
          <cell r="F35" t="str">
            <v>ORIGINAL</v>
          </cell>
          <cell r="G35" t="str">
            <v>\\10.0.100.11\#arquivos\Fiscal\3. Clientes\Lucro Real e Presumido\Eder Lourenço\6. Arquivos Contribuiçoes\2025\012025</v>
          </cell>
          <cell r="H35" t="str">
            <v>Transmissão no prazo ContÁgil</v>
          </cell>
        </row>
        <row r="36">
          <cell r="C36">
            <v>6925397000109</v>
          </cell>
          <cell r="D36">
            <v>45708</v>
          </cell>
          <cell r="E36" t="str">
            <v>01/2025</v>
          </cell>
          <cell r="F36" t="str">
            <v>ORIGINAL</v>
          </cell>
          <cell r="G36" t="str">
            <v>\\10.0.100.11\#arquivos\Fiscal\3. Clientes\Lucro Real e Presumido\Edgilza Vilar\6. Arquivos Contribuiçoes\2025\012025</v>
          </cell>
          <cell r="H36" t="str">
            <v>Transmissão no prazo ContÁgil</v>
          </cell>
        </row>
        <row r="37">
          <cell r="C37">
            <v>47975505000135</v>
          </cell>
          <cell r="D37">
            <v>45708</v>
          </cell>
          <cell r="E37" t="str">
            <v>01/2025</v>
          </cell>
          <cell r="F37" t="str">
            <v>ORIGINAL</v>
          </cell>
          <cell r="G37" t="str">
            <v>\\10.0.100.11\#arquivos\Fiscal\3. Clientes\Lucro Real e Presumido\Edmilson Super\6. Arquivos Contribuiçoes\012025</v>
          </cell>
          <cell r="H37" t="str">
            <v>Transmissão no prazo ContÁgil</v>
          </cell>
        </row>
        <row r="38">
          <cell r="C38">
            <v>18789899000139</v>
          </cell>
          <cell r="D38">
            <v>45709</v>
          </cell>
          <cell r="E38" t="str">
            <v>01/2025</v>
          </cell>
          <cell r="F38" t="str">
            <v>ORIGINAL</v>
          </cell>
          <cell r="G38" t="str">
            <v>\\10.0.100.11\#arquivos\Fiscal\3. Clientes\Lucro Real e Presumido\Eline Vieira\6. Arquivos Contribuições\2025\012025</v>
          </cell>
          <cell r="H38" t="str">
            <v>Transmissão no prazo ContÁgil</v>
          </cell>
        </row>
        <row r="39">
          <cell r="C39">
            <v>46926821000154</v>
          </cell>
          <cell r="D39">
            <v>45708</v>
          </cell>
          <cell r="E39" t="str">
            <v>01/2025</v>
          </cell>
          <cell r="F39" t="str">
            <v>ORIGINAL</v>
          </cell>
          <cell r="G39" t="str">
            <v>\\10.0.100.11\#arquivos\Fiscal\3. Clientes\Lucro Real e Presumido\EVW Comercio\6. Arquivos Contribuiçoes\2025</v>
          </cell>
          <cell r="H39" t="str">
            <v>Transmissão no prazo ContÁgil</v>
          </cell>
        </row>
        <row r="40">
          <cell r="C40">
            <v>14208341000161</v>
          </cell>
          <cell r="D40">
            <v>45708</v>
          </cell>
          <cell r="E40" t="str">
            <v>01/2025</v>
          </cell>
          <cell r="F40" t="str">
            <v>ORIGINAL</v>
          </cell>
          <cell r="G40" t="str">
            <v>\\10.0.100.11\#arquivos\Fiscal\3. Clientes\Lucro Real e Presumido\F F Lanchonete\6.Contribuições\2025\012025</v>
          </cell>
          <cell r="H40" t="str">
            <v>Transmissão no prazo ContÁgil</v>
          </cell>
        </row>
        <row r="41">
          <cell r="C41">
            <v>40349857000136</v>
          </cell>
          <cell r="D41">
            <v>45689</v>
          </cell>
          <cell r="E41" t="str">
            <v>01/2025</v>
          </cell>
          <cell r="F41" t="str">
            <v>_</v>
          </cell>
          <cell r="G41" t="str">
            <v>_</v>
          </cell>
          <cell r="H41" t="str">
            <v>Omissão justificada</v>
          </cell>
        </row>
        <row r="42">
          <cell r="C42">
            <v>44395403000152</v>
          </cell>
          <cell r="D42">
            <v>45689</v>
          </cell>
          <cell r="E42" t="str">
            <v>01/2025</v>
          </cell>
          <cell r="F42" t="str">
            <v>_</v>
          </cell>
          <cell r="G42" t="str">
            <v>_</v>
          </cell>
          <cell r="H42" t="str">
            <v>Omissão justificada</v>
          </cell>
        </row>
        <row r="43">
          <cell r="C43">
            <v>45200040000115</v>
          </cell>
          <cell r="D43">
            <v>45712</v>
          </cell>
          <cell r="E43" t="str">
            <v>01/2025</v>
          </cell>
          <cell r="F43" t="str">
            <v>ORIGINAL</v>
          </cell>
          <cell r="G43" t="str">
            <v>\\10.0.100.11\#arquivos\Fiscal\3. Clientes\Lucro Real e Presumido\Flaviana Tomaz Matriz\6. Arquivos Contribuições\2025</v>
          </cell>
          <cell r="H43" t="str">
            <v>Transmissão no prazo legal</v>
          </cell>
        </row>
        <row r="44">
          <cell r="C44">
            <v>34704611000132</v>
          </cell>
          <cell r="D44">
            <v>45709</v>
          </cell>
          <cell r="E44" t="str">
            <v>01/2025</v>
          </cell>
          <cell r="F44" t="str">
            <v>ORIGINAL</v>
          </cell>
          <cell r="G44" t="str">
            <v>\\10.0.100.11\#arquivos\Fiscal\3. Clientes\Grupo Rede Menor Preço\Lucro Real e Presumido\17. Formosa Hortifruti\6. Arquivos Contribuiçoes\012025</v>
          </cell>
          <cell r="H44" t="str">
            <v>Transmissão no prazo ContÁgil</v>
          </cell>
        </row>
        <row r="45">
          <cell r="C45">
            <v>41137928000108</v>
          </cell>
          <cell r="D45">
            <v>45708</v>
          </cell>
          <cell r="E45" t="str">
            <v>01/2025</v>
          </cell>
          <cell r="F45" t="str">
            <v>ORIGINAL</v>
          </cell>
          <cell r="G45" t="str">
            <v>\\10.0.100.11\#arquivos\Fiscal\3. Clientes\Lucro Real e Presumido\Francisco da Silva (Carril)\6. Arquivos Contribuiçoes\2025\012025</v>
          </cell>
          <cell r="H45" t="str">
            <v>Transmissão no prazo ContÁgil</v>
          </cell>
        </row>
        <row r="46">
          <cell r="C46">
            <v>8997660000109</v>
          </cell>
          <cell r="D46">
            <v>45709</v>
          </cell>
          <cell r="E46" t="str">
            <v>01/2025</v>
          </cell>
          <cell r="F46" t="str">
            <v>ORIGINAL</v>
          </cell>
          <cell r="G46" t="str">
            <v>\\10.0.100.11\#arquivos\Fiscal\3. Clientes\Lucro Real e Presumido\Francisco de Assis Alves\6. Arquivos Contribuiçoes\012025</v>
          </cell>
          <cell r="H46" t="str">
            <v>Transmissão no prazo ContÁgil</v>
          </cell>
        </row>
        <row r="47">
          <cell r="C47">
            <v>3288488000192</v>
          </cell>
          <cell r="D47">
            <v>45708</v>
          </cell>
          <cell r="E47" t="str">
            <v>01/2025</v>
          </cell>
          <cell r="F47" t="str">
            <v>ORIGINAL</v>
          </cell>
          <cell r="G47" t="str">
            <v>\\10.0.100.11\#arquivos\Fiscal\3. Clientes\Lucro Real e Presumido\Francisco de Assis Pinto\6. Arquivos Contribuiçoes\2025\012025</v>
          </cell>
          <cell r="H47" t="str">
            <v>Transmissão no prazo ContÁgil</v>
          </cell>
        </row>
        <row r="48">
          <cell r="C48">
            <v>35551674000169</v>
          </cell>
          <cell r="D48">
            <v>45709</v>
          </cell>
          <cell r="E48" t="str">
            <v>01/2025</v>
          </cell>
          <cell r="F48" t="str">
            <v>ORIGINAL</v>
          </cell>
          <cell r="G48" t="str">
            <v>\\10.0.100.11\#arquivos\Fiscal\3. Clientes\Lucro Real e Presumido\GA COMERCIO\6. Arquivos Contribuiçoes\012025</v>
          </cell>
          <cell r="H48" t="str">
            <v>Transmissão no prazo ContÁgil</v>
          </cell>
        </row>
        <row r="49">
          <cell r="C49">
            <v>48999422000149</v>
          </cell>
          <cell r="D49">
            <v>45689</v>
          </cell>
          <cell r="E49" t="str">
            <v>01/2025</v>
          </cell>
          <cell r="F49" t="str">
            <v>_</v>
          </cell>
          <cell r="G49" t="str">
            <v>_</v>
          </cell>
          <cell r="H49" t="str">
            <v>Omissão justificada</v>
          </cell>
        </row>
        <row r="50">
          <cell r="C50">
            <v>2129348000109</v>
          </cell>
          <cell r="D50">
            <v>45708</v>
          </cell>
          <cell r="E50" t="str">
            <v>01/2025</v>
          </cell>
          <cell r="F50" t="str">
            <v>ORIGINAL</v>
          </cell>
          <cell r="G50" t="str">
            <v>\\10.0.100.11\#arquivos\Fiscal\3. Clientes\Lucro Real e Presumido\Ginaldo Assunção\6. Arquivos Contribuiçoes\2025\012025</v>
          </cell>
          <cell r="H50" t="str">
            <v>Transmissão no prazo ContÁgil</v>
          </cell>
        </row>
        <row r="51">
          <cell r="C51">
            <v>49628666000188</v>
          </cell>
          <cell r="D51">
            <v>45689</v>
          </cell>
          <cell r="E51" t="str">
            <v>01/2025</v>
          </cell>
          <cell r="F51" t="str">
            <v>_</v>
          </cell>
          <cell r="G51" t="str">
            <v>_</v>
          </cell>
          <cell r="H51" t="str">
            <v>Omissão de declaração</v>
          </cell>
        </row>
        <row r="52">
          <cell r="C52">
            <v>45784631000187</v>
          </cell>
          <cell r="D52">
            <v>45709</v>
          </cell>
          <cell r="E52" t="str">
            <v>01/2025</v>
          </cell>
          <cell r="F52" t="str">
            <v>ORIGINAL</v>
          </cell>
          <cell r="G52" t="str">
            <v>\\10.0.100.11\#arquivos\Fiscal\3. Clientes\Lucro Real e Presumido\GVL COMERCIO\6. Arquivos Contribuiçoes\2025\012025</v>
          </cell>
          <cell r="H52" t="str">
            <v>Transmissão no prazo ContÁgil</v>
          </cell>
        </row>
        <row r="53">
          <cell r="C53">
            <v>42110351000103</v>
          </cell>
          <cell r="D53">
            <v>45689</v>
          </cell>
          <cell r="E53" t="str">
            <v>01/2025</v>
          </cell>
          <cell r="F53" t="str">
            <v>_</v>
          </cell>
          <cell r="G53" t="str">
            <v>_</v>
          </cell>
          <cell r="H53" t="str">
            <v>Omissão justificada</v>
          </cell>
        </row>
        <row r="54">
          <cell r="C54">
            <v>26243219000105</v>
          </cell>
          <cell r="D54">
            <v>45689</v>
          </cell>
          <cell r="E54" t="str">
            <v>01/2025</v>
          </cell>
          <cell r="F54" t="str">
            <v>_</v>
          </cell>
          <cell r="G54" t="str">
            <v>_</v>
          </cell>
          <cell r="H54" t="str">
            <v>Omissão justificada</v>
          </cell>
        </row>
        <row r="55">
          <cell r="C55">
            <v>35350850000102</v>
          </cell>
          <cell r="D55">
            <v>45689</v>
          </cell>
          <cell r="E55" t="str">
            <v>01/2025</v>
          </cell>
          <cell r="F55" t="str">
            <v>_</v>
          </cell>
          <cell r="G55" t="str">
            <v>_</v>
          </cell>
          <cell r="H55" t="str">
            <v>Omissão justificada</v>
          </cell>
        </row>
        <row r="56">
          <cell r="C56">
            <v>41114033000140</v>
          </cell>
          <cell r="D56">
            <v>45689</v>
          </cell>
          <cell r="E56" t="str">
            <v>01/2025</v>
          </cell>
          <cell r="F56" t="str">
            <v>_</v>
          </cell>
          <cell r="G56" t="str">
            <v>_</v>
          </cell>
          <cell r="H56" t="str">
            <v>Omissão justificada</v>
          </cell>
        </row>
        <row r="57">
          <cell r="C57">
            <v>20973308000120</v>
          </cell>
          <cell r="D57">
            <v>45709</v>
          </cell>
          <cell r="E57" t="str">
            <v>01/2025</v>
          </cell>
          <cell r="F57" t="str">
            <v>ORIGINAL</v>
          </cell>
          <cell r="G57" t="str">
            <v>\\10.0.100.11\#arquivos\Fiscal\3. Clientes\Lucro Real e Presumido\Hidroverd MT\6. Arquivos Contribuições\012025</v>
          </cell>
          <cell r="H57" t="str">
            <v>Transmissão no prazo ContÁgil</v>
          </cell>
        </row>
        <row r="58">
          <cell r="C58">
            <v>17775563000154</v>
          </cell>
          <cell r="D58">
            <v>45709</v>
          </cell>
          <cell r="E58" t="str">
            <v>01/2025</v>
          </cell>
          <cell r="F58" t="str">
            <v>ORIGINAL</v>
          </cell>
          <cell r="G58" t="str">
            <v>\\10.0.100.11\#arquivos\Fiscal\3. Clientes\Lucro Real e Presumido\Hocenter\6. Arquivos Contribuiçoes\2025</v>
          </cell>
          <cell r="H58" t="str">
            <v>Transmissão no prazo ContÁgil</v>
          </cell>
        </row>
        <row r="59">
          <cell r="C59">
            <v>2360860000161</v>
          </cell>
          <cell r="D59">
            <v>45689</v>
          </cell>
          <cell r="E59" t="str">
            <v>01/2025</v>
          </cell>
          <cell r="F59" t="str">
            <v>_</v>
          </cell>
          <cell r="G59" t="str">
            <v>_</v>
          </cell>
          <cell r="H59" t="str">
            <v>Omissão de declaração</v>
          </cell>
        </row>
        <row r="60">
          <cell r="C60">
            <v>20111458000125</v>
          </cell>
          <cell r="D60">
            <v>45708</v>
          </cell>
          <cell r="E60" t="str">
            <v>01/2025</v>
          </cell>
          <cell r="F60" t="str">
            <v>ORIGINAL</v>
          </cell>
          <cell r="G60" t="str">
            <v>\\10.0.100.11\#arquivos\Fiscal\3. Clientes\Lucro Real e Presumido\JM Rodrigues\6. Arquivos Contribuições\2025\012025</v>
          </cell>
          <cell r="H60" t="str">
            <v>Transmissão no prazo ContÁgil</v>
          </cell>
        </row>
        <row r="61">
          <cell r="C61">
            <v>41031198000158</v>
          </cell>
          <cell r="D61">
            <v>45709</v>
          </cell>
          <cell r="E61" t="str">
            <v>01/2025</v>
          </cell>
          <cell r="F61" t="str">
            <v>ORIGINAL</v>
          </cell>
          <cell r="G61" t="str">
            <v>\\10.0.100.11\#arquivos\Fiscal\3. Clientes\Lucro Real e Presumido\J Alves\6. Arquivos Contribuiçoes\2025\012025</v>
          </cell>
          <cell r="H61" t="str">
            <v>Transmissão no prazo ContÁgil</v>
          </cell>
        </row>
        <row r="62">
          <cell r="C62">
            <v>8897128000101</v>
          </cell>
          <cell r="D62">
            <v>45709</v>
          </cell>
          <cell r="E62" t="str">
            <v>01/2025</v>
          </cell>
          <cell r="F62" t="str">
            <v>ORIGINAL</v>
          </cell>
          <cell r="G62" t="str">
            <v>\\10.0.100.11\#arquivos\Fiscal\3. Clientes\Lucro Real e Presumido\Jailton Edson MT\6. Arquivos Contribuiçoes\2025\012025</v>
          </cell>
          <cell r="H62" t="str">
            <v>Transmissão no prazo ContÁgil</v>
          </cell>
        </row>
        <row r="63">
          <cell r="C63">
            <v>48134450000101</v>
          </cell>
          <cell r="D63">
            <v>45708</v>
          </cell>
          <cell r="E63" t="str">
            <v>01/2025</v>
          </cell>
          <cell r="F63" t="str">
            <v>ORIGINAL</v>
          </cell>
          <cell r="G63" t="str">
            <v>\\10.0.100.11\#arquivos\Fiscal\3. Clientes\Lucro Real e Presumido\Jardim Veneza\6. Arquivos Contribuiçoes\2025\012025</v>
          </cell>
          <cell r="H63" t="str">
            <v>Transmissão no prazo ContÁgil</v>
          </cell>
        </row>
        <row r="64">
          <cell r="C64">
            <v>31231634000189</v>
          </cell>
          <cell r="D64">
            <v>45689</v>
          </cell>
          <cell r="E64" t="str">
            <v>01/2025</v>
          </cell>
          <cell r="F64" t="str">
            <v>_</v>
          </cell>
          <cell r="G64" t="str">
            <v>_</v>
          </cell>
          <cell r="H64" t="str">
            <v>Omissão justificada</v>
          </cell>
        </row>
        <row r="65">
          <cell r="C65">
            <v>10822644000119</v>
          </cell>
          <cell r="D65">
            <v>45709</v>
          </cell>
          <cell r="E65" t="str">
            <v>01/2025</v>
          </cell>
          <cell r="F65" t="str">
            <v>ORIGINAL</v>
          </cell>
          <cell r="G65" t="str">
            <v>\\10.0.100.11\#arquivos\Fiscal\3. Clientes\Lucro Real e Presumido\Jose Gomes\6. Arquivos Contribuiçoes\2025</v>
          </cell>
          <cell r="H65" t="str">
            <v>Transmissão no prazo ContÁgil</v>
          </cell>
        </row>
        <row r="66">
          <cell r="C66">
            <v>7375783000137</v>
          </cell>
          <cell r="D66">
            <v>45708</v>
          </cell>
          <cell r="E66" t="str">
            <v>01/2025</v>
          </cell>
          <cell r="F66" t="str">
            <v>ORIGINAL</v>
          </cell>
          <cell r="G66" t="str">
            <v>\\10.0.100.11\#arquivos\Fiscal\3. Clientes\Lucro Real e Presumido\Jose Pereira\6. Arquivos Contribuiçoes\2025\012025</v>
          </cell>
          <cell r="H66" t="str">
            <v>Transmissão no prazo ContÁgil</v>
          </cell>
        </row>
        <row r="67">
          <cell r="C67">
            <v>10859239000175</v>
          </cell>
          <cell r="D67">
            <v>45709</v>
          </cell>
          <cell r="E67" t="str">
            <v>01/2025</v>
          </cell>
          <cell r="F67" t="str">
            <v>ORIGINAL</v>
          </cell>
          <cell r="G67" t="str">
            <v>\\10.0.100.11\#arquivos\Fiscal\3. Clientes\Lucro Real e Presumido\Jose Ronaldo Matriz\6. Arquivos Contribuiçoes\2025\012025</v>
          </cell>
          <cell r="H67" t="str">
            <v>Transmissão no prazo ContÁgil</v>
          </cell>
        </row>
        <row r="68">
          <cell r="C68">
            <v>26755145000196</v>
          </cell>
          <cell r="D68">
            <v>45709</v>
          </cell>
          <cell r="E68" t="str">
            <v>01/2025</v>
          </cell>
          <cell r="F68" t="str">
            <v>ORIGINAL</v>
          </cell>
          <cell r="G68" t="str">
            <v>\\10.0.100.11\#arquivos\Fiscal\3. Clientes\Lucro Real e Presumido\Joseilton Araujo\6. Arquivos Contribuiçoes\2025\012025</v>
          </cell>
          <cell r="H68" t="str">
            <v>Transmissão no prazo ContÁgil</v>
          </cell>
        </row>
        <row r="69">
          <cell r="C69">
            <v>4804897000167</v>
          </cell>
          <cell r="D69">
            <v>45708</v>
          </cell>
          <cell r="E69" t="str">
            <v>01/2025</v>
          </cell>
          <cell r="F69" t="str">
            <v>ORIGINAL</v>
          </cell>
          <cell r="G69" t="str">
            <v>\\10.0.100.11\#arquivos\Fiscal\3. Clientes\Lucro Real e Presumido\Joselita Comercio\6. Arquivos Contribuiçoes\2025\012025</v>
          </cell>
          <cell r="H69" t="str">
            <v>Transmissão no prazo ContÁgil</v>
          </cell>
        </row>
        <row r="70">
          <cell r="C70">
            <v>35336989000193</v>
          </cell>
          <cell r="D70">
            <v>45709</v>
          </cell>
          <cell r="E70" t="str">
            <v>01/2025</v>
          </cell>
          <cell r="F70" t="str">
            <v>ORIGINAL</v>
          </cell>
          <cell r="G70" t="str">
            <v>\\10.0.100.11\#arquivos\Fiscal\3. Clientes\Lucro Real e Presumido\Jps Comercio\6. Arquivos Contribuições\2025\012025</v>
          </cell>
          <cell r="H70" t="str">
            <v>Transmissão no prazo ContÁgil</v>
          </cell>
        </row>
        <row r="71">
          <cell r="C71">
            <v>50479140000162</v>
          </cell>
          <cell r="D71">
            <v>45708</v>
          </cell>
          <cell r="E71" t="str">
            <v>01/2025</v>
          </cell>
          <cell r="F71" t="str">
            <v>ORIGINAL</v>
          </cell>
          <cell r="G71" t="str">
            <v>\\10.0.100.11\#arquivos\Fiscal\3. Clientes\Lucro Real e Presumido\LR Comercio Hortifruti\6. Arquivos Contribuiçoes\2025\012025</v>
          </cell>
          <cell r="H71" t="str">
            <v>Transmissão no prazo ContÁgil</v>
          </cell>
        </row>
        <row r="72">
          <cell r="C72">
            <v>2620327000191</v>
          </cell>
          <cell r="D72">
            <v>45709</v>
          </cell>
          <cell r="E72" t="str">
            <v>01/2025</v>
          </cell>
          <cell r="F72" t="str">
            <v>ORIGINAL</v>
          </cell>
          <cell r="G72" t="str">
            <v>\\10.0.100.11\#arquivos\Fiscal\3. Clientes\Lucro Real e Presumido\Lucineide Silva\6. Arquivos Contribuiçoes\2025\012025</v>
          </cell>
          <cell r="H72" t="str">
            <v>Transmissão no prazo ContÁgil</v>
          </cell>
        </row>
        <row r="73">
          <cell r="C73">
            <v>26706626000101</v>
          </cell>
          <cell r="D73">
            <v>45709</v>
          </cell>
          <cell r="E73" t="str">
            <v>01/2025</v>
          </cell>
          <cell r="F73" t="str">
            <v>ORIGINAL</v>
          </cell>
          <cell r="G73" t="str">
            <v>\\10.0.100.11\#arquivos\Fiscal\3. Clientes\Grupo Rede Menor Preço\Lucro Real e Presumido\18. M Arruda\6. Arquivos Contribuiçoes\012025</v>
          </cell>
          <cell r="H73" t="str">
            <v>Transmissão no prazo ContÁgil</v>
          </cell>
        </row>
        <row r="74">
          <cell r="C74">
            <v>14302773000137</v>
          </cell>
          <cell r="D74">
            <v>45708</v>
          </cell>
          <cell r="E74" t="str">
            <v>01/2025</v>
          </cell>
          <cell r="F74" t="str">
            <v>ORIGINAL</v>
          </cell>
          <cell r="G74" t="str">
            <v>\\10.0.100.11\#arquivos\Fiscal\3. Clientes\Lucro Real e Presumido\Marcia Susana\6. Arquivos Contribuiçoes\012025</v>
          </cell>
          <cell r="H74" t="str">
            <v>Transmissão no prazo ContÁgil</v>
          </cell>
        </row>
        <row r="75">
          <cell r="C75">
            <v>45173780000100</v>
          </cell>
          <cell r="D75">
            <v>45709</v>
          </cell>
          <cell r="E75" t="str">
            <v>01/2025</v>
          </cell>
          <cell r="F75" t="str">
            <v>ORIGINAL</v>
          </cell>
          <cell r="G75" t="str">
            <v>\\10.0.100.11\#arquivos\Fiscal\3. Clientes\Lucro Real e Presumido\Maria Albertina\6. Arquivos Contribuições\2025\012025</v>
          </cell>
          <cell r="H75" t="str">
            <v>Transmissão no prazo ContÁgil</v>
          </cell>
        </row>
        <row r="76">
          <cell r="C76">
            <v>4560584000100</v>
          </cell>
          <cell r="D76">
            <v>45709</v>
          </cell>
          <cell r="E76" t="str">
            <v>01/2025</v>
          </cell>
          <cell r="F76" t="str">
            <v>ORIGINAL</v>
          </cell>
          <cell r="G76" t="str">
            <v>\\10.0.100.11\#arquivos\Fiscal\3. Clientes\Lucro Real e Presumido\Max Supermercado\6. Arquivos Contribuiçoes\2025\012025</v>
          </cell>
          <cell r="H76" t="str">
            <v>Transmissão no prazo ContÁgil</v>
          </cell>
        </row>
        <row r="77">
          <cell r="C77">
            <v>40709574000158</v>
          </cell>
          <cell r="D77">
            <v>45709</v>
          </cell>
          <cell r="E77" t="str">
            <v>01/2025</v>
          </cell>
          <cell r="F77" t="str">
            <v>ORIGINAL</v>
          </cell>
          <cell r="G77" t="str">
            <v>\\10.0.100.11\#arquivos\Fiscal\3. Clientes\Grupo Rede Menor Preço\Lucro Real e Presumido\13. Mega Comercio\6. Arquivos Contribuiçoes\012025</v>
          </cell>
          <cell r="H77" t="str">
            <v>Transmissão no prazo ContÁgil</v>
          </cell>
        </row>
        <row r="78">
          <cell r="C78">
            <v>12272773000106</v>
          </cell>
          <cell r="D78">
            <v>45709</v>
          </cell>
          <cell r="E78" t="str">
            <v>01/2025</v>
          </cell>
          <cell r="F78" t="str">
            <v>ORIGINAL</v>
          </cell>
          <cell r="G78" t="str">
            <v>\\10.0.100.11\#arquivos\Fiscal\3. Clientes\Grupo Rede Menor Preço\Lucro Real e Presumido\11. Mega Distribuidora\6. Arquivos Contribuiçoes\012025</v>
          </cell>
          <cell r="H78" t="str">
            <v>Transmissão no prazo ContÁgil</v>
          </cell>
        </row>
        <row r="79">
          <cell r="C79">
            <v>35488220000190</v>
          </cell>
          <cell r="D79">
            <v>45708</v>
          </cell>
          <cell r="E79" t="str">
            <v>01/2025</v>
          </cell>
          <cell r="F79" t="str">
            <v>ORIGINAL</v>
          </cell>
          <cell r="G79" t="str">
            <v>\\10.0.100.11\#arquivos\Fiscal\3. Clientes\Lucro Real e Presumido\Merc Boi Gordo\6. Arquivos Contribuiçoes\2025\012025</v>
          </cell>
          <cell r="H79" t="str">
            <v>Transmissão no prazo ContÁgil</v>
          </cell>
        </row>
        <row r="80">
          <cell r="C80">
            <v>10426790000125</v>
          </cell>
          <cell r="D80">
            <v>45708</v>
          </cell>
          <cell r="E80" t="str">
            <v>01/2025</v>
          </cell>
          <cell r="F80" t="str">
            <v>ORIGINAL</v>
          </cell>
          <cell r="G80" t="str">
            <v>\\10.0.100.11\#arquivos\Fiscal\3. Clientes\Lucro Real e Presumido\Merc Dantas\6. Arquivos Contribuiçoes\2025\012025</v>
          </cell>
          <cell r="H80" t="str">
            <v>Transmissão no prazo ContÁgil</v>
          </cell>
        </row>
        <row r="81">
          <cell r="C81">
            <v>70112115000153</v>
          </cell>
          <cell r="D81">
            <v>45708</v>
          </cell>
          <cell r="E81" t="str">
            <v>01/2025</v>
          </cell>
          <cell r="F81" t="str">
            <v>ORIGINAL</v>
          </cell>
          <cell r="G81" t="str">
            <v>\\10.0.100.11\#arquivos\Fiscal\3. Clientes\Lucro Real e Presumido\Merc ZT\6. Arquivos Contribuiçoes\2025\012025</v>
          </cell>
          <cell r="H81" t="str">
            <v>Transmissão no prazo ContÁgil</v>
          </cell>
        </row>
        <row r="82">
          <cell r="C82">
            <v>27233500000120</v>
          </cell>
          <cell r="D82">
            <v>45709</v>
          </cell>
          <cell r="E82" t="str">
            <v>01/2025</v>
          </cell>
          <cell r="F82" t="str">
            <v>ORIGINAL</v>
          </cell>
          <cell r="G82" t="str">
            <v>\\10.0.100.11\#arquivos\Fiscal\3. Clientes\Lucro Real e Presumido\Ruan Carlos\6. Arquivos Contribuiçoes\2025\012025</v>
          </cell>
          <cell r="H82" t="str">
            <v>Transmissão no prazo ContÁgil</v>
          </cell>
        </row>
        <row r="83">
          <cell r="C83">
            <v>35311097000138</v>
          </cell>
          <cell r="D83">
            <v>45709</v>
          </cell>
          <cell r="E83" t="str">
            <v>01/2025</v>
          </cell>
          <cell r="F83" t="str">
            <v>ORIGINAL</v>
          </cell>
          <cell r="G83" t="str">
            <v>\\10.0.100.11\#arquivos\Fiscal\3. Clientes\Lucro Real e Presumido\Thomas Jose Beltrão (MERCADO COMPRE MAIS)\6. Arquivos Contribuiçoes\2025\012025</v>
          </cell>
          <cell r="H83" t="str">
            <v>Transmissão no prazo ContÁgil</v>
          </cell>
        </row>
        <row r="84">
          <cell r="C84">
            <v>2343533000100</v>
          </cell>
          <cell r="D84">
            <v>45708</v>
          </cell>
          <cell r="E84" t="str">
            <v>01/2025</v>
          </cell>
          <cell r="F84" t="str">
            <v>ORIGINAL</v>
          </cell>
          <cell r="G84" t="str">
            <v>\\10.0.100.11\#arquivos\Fiscal\3. Clientes\Lucro Real e Presumido\Valdenir Gomes\6. Arquivos Contribuiçoes\2025\012025</v>
          </cell>
          <cell r="H84" t="str">
            <v>Transmissão no prazo ContÁgil</v>
          </cell>
        </row>
        <row r="85">
          <cell r="C85">
            <v>3355936000123</v>
          </cell>
          <cell r="D85">
            <v>45709</v>
          </cell>
          <cell r="E85" t="str">
            <v>01/2025</v>
          </cell>
          <cell r="F85" t="str">
            <v>ORIGINAL</v>
          </cell>
          <cell r="G85" t="str">
            <v>\\10.0.100.11\#arquivos\Fiscal\3. Clientes\Lucro Real e Presumido\Orlando Moura\6. Arquivos Contribuiçoes\2025\012025</v>
          </cell>
          <cell r="H85" t="str">
            <v>Transmissão no prazo ContÁgil</v>
          </cell>
        </row>
        <row r="86">
          <cell r="C86">
            <v>4599680000162</v>
          </cell>
          <cell r="D86">
            <v>45709</v>
          </cell>
          <cell r="E86" t="str">
            <v>01/2025</v>
          </cell>
          <cell r="F86" t="str">
            <v>ORIGINAL</v>
          </cell>
          <cell r="G86" t="str">
            <v>\\10.0.100.11\#arquivos\Fiscal\3. Clientes\Lucro Real e Presumido\Miguel da Silva\6. Arquivos Contribuições\012025</v>
          </cell>
          <cell r="H86" t="str">
            <v>Transmissão no prazo ContÁgil</v>
          </cell>
        </row>
        <row r="87">
          <cell r="C87">
            <v>50412454000148</v>
          </cell>
          <cell r="D87">
            <v>45709</v>
          </cell>
          <cell r="E87" t="str">
            <v>01/2025</v>
          </cell>
          <cell r="F87" t="str">
            <v>ORIGINAL</v>
          </cell>
          <cell r="G87" t="str">
            <v>\\10.0.100.11\#arquivos\Fiscal\3. Clientes\Lucro Real e Presumido\Mix Wanderley\6. Arquivos Contribuiçoes\2025\012025</v>
          </cell>
          <cell r="H87" t="str">
            <v>Transmissão no prazo ContÁgil</v>
          </cell>
        </row>
        <row r="88">
          <cell r="C88">
            <v>10625806000129</v>
          </cell>
          <cell r="D88">
            <v>45708</v>
          </cell>
          <cell r="E88" t="str">
            <v>01/2025</v>
          </cell>
          <cell r="F88" t="str">
            <v>ORIGINAL</v>
          </cell>
          <cell r="G88" t="str">
            <v>\\10.0.100.11\#arquivos\Fiscal\3. Clientes\Lucro Real e Presumido\Multipel\6. Arquivos Contribuiçoes\2025\012025</v>
          </cell>
          <cell r="H88" t="str">
            <v>Transmissão no prazo ContÁgil</v>
          </cell>
        </row>
        <row r="89">
          <cell r="C89">
            <v>6193961000146</v>
          </cell>
          <cell r="D89">
            <v>45709</v>
          </cell>
          <cell r="E89" t="str">
            <v>01/2025</v>
          </cell>
          <cell r="F89" t="str">
            <v>ORIGINAL</v>
          </cell>
          <cell r="G89" t="str">
            <v>\\10.0.100.11\#arquivos\Fiscal\3. Clientes\Lucro Real e Presumido\Multisabor Industria\6. Arquivos Contribuições\2025\012025</v>
          </cell>
          <cell r="H89" t="str">
            <v>Transmissão no prazo ContÁgil</v>
          </cell>
        </row>
        <row r="90">
          <cell r="C90">
            <v>59335070000143</v>
          </cell>
          <cell r="D90">
            <v>45689</v>
          </cell>
          <cell r="E90" t="str">
            <v>01/2025</v>
          </cell>
          <cell r="F90" t="str">
            <v>_</v>
          </cell>
          <cell r="G90" t="str">
            <v>_</v>
          </cell>
          <cell r="H90" t="str">
            <v>Omissão justificada</v>
          </cell>
        </row>
        <row r="91">
          <cell r="C91">
            <v>20598297000146</v>
          </cell>
          <cell r="D91">
            <v>45707</v>
          </cell>
          <cell r="E91" t="str">
            <v>01/2025</v>
          </cell>
          <cell r="F91" t="str">
            <v>ORIGINAL</v>
          </cell>
          <cell r="G91" t="str">
            <v>\\10.0.100.11\#arquivos\Fiscal\3. Clientes\Lucro Real e Presumido\Super O Feirão Atacado\6. Arquivos Contribuiçoes\2025</v>
          </cell>
          <cell r="H91" t="str">
            <v>Transmissão no prazo ContÁgil</v>
          </cell>
        </row>
        <row r="92">
          <cell r="C92">
            <v>12675444000106</v>
          </cell>
          <cell r="D92">
            <v>45709</v>
          </cell>
          <cell r="E92" t="str">
            <v>01/2025</v>
          </cell>
          <cell r="F92" t="str">
            <v>ORIGINAL</v>
          </cell>
          <cell r="G92" t="str">
            <v>\\10.0.100.11\#arquivos\Fiscal\3. Clientes\Lucro Real e Presumido\Ozeildo da Silva\6. Arquivos Contribuiçoes\2025\012025</v>
          </cell>
          <cell r="H92" t="str">
            <v>Transmissão no prazo ContÁgil</v>
          </cell>
        </row>
        <row r="93">
          <cell r="C93">
            <v>43401415000180</v>
          </cell>
          <cell r="D93">
            <v>45689</v>
          </cell>
          <cell r="E93" t="str">
            <v>01/2025</v>
          </cell>
          <cell r="F93" t="str">
            <v>_</v>
          </cell>
          <cell r="G93" t="str">
            <v>_</v>
          </cell>
          <cell r="H93" t="str">
            <v>Omissão justificada</v>
          </cell>
        </row>
        <row r="94">
          <cell r="C94">
            <v>8330367000185</v>
          </cell>
          <cell r="D94">
            <v>45708</v>
          </cell>
          <cell r="E94" t="str">
            <v>01/2025</v>
          </cell>
          <cell r="F94" t="str">
            <v>ORIGINAL</v>
          </cell>
          <cell r="G94" t="str">
            <v>\\10.0.100.11\#arquivos\Fiscal\3. Clientes\Lucro Real e Presumido\SBB Geisel\6. Arquivos Contribuições\2025</v>
          </cell>
          <cell r="H94" t="str">
            <v>Transmissão no prazo ContÁgil</v>
          </cell>
        </row>
        <row r="95">
          <cell r="C95">
            <v>14924235000184</v>
          </cell>
          <cell r="D95">
            <v>45689</v>
          </cell>
          <cell r="E95" t="str">
            <v>01/2025</v>
          </cell>
          <cell r="F95" t="str">
            <v>_</v>
          </cell>
          <cell r="G95" t="str">
            <v>_</v>
          </cell>
          <cell r="H95" t="str">
            <v>Omissão justificada</v>
          </cell>
        </row>
        <row r="96">
          <cell r="C96">
            <v>53591096000176</v>
          </cell>
          <cell r="D96">
            <v>45709</v>
          </cell>
          <cell r="E96" t="str">
            <v>01/2025</v>
          </cell>
          <cell r="F96" t="str">
            <v>ORIGINAL</v>
          </cell>
          <cell r="G96" t="str">
            <v>\\10.0.100.11\#arquivos\Fiscal\3. Clientes\Lucro Real e Presumido\Pedro Alves\6. Arquivos Contribuiçoes\012025</v>
          </cell>
          <cell r="H96" t="str">
            <v>Transmissão no prazo ContÁgil</v>
          </cell>
        </row>
        <row r="97">
          <cell r="C97">
            <v>11338302000190</v>
          </cell>
          <cell r="D97">
            <v>45709</v>
          </cell>
          <cell r="E97" t="str">
            <v>01/2025</v>
          </cell>
          <cell r="F97" t="str">
            <v>ORIGINAL</v>
          </cell>
          <cell r="G97" t="str">
            <v>\\10.0.100.11\#arquivos\Fiscal\3. Clientes\Lucro Real e Presumido\Pedro de Assis - Casa Alves\6. Arquivos Contribuiçoes\2025\012025</v>
          </cell>
          <cell r="H97" t="str">
            <v>Transmissão no prazo ContÁgil</v>
          </cell>
        </row>
        <row r="98">
          <cell r="C98">
            <v>46110310000160</v>
          </cell>
          <cell r="D98">
            <v>45712</v>
          </cell>
          <cell r="E98" t="str">
            <v>01/2025</v>
          </cell>
          <cell r="F98" t="str">
            <v>ORIGINAL</v>
          </cell>
          <cell r="G98" t="str">
            <v>\\10.0.100.11\#arquivos\Fiscal\3. Clientes\Lucro Real e Presumido\Pontes e Soares Matriz\6. Arquivos Contribuiçoes\2025\012025</v>
          </cell>
          <cell r="H98" t="str">
            <v>Transmissão no prazo legal</v>
          </cell>
        </row>
        <row r="99">
          <cell r="C99">
            <v>53803993000104</v>
          </cell>
          <cell r="D99">
            <v>45708</v>
          </cell>
          <cell r="E99" t="str">
            <v>01/2025</v>
          </cell>
          <cell r="F99" t="str">
            <v>ORIGINAL</v>
          </cell>
          <cell r="G99" t="str">
            <v>\\10.0.100.11\#arquivos\Fiscal\3. Clientes\Lucro Real e Presumido\Posto São José\6. Arquivos Contribuiçoes\2024\2025\01205</v>
          </cell>
          <cell r="H99" t="str">
            <v>Transmissão no prazo ContÁgil</v>
          </cell>
        </row>
        <row r="100">
          <cell r="C100">
            <v>38112541000184</v>
          </cell>
          <cell r="D100">
            <v>45708</v>
          </cell>
          <cell r="E100" t="str">
            <v>01/2025</v>
          </cell>
          <cell r="F100" t="str">
            <v>ORIGINAL</v>
          </cell>
          <cell r="G100" t="str">
            <v>\\10.0.100.11\#arquivos\Fiscal\3. Clientes\Lucro Real e Presumido\Posto São Lucas\6. Arquivos Contribuiçoes\2025\012025</v>
          </cell>
          <cell r="H100" t="str">
            <v>Transmissão no prazo ContÁgil</v>
          </cell>
        </row>
        <row r="101">
          <cell r="C101">
            <v>57962985000153</v>
          </cell>
          <cell r="D101">
            <v>45709</v>
          </cell>
          <cell r="E101" t="str">
            <v>01/2025</v>
          </cell>
          <cell r="F101" t="str">
            <v>ORIGINAL</v>
          </cell>
          <cell r="G101" t="str">
            <v>\\10.0.100.11\#arquivos\Fiscal\3. Clientes\Lucro Real e Presumido\Posto São Lucas - Campina\6. Arquivos Contribuiçoes\2025\012025</v>
          </cell>
          <cell r="H101" t="str">
            <v>Transmissão no prazo ContÁgil</v>
          </cell>
        </row>
        <row r="102">
          <cell r="C102">
            <v>59449221000194</v>
          </cell>
          <cell r="D102">
            <v>45689</v>
          </cell>
          <cell r="E102" t="str">
            <v>01/2025</v>
          </cell>
          <cell r="F102" t="str">
            <v>_</v>
          </cell>
          <cell r="G102" t="str">
            <v>_</v>
          </cell>
          <cell r="H102" t="str">
            <v>Omissão justificada</v>
          </cell>
        </row>
        <row r="103">
          <cell r="C103">
            <v>55709373000128</v>
          </cell>
          <cell r="D103">
            <v>45709</v>
          </cell>
          <cell r="E103" t="str">
            <v>01/2025</v>
          </cell>
          <cell r="F103" t="str">
            <v>ORIGINAL</v>
          </cell>
          <cell r="G103" t="str">
            <v>\\10.0.100.11\#arquivos\Fiscal\3. Clientes\Lucro Real e Presumido\Rayane Supermercado\6. Arquivos Contribuiçoes\2025\012025</v>
          </cell>
          <cell r="H103" t="str">
            <v>Transmissão no prazo ContÁgil</v>
          </cell>
        </row>
        <row r="104">
          <cell r="C104">
            <v>39567986000111</v>
          </cell>
          <cell r="D104">
            <v>45689</v>
          </cell>
          <cell r="E104" t="str">
            <v>01/2025</v>
          </cell>
          <cell r="F104" t="str">
            <v>_</v>
          </cell>
          <cell r="G104" t="str">
            <v>_</v>
          </cell>
          <cell r="H104" t="str">
            <v>Omissão justificada</v>
          </cell>
        </row>
        <row r="105">
          <cell r="C105">
            <v>5730230000120</v>
          </cell>
          <cell r="D105">
            <v>45709</v>
          </cell>
          <cell r="E105" t="str">
            <v>01/2025</v>
          </cell>
          <cell r="F105" t="str">
            <v>ORIGINAL</v>
          </cell>
          <cell r="G105" t="str">
            <v>\\10.0.100.11\#arquivos\Fiscal\3. Clientes\Grupo Rede Menor Preço\Lucro Real e Presumido\5. Rede da Economia\6. Arquivos Contribuiçoes\012025</v>
          </cell>
          <cell r="H105" t="str">
            <v>Transmissão no prazo ContÁgil</v>
          </cell>
        </row>
        <row r="106">
          <cell r="C106">
            <v>8414996000193</v>
          </cell>
          <cell r="D106">
            <v>45709</v>
          </cell>
          <cell r="E106" t="str">
            <v>01/2025</v>
          </cell>
          <cell r="F106" t="str">
            <v>ORIGINAL</v>
          </cell>
          <cell r="G106" t="str">
            <v>\\10.0.100.11\#arquivos\Fiscal\3. Clientes\Grupo Rede Menor Preço\Lucro Real e Presumido\1. RMP Estados\6. Arquivos Contribuições\012025</v>
          </cell>
          <cell r="H106" t="str">
            <v>Transmissão no prazo ContÁgil</v>
          </cell>
        </row>
        <row r="107">
          <cell r="C107">
            <v>20424467000176</v>
          </cell>
          <cell r="D107">
            <v>45708</v>
          </cell>
          <cell r="E107" t="str">
            <v>01/2025</v>
          </cell>
          <cell r="F107" t="str">
            <v>ORIGINAL</v>
          </cell>
          <cell r="G107" t="str">
            <v>\\10.0.100.11\#arquivos\Fiscal\3. Clientes\Lucro Real e Presumido\Rei da Economia MT\6. Arquivos Contribuições\2025\012025</v>
          </cell>
          <cell r="H107" t="str">
            <v>Transmissão no prazo ContÁgil</v>
          </cell>
        </row>
        <row r="108">
          <cell r="C108">
            <v>55993140000108</v>
          </cell>
          <cell r="D108">
            <v>45707</v>
          </cell>
          <cell r="E108" t="str">
            <v>01/2025</v>
          </cell>
          <cell r="F108" t="str">
            <v>ORIGINAL</v>
          </cell>
          <cell r="G108" t="str">
            <v>\\10.0.100.11\#arquivos\Fiscal\3. Clientes\Lucro Real e Presumido\Rei Farma\6. Arquivos Contribuiçoes\2025\012025</v>
          </cell>
          <cell r="H108" t="str">
            <v>Transmissão no prazo ContÁgil</v>
          </cell>
        </row>
        <row r="109">
          <cell r="C109">
            <v>11986745000198</v>
          </cell>
          <cell r="D109">
            <v>45708</v>
          </cell>
          <cell r="E109" t="str">
            <v>01/2025</v>
          </cell>
          <cell r="F109" t="str">
            <v>ORIGINAL</v>
          </cell>
          <cell r="G109" t="str">
            <v>\\10.0.100.11\#arquivos\Fiscal\3. Clientes\Lucro Real e Presumido\Renata Ligiane ( Merc União)\6. Arquivos Contribuiçoes\2025\012025</v>
          </cell>
          <cell r="H109" t="str">
            <v>Transmissão no prazo ContÁgil</v>
          </cell>
        </row>
        <row r="110">
          <cell r="C110">
            <v>27160058000159</v>
          </cell>
          <cell r="D110">
            <v>45709</v>
          </cell>
          <cell r="E110" t="str">
            <v>01/2025</v>
          </cell>
          <cell r="F110" t="str">
            <v>ORIGINAL</v>
          </cell>
          <cell r="G110" t="str">
            <v>\\10.0.100.11\#arquivos\Fiscal\3. Clientes\Lucro Real e Presumido\Ribeiro Comercio\6. Arquivos Contribuiçoes\2025\012025</v>
          </cell>
          <cell r="H110" t="str">
            <v>Transmissão no prazo ContÁgil</v>
          </cell>
        </row>
        <row r="111">
          <cell r="C111">
            <v>9512994000108</v>
          </cell>
          <cell r="D111">
            <v>45709</v>
          </cell>
          <cell r="E111" t="str">
            <v>01/2025</v>
          </cell>
          <cell r="F111" t="str">
            <v>ORIGINAL</v>
          </cell>
          <cell r="G111" t="str">
            <v>\\10.0.100.11\#arquivos\Fiscal\3. Clientes\Lucro Real e Presumido\Roberto Ribeiro\6. Arquivos Contribuições\2025\012025</v>
          </cell>
          <cell r="H111" t="str">
            <v>Transmissão no prazo ContÁgil</v>
          </cell>
        </row>
        <row r="112">
          <cell r="C112">
            <v>36039028000180</v>
          </cell>
          <cell r="D112">
            <v>45709</v>
          </cell>
          <cell r="E112" t="str">
            <v>01/2025</v>
          </cell>
          <cell r="F112" t="str">
            <v>ORIGINAL</v>
          </cell>
          <cell r="G112" t="str">
            <v>\\10.0.100.11\#arquivos\Fiscal\3. Clientes\Lucro Real e Presumido\Sebastião Adenilson\6. Arquivos Contribuições\2025\012025</v>
          </cell>
          <cell r="H112" t="str">
            <v>Transmissão no prazo ContÁgil</v>
          </cell>
        </row>
        <row r="113">
          <cell r="C113">
            <v>56177808000101</v>
          </cell>
          <cell r="D113">
            <v>45689</v>
          </cell>
          <cell r="E113" t="str">
            <v>01/2025</v>
          </cell>
          <cell r="F113" t="str">
            <v>_</v>
          </cell>
          <cell r="G113" t="str">
            <v>_</v>
          </cell>
          <cell r="H113" t="str">
            <v>Omissão justificada</v>
          </cell>
        </row>
        <row r="114">
          <cell r="C114">
            <v>36236270000143</v>
          </cell>
          <cell r="D114">
            <v>45709</v>
          </cell>
          <cell r="E114" t="str">
            <v>01/2025</v>
          </cell>
          <cell r="F114" t="str">
            <v>ORIGINAL</v>
          </cell>
          <cell r="G114" t="str">
            <v>\\10.0.100.11\#arquivos\Fiscal\3. Clientes\Lucro Real e Presumido\Soely Silva Atacarejo\6. Arquivos Contribuiçoes\2025\012025</v>
          </cell>
          <cell r="H114" t="str">
            <v>Transmissão no prazo ContÁgil</v>
          </cell>
        </row>
        <row r="115">
          <cell r="C115">
            <v>43664946000165</v>
          </cell>
          <cell r="D115">
            <v>45689</v>
          </cell>
          <cell r="E115" t="str">
            <v>01/2025</v>
          </cell>
          <cell r="F115" t="str">
            <v>_</v>
          </cell>
          <cell r="G115" t="str">
            <v>_</v>
          </cell>
          <cell r="H115" t="str">
            <v>Omissão de declaração</v>
          </cell>
        </row>
        <row r="116">
          <cell r="C116">
            <v>23009854000134</v>
          </cell>
          <cell r="D116">
            <v>45709</v>
          </cell>
          <cell r="E116" t="str">
            <v>01/2025</v>
          </cell>
          <cell r="F116" t="str">
            <v>ORIGINAL</v>
          </cell>
          <cell r="G116" t="str">
            <v>\\10.0.100.11\#arquivos\Fiscal\3. Clientes\Lucro Real e Presumido\Sousa e Silva\6. Arquivos Contribuiçoes\2025\012025</v>
          </cell>
          <cell r="H116" t="str">
            <v>Transmissão no prazo ContÁgil</v>
          </cell>
        </row>
        <row r="117">
          <cell r="C117">
            <v>34170835000101</v>
          </cell>
          <cell r="D117">
            <v>45712</v>
          </cell>
          <cell r="E117" t="str">
            <v>01/2025</v>
          </cell>
          <cell r="F117" t="str">
            <v>ORIGINAL</v>
          </cell>
          <cell r="G117" t="str">
            <v>\\10.0.100.11\#arquivos\Fiscal\3. Clientes\Lucro Real e Presumido\SSA Comercio\6. Arquivos Contribuiçoes\2025</v>
          </cell>
          <cell r="H117" t="str">
            <v>Transmissão no prazo legal</v>
          </cell>
        </row>
        <row r="118">
          <cell r="C118">
            <v>51382681000130</v>
          </cell>
          <cell r="D118">
            <v>45709</v>
          </cell>
          <cell r="E118" t="str">
            <v>01/2025</v>
          </cell>
          <cell r="F118" t="str">
            <v>ORIGINAL</v>
          </cell>
          <cell r="G118" t="str">
            <v>\\10.0.100.11\#arquivos\Fiscal\3. Clientes\Grupo Rede Menor Preço\Lucro Real e Presumido\16. Super Menor Preço\6. Arquivos Contribuiçoes\012025</v>
          </cell>
          <cell r="H118" t="str">
            <v>Transmissão no prazo ContÁgil</v>
          </cell>
        </row>
        <row r="119">
          <cell r="C119">
            <v>10015214000195</v>
          </cell>
          <cell r="D119">
            <v>45708</v>
          </cell>
          <cell r="E119" t="str">
            <v>01/2025</v>
          </cell>
          <cell r="F119" t="str">
            <v>ORIGINAL</v>
          </cell>
          <cell r="G119" t="str">
            <v>\\10.0.100.11\#arquivos\Fiscal\3. Clientes\Lucro Real e Presumido\Super Batistão\6. Arquivos Contribuiçoes\2025\012025</v>
          </cell>
          <cell r="H119" t="str">
            <v>Transmissão no prazo ContÁgil</v>
          </cell>
        </row>
        <row r="120">
          <cell r="C120">
            <v>27080028000132</v>
          </cell>
          <cell r="D120">
            <v>45709</v>
          </cell>
          <cell r="E120" t="str">
            <v>01/2025</v>
          </cell>
          <cell r="F120" t="str">
            <v>ORIGINAL</v>
          </cell>
          <cell r="G120" t="str">
            <v>\\10.0.100.11\#arquivos\Fiscal\3. Clientes\Lucro Real e Presumido\Super Bom Jesus\6. Arquivos Contribuições\2025\012025</v>
          </cell>
          <cell r="H120" t="str">
            <v>Transmissão no prazo ContÁgil</v>
          </cell>
        </row>
        <row r="121">
          <cell r="C121">
            <v>48895943000156</v>
          </cell>
          <cell r="D121">
            <v>45709</v>
          </cell>
          <cell r="E121" t="str">
            <v>01/2025</v>
          </cell>
          <cell r="F121" t="str">
            <v>ORIGINAL</v>
          </cell>
          <cell r="G121" t="str">
            <v>\\10.0.100.11\#arquivos\Fiscal\3. Clientes\Lucro Real e Presumido\Super J Alves\6. Arquivos Contribuiçoes\2025\012025</v>
          </cell>
          <cell r="H121" t="str">
            <v>Transmissão no prazo ContÁgil</v>
          </cell>
        </row>
        <row r="122">
          <cell r="C122">
            <v>19239550000196</v>
          </cell>
          <cell r="D122">
            <v>45709</v>
          </cell>
          <cell r="E122" t="str">
            <v>01/2025</v>
          </cell>
          <cell r="F122" t="str">
            <v>ORIGINAL</v>
          </cell>
          <cell r="G122" t="str">
            <v>\\10.0.100.11\#arquivos\Fiscal\3. Clientes\Lucro Real e Presumido\Super Nova Compra\6. Arquivos Contribuiçoes\2025\012025</v>
          </cell>
          <cell r="H122" t="str">
            <v>Transmissão no prazo ContÁgil</v>
          </cell>
        </row>
        <row r="123">
          <cell r="C123">
            <v>1165063000160</v>
          </cell>
          <cell r="D123">
            <v>45708</v>
          </cell>
          <cell r="E123" t="str">
            <v>01/2025</v>
          </cell>
          <cell r="F123" t="str">
            <v>ORIGINAL</v>
          </cell>
          <cell r="G123" t="str">
            <v>\\10.0.100.11\#arquivos\Fiscal\3. Clientes\Lucro Real e Presumido\Super O Feirão Matriz\6. Arquivos Contribuiçoes\2025\012025</v>
          </cell>
          <cell r="H123" t="str">
            <v>Transmissão no prazo ContÁgil</v>
          </cell>
        </row>
        <row r="124">
          <cell r="C124">
            <v>8602469000102</v>
          </cell>
          <cell r="D124">
            <v>45708</v>
          </cell>
          <cell r="E124" t="str">
            <v>01/2025</v>
          </cell>
          <cell r="F124" t="str">
            <v>ORIGINAL</v>
          </cell>
          <cell r="G124" t="str">
            <v>\\10.0.100.11\#arquivos\Fiscal\3. Clientes\Lucro Real e Presumido\Super Legal\6. Arquivos Contribuiçoes\2025\012025</v>
          </cell>
          <cell r="H124" t="str">
            <v>Transmissão no prazo ContÁgil</v>
          </cell>
        </row>
        <row r="125">
          <cell r="C125">
            <v>26921159000132</v>
          </cell>
          <cell r="D125">
            <v>45709</v>
          </cell>
          <cell r="E125" t="str">
            <v>01/2025</v>
          </cell>
          <cell r="F125" t="str">
            <v>ORIGINAL</v>
          </cell>
          <cell r="G125" t="str">
            <v>\\10.0.100.11\#arquivos\Fiscal\3. Clientes\Lucro Real e Presumido\Felipe Matriz - Rayane MT\6. Arquivos Contribuiçoes\2025\012025</v>
          </cell>
          <cell r="H125" t="str">
            <v>Transmissão no prazo ContÁgil</v>
          </cell>
        </row>
        <row r="126">
          <cell r="C126">
            <v>3308710000171</v>
          </cell>
          <cell r="D126">
            <v>45709</v>
          </cell>
          <cell r="E126" t="str">
            <v>01/2025</v>
          </cell>
          <cell r="F126" t="str">
            <v>ORIGINAL</v>
          </cell>
          <cell r="G126" t="str">
            <v>\\10.0.100.11\#arquivos\Fiscal\3. Clientes\Lucro Real e Presumido\Severino Felix\6. Arquivos Contribuições\2025\012025</v>
          </cell>
          <cell r="H126" t="str">
            <v>Transmissão no prazo ContÁgil</v>
          </cell>
        </row>
        <row r="127">
          <cell r="C127">
            <v>8402374000145</v>
          </cell>
          <cell r="D127">
            <v>45708</v>
          </cell>
          <cell r="E127" t="str">
            <v>01/2025</v>
          </cell>
          <cell r="F127" t="str">
            <v>ORIGINAL</v>
          </cell>
          <cell r="G127" t="str">
            <v>\\10.0.100.11\#arquivos\Fiscal\3. Clientes\Lucro Real e Presumido\Super São José (Joao Pessoa)\6. Arquivos Contribuiçoes\2025\012025</v>
          </cell>
          <cell r="H127" t="str">
            <v>Transmissão no prazo ContÁgil</v>
          </cell>
        </row>
        <row r="128">
          <cell r="C128">
            <v>7956944000186</v>
          </cell>
          <cell r="D128">
            <v>45709</v>
          </cell>
          <cell r="E128" t="str">
            <v>01/2025</v>
          </cell>
          <cell r="F128" t="str">
            <v>ORIGINAL</v>
          </cell>
          <cell r="G128" t="str">
            <v>\\10.0.100.11\#arquivos\Fiscal\3. Clientes\Lucro Real e Presumido\Super Tavares\6. Arquivos Contribuiçoes\2024\122024</v>
          </cell>
          <cell r="H128" t="str">
            <v>Transmissão no prazo ContÁgil</v>
          </cell>
        </row>
        <row r="129">
          <cell r="C129">
            <v>7078250000193</v>
          </cell>
          <cell r="D129">
            <v>45709</v>
          </cell>
          <cell r="E129" t="str">
            <v>01/2025</v>
          </cell>
          <cell r="F129" t="str">
            <v>ORIGINAL</v>
          </cell>
          <cell r="G129" t="str">
            <v>\\10.0.100.11\#arquivos\Fiscal\3. Clientes\Lucro Real e Presumido\Super Vida Nova MT\6. Arquivos Contribuiçoes\2025</v>
          </cell>
          <cell r="H129" t="str">
            <v>Transmissão no prazo ContÁgil</v>
          </cell>
        </row>
        <row r="130">
          <cell r="C130">
            <v>27487301000148</v>
          </cell>
          <cell r="D130">
            <v>45712</v>
          </cell>
          <cell r="E130" t="str">
            <v>01/2025</v>
          </cell>
          <cell r="F130" t="str">
            <v>ORIGINAL</v>
          </cell>
          <cell r="G130" t="str">
            <v>\\10.0.100.11\#arquivos\Fiscal\3. Clientes\Lucro Real e Presumido\Super São José\6. Arquivos Contribuiçoes\2025\012025</v>
          </cell>
          <cell r="H130" t="str">
            <v>Transmissão no prazo legal</v>
          </cell>
        </row>
        <row r="131">
          <cell r="C131">
            <v>41001324000121</v>
          </cell>
          <cell r="D131">
            <v>45706</v>
          </cell>
          <cell r="E131" t="str">
            <v>01/2025</v>
          </cell>
          <cell r="F131" t="str">
            <v>ORIGINAL</v>
          </cell>
          <cell r="G131" t="str">
            <v>\\10.0.100.11\#arquivos\Fiscal\3. Clientes\Lucro Real e Presumido\Tavares Alimentos\6. Arquivos Contribuiçoes\2025\012025</v>
          </cell>
          <cell r="H131" t="str">
            <v>Transmissão no prazo ContÁgil</v>
          </cell>
        </row>
        <row r="132">
          <cell r="C132">
            <v>5502629000153</v>
          </cell>
          <cell r="D132">
            <v>45709</v>
          </cell>
          <cell r="E132" t="str">
            <v>01/2025</v>
          </cell>
          <cell r="F132" t="str">
            <v>ORIGINAL</v>
          </cell>
          <cell r="G132" t="str">
            <v>\\10.0.100.11\#arquivos\Fiscal\3. Clientes\Lucro Real e Presumido\Temais Matriz 01\6. Arquivos Contribuiçoes\2025\012025</v>
          </cell>
          <cell r="H132" t="str">
            <v>Transmissão no prazo ContÁgil</v>
          </cell>
        </row>
        <row r="133">
          <cell r="C133">
            <v>30880000000194</v>
          </cell>
          <cell r="D133">
            <v>45708</v>
          </cell>
          <cell r="E133" t="str">
            <v>01/2025</v>
          </cell>
          <cell r="F133" t="str">
            <v>ORIGINAL</v>
          </cell>
          <cell r="G133" t="str">
            <v>\\10.0.100.11\#arquivos\Fiscal\3. Clientes\Lucro Real e Presumido\Verdmade MT\6. Arquivos Contribuições\012025</v>
          </cell>
          <cell r="H133" t="str">
            <v>Transmissão no prazo ContÁgil</v>
          </cell>
        </row>
        <row r="134">
          <cell r="C134">
            <v>45414987000129</v>
          </cell>
          <cell r="D134">
            <v>45709</v>
          </cell>
          <cell r="E134" t="str">
            <v>01/2025</v>
          </cell>
          <cell r="F134" t="str">
            <v>ORIGINAL</v>
          </cell>
          <cell r="G134" t="str">
            <v>\\10.0.100.11\#arquivos\Fiscal\3. Clientes\Lucro Real e Presumido\Verdmade Bayeux\6. Arquivos Contribuições\012025</v>
          </cell>
          <cell r="H134" t="str">
            <v>Transmissão no prazo ContÁgil</v>
          </cell>
        </row>
        <row r="135">
          <cell r="C135">
            <v>55837924000139</v>
          </cell>
          <cell r="D135">
            <v>45708</v>
          </cell>
          <cell r="E135" t="str">
            <v>01/2025</v>
          </cell>
          <cell r="F135" t="str">
            <v>ORIGINAL</v>
          </cell>
          <cell r="G135" t="str">
            <v>\\10.0.100.11\#arquivos\Fiscal\3. Clientes\Lucro Real e Presumido\Verdmade Bahia\6. Arquivos Contribuiçoes\012025</v>
          </cell>
          <cell r="H135" t="str">
            <v>Transmissão no prazo ContÁgil</v>
          </cell>
        </row>
        <row r="136">
          <cell r="C136">
            <v>58156208000184</v>
          </cell>
          <cell r="D136">
            <v>45709</v>
          </cell>
          <cell r="E136" t="str">
            <v>01/2025</v>
          </cell>
          <cell r="F136" t="str">
            <v>ORIGINAL</v>
          </cell>
          <cell r="G136" t="str">
            <v>\\10.0.100.11\#arquivos\Fiscal\3. Clientes\Lucro Real e Presumido\Verdmade Ceara\6. Arquivos Contribuiçoes\012025</v>
          </cell>
          <cell r="H136" t="str">
            <v>Transmissão no prazo ContÁgil</v>
          </cell>
        </row>
        <row r="137">
          <cell r="C137">
            <v>45293795000101</v>
          </cell>
          <cell r="D137">
            <v>45708</v>
          </cell>
          <cell r="E137" t="str">
            <v>01/2025</v>
          </cell>
          <cell r="F137" t="str">
            <v>ORIGINAL</v>
          </cell>
          <cell r="G137" t="str">
            <v>\\10.0.100.11\#arquivos\Fiscal\3. Clientes\Lucro Real e Presumido\Vida Nova Belem\6. Arquivos Contribuiçoes\2025\012025</v>
          </cell>
          <cell r="H137" t="str">
            <v>Transmissão no prazo ContÁgil</v>
          </cell>
        </row>
        <row r="138">
          <cell r="C138">
            <v>37710123000126</v>
          </cell>
          <cell r="D138">
            <v>45708</v>
          </cell>
          <cell r="E138" t="str">
            <v>01/2025</v>
          </cell>
          <cell r="F138" t="str">
            <v>ORIGINAL</v>
          </cell>
          <cell r="G138" t="str">
            <v>\\10.0.100.11\#arquivos\Fiscal\3. Clientes\Lucro Real e Presumido\Villena Comercio\6. Arquivos Contribuiçoes\2025\012025</v>
          </cell>
          <cell r="H138" t="str">
            <v>Transmissão no prazo ContÁgil</v>
          </cell>
        </row>
        <row r="139">
          <cell r="C139">
            <v>45302398000159</v>
          </cell>
          <cell r="D139">
            <v>45709</v>
          </cell>
          <cell r="E139" t="str">
            <v>01/2025</v>
          </cell>
          <cell r="F139" t="str">
            <v>ORIGINAL</v>
          </cell>
          <cell r="G139" t="str">
            <v>\\10.0.100.11\#arquivos\Fiscal\3. Clientes\Lucro Real e Presumido\Zl Produtos\6. Arquivos Contribuições\012025</v>
          </cell>
          <cell r="H139" t="str">
            <v>Transmissão no prazo ContÁgil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"/>
      <sheetName val="Planilha14"/>
      <sheetName val="INVENTARIO"/>
      <sheetName val="ANALISE 1 A 20"/>
      <sheetName val="Planilha12"/>
      <sheetName val="Planilha11"/>
      <sheetName val="Planilha10"/>
      <sheetName val="Planilha6"/>
      <sheetName val="Planilha4"/>
      <sheetName val="Planilha3"/>
      <sheetName val="Planilha2"/>
      <sheetName val="Planilha1"/>
      <sheetName val="1106"/>
      <sheetName val="1154"/>
      <sheetName val="1131"/>
      <sheetName val="9007"/>
      <sheetName val="ativos sefaz"/>
      <sheetName val="BASE SN"/>
      <sheetName val="Planilha13"/>
      <sheetName val="Planilha9"/>
      <sheetName val="Planilha8"/>
      <sheetName val="Planilha5"/>
      <sheetName val="Planilha7"/>
      <sheetName val="M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C1" t="str">
            <v>Período</v>
          </cell>
          <cell r="D1"/>
          <cell r="E1" t="str">
            <v>Situação</v>
          </cell>
          <cell r="F1" t="str">
            <v>Regime</v>
          </cell>
        </row>
        <row r="2">
          <cell r="C2">
            <v>160768845</v>
          </cell>
          <cell r="D2">
            <v>43577</v>
          </cell>
          <cell r="E2"/>
          <cell r="F2" t="str">
            <v>ATIVO</v>
          </cell>
        </row>
        <row r="3">
          <cell r="C3">
            <v>164814639</v>
          </cell>
          <cell r="D3">
            <v>45252</v>
          </cell>
          <cell r="E3"/>
          <cell r="F3" t="str">
            <v>ATIVO</v>
          </cell>
        </row>
        <row r="4">
          <cell r="C4">
            <v>161344607</v>
          </cell>
          <cell r="D4">
            <v>42768</v>
          </cell>
          <cell r="E4"/>
          <cell r="F4" t="str">
            <v>ATIVO</v>
          </cell>
        </row>
        <row r="5">
          <cell r="C5">
            <v>163525986</v>
          </cell>
          <cell r="D5">
            <v>44456</v>
          </cell>
          <cell r="E5"/>
          <cell r="F5" t="str">
            <v>ATIVO</v>
          </cell>
        </row>
        <row r="6">
          <cell r="C6">
            <v>160880840</v>
          </cell>
          <cell r="D6">
            <v>44587</v>
          </cell>
          <cell r="E6"/>
          <cell r="F6" t="str">
            <v>ATIVO</v>
          </cell>
        </row>
        <row r="7">
          <cell r="C7">
            <v>161329268</v>
          </cell>
          <cell r="D7">
            <v>45323</v>
          </cell>
          <cell r="E7"/>
          <cell r="F7" t="str">
            <v>ATIVO</v>
          </cell>
        </row>
        <row r="8">
          <cell r="C8">
            <v>164251383</v>
          </cell>
          <cell r="D8">
            <v>44607</v>
          </cell>
          <cell r="E8"/>
          <cell r="F8" t="str">
            <v>ATIVO</v>
          </cell>
        </row>
        <row r="9">
          <cell r="C9">
            <v>163579415</v>
          </cell>
          <cell r="D9">
            <v>44551</v>
          </cell>
          <cell r="E9"/>
          <cell r="F9" t="str">
            <v>ATIVO</v>
          </cell>
        </row>
        <row r="10">
          <cell r="C10">
            <v>162459483</v>
          </cell>
          <cell r="D10">
            <v>44033</v>
          </cell>
          <cell r="E10"/>
          <cell r="F10" t="str">
            <v>ATIVO</v>
          </cell>
        </row>
        <row r="11">
          <cell r="C11">
            <v>162921721</v>
          </cell>
          <cell r="D11">
            <v>43747</v>
          </cell>
          <cell r="E11"/>
          <cell r="F11" t="str">
            <v>ATIVO</v>
          </cell>
        </row>
        <row r="12">
          <cell r="C12">
            <v>161339670</v>
          </cell>
          <cell r="D12">
            <v>42026</v>
          </cell>
          <cell r="E12"/>
          <cell r="F12" t="str">
            <v>ATIVO</v>
          </cell>
        </row>
        <row r="13">
          <cell r="C13">
            <v>164258957</v>
          </cell>
          <cell r="D13">
            <v>44615</v>
          </cell>
          <cell r="E13"/>
          <cell r="F13" t="str">
            <v>ATIVO</v>
          </cell>
        </row>
        <row r="14">
          <cell r="C14">
            <v>161321720</v>
          </cell>
          <cell r="D14">
            <v>43612</v>
          </cell>
          <cell r="E14"/>
          <cell r="F14" t="str">
            <v>ATIVO</v>
          </cell>
        </row>
        <row r="15">
          <cell r="C15">
            <v>162308493</v>
          </cell>
          <cell r="D15">
            <v>42094</v>
          </cell>
          <cell r="E15"/>
          <cell r="F15" t="str">
            <v>ATIVO</v>
          </cell>
        </row>
        <row r="16">
          <cell r="C16">
            <v>162533080</v>
          </cell>
          <cell r="D16">
            <v>42164</v>
          </cell>
          <cell r="E16"/>
          <cell r="F16" t="str">
            <v>ATIVO</v>
          </cell>
        </row>
        <row r="17">
          <cell r="C17">
            <v>162664192</v>
          </cell>
          <cell r="D17">
            <v>43137</v>
          </cell>
          <cell r="E17"/>
          <cell r="F17" t="str">
            <v>ATIVO</v>
          </cell>
        </row>
        <row r="18">
          <cell r="C18">
            <v>163531242</v>
          </cell>
          <cell r="D18">
            <v>44748</v>
          </cell>
          <cell r="E18"/>
          <cell r="F18" t="str">
            <v>ATIVO</v>
          </cell>
        </row>
        <row r="19">
          <cell r="C19">
            <v>161596886</v>
          </cell>
          <cell r="D19">
            <v>44231</v>
          </cell>
          <cell r="E19"/>
          <cell r="F19" t="str">
            <v>ATIVO</v>
          </cell>
        </row>
        <row r="20">
          <cell r="C20">
            <v>163916977</v>
          </cell>
          <cell r="D20">
            <v>44260</v>
          </cell>
          <cell r="E20"/>
          <cell r="F20" t="str">
            <v>ATIVO</v>
          </cell>
        </row>
        <row r="21">
          <cell r="C21">
            <v>164146423</v>
          </cell>
          <cell r="D21">
            <v>44492</v>
          </cell>
          <cell r="E21"/>
          <cell r="F21" t="str">
            <v>ATIVO</v>
          </cell>
        </row>
        <row r="22">
          <cell r="C22">
            <v>164701869</v>
          </cell>
          <cell r="D22">
            <v>45118</v>
          </cell>
          <cell r="E22"/>
          <cell r="F22" t="str">
            <v>ATIVO</v>
          </cell>
        </row>
        <row r="23">
          <cell r="C23">
            <v>164527770</v>
          </cell>
          <cell r="D23">
            <v>44924</v>
          </cell>
          <cell r="E23"/>
          <cell r="F23" t="str">
            <v>ATIVO</v>
          </cell>
        </row>
        <row r="24">
          <cell r="C24">
            <v>163749256</v>
          </cell>
          <cell r="D24">
            <v>44819</v>
          </cell>
          <cell r="E24"/>
          <cell r="F24" t="str">
            <v>BAIXADO</v>
          </cell>
        </row>
        <row r="25">
          <cell r="C25">
            <v>164571817</v>
          </cell>
          <cell r="D25">
            <v>44965</v>
          </cell>
          <cell r="E25"/>
          <cell r="F25" t="str">
            <v>ATIVO</v>
          </cell>
        </row>
        <row r="26">
          <cell r="C26">
            <v>160393108</v>
          </cell>
          <cell r="D26">
            <v>44572</v>
          </cell>
          <cell r="E26"/>
          <cell r="F26" t="str">
            <v>ATIVO</v>
          </cell>
        </row>
        <row r="27">
          <cell r="C27">
            <v>164434003</v>
          </cell>
          <cell r="D27">
            <v>44802</v>
          </cell>
          <cell r="E27"/>
          <cell r="F27" t="str">
            <v>ATIVO</v>
          </cell>
        </row>
        <row r="28">
          <cell r="C28">
            <v>163994684</v>
          </cell>
          <cell r="D28">
            <v>44344</v>
          </cell>
          <cell r="E28"/>
          <cell r="F28" t="str">
            <v>ATIVO</v>
          </cell>
        </row>
        <row r="29">
          <cell r="C29">
            <v>164145958</v>
          </cell>
          <cell r="D29">
            <v>44488</v>
          </cell>
          <cell r="E29"/>
          <cell r="F29" t="str">
            <v>ATIVO</v>
          </cell>
        </row>
        <row r="30">
          <cell r="C30">
            <v>164995170</v>
          </cell>
          <cell r="D30">
            <v>45490</v>
          </cell>
          <cell r="E30"/>
          <cell r="F30" t="str">
            <v>ATIVO</v>
          </cell>
        </row>
        <row r="31">
          <cell r="C31">
            <v>161439683</v>
          </cell>
          <cell r="D31">
            <v>42398</v>
          </cell>
          <cell r="E31"/>
          <cell r="F31" t="str">
            <v>ATIVO</v>
          </cell>
        </row>
        <row r="32">
          <cell r="C32">
            <v>164796207</v>
          </cell>
          <cell r="D32">
            <v>45225</v>
          </cell>
          <cell r="E32"/>
          <cell r="F32" t="str">
            <v>ATIVO</v>
          </cell>
        </row>
        <row r="33">
          <cell r="C33">
            <v>161436790</v>
          </cell>
          <cell r="D33">
            <v>42157</v>
          </cell>
          <cell r="E33"/>
          <cell r="F33" t="str">
            <v>ATIVO</v>
          </cell>
        </row>
        <row r="34">
          <cell r="C34">
            <v>165047704</v>
          </cell>
          <cell r="D34">
            <v>45530</v>
          </cell>
          <cell r="E34"/>
          <cell r="F34" t="str">
            <v>ATIVO</v>
          </cell>
        </row>
        <row r="35">
          <cell r="C35">
            <v>161309151</v>
          </cell>
          <cell r="D35">
            <v>42026</v>
          </cell>
          <cell r="E35"/>
          <cell r="F35" t="str">
            <v>ATIVO</v>
          </cell>
        </row>
        <row r="36">
          <cell r="C36">
            <v>162355750</v>
          </cell>
          <cell r="D36">
            <v>42663</v>
          </cell>
          <cell r="E36"/>
          <cell r="F36" t="str">
            <v>ATIVO</v>
          </cell>
        </row>
        <row r="37">
          <cell r="C37">
            <v>163281025</v>
          </cell>
          <cell r="D37">
            <v>43425</v>
          </cell>
          <cell r="E37"/>
          <cell r="F37" t="str">
            <v>ATIVO</v>
          </cell>
        </row>
        <row r="38">
          <cell r="C38">
            <v>164049142</v>
          </cell>
          <cell r="D38">
            <v>44399</v>
          </cell>
          <cell r="E38"/>
          <cell r="F38" t="str">
            <v>ATIVO</v>
          </cell>
        </row>
        <row r="39">
          <cell r="C39">
            <v>164462058</v>
          </cell>
          <cell r="D39">
            <v>44833</v>
          </cell>
          <cell r="E39"/>
          <cell r="F39" t="str">
            <v>ATIVO</v>
          </cell>
        </row>
        <row r="40">
          <cell r="C40">
            <v>162266138</v>
          </cell>
          <cell r="D40">
            <v>44953</v>
          </cell>
          <cell r="E40"/>
          <cell r="F40" t="str">
            <v>ATIVO</v>
          </cell>
        </row>
        <row r="41">
          <cell r="C41">
            <v>161599680</v>
          </cell>
          <cell r="D41">
            <v>43542</v>
          </cell>
          <cell r="E41"/>
          <cell r="F41" t="str">
            <v>ATIVO</v>
          </cell>
        </row>
        <row r="42">
          <cell r="C42">
            <v>161616186</v>
          </cell>
          <cell r="D42">
            <v>42102</v>
          </cell>
          <cell r="E42"/>
          <cell r="F42" t="str">
            <v>ATIVO</v>
          </cell>
        </row>
        <row r="43">
          <cell r="C43">
            <v>161501800</v>
          </cell>
          <cell r="D43">
            <v>43612</v>
          </cell>
          <cell r="E43"/>
          <cell r="F43" t="str">
            <v>ATIVO</v>
          </cell>
        </row>
        <row r="44">
          <cell r="C44">
            <v>162909144</v>
          </cell>
          <cell r="D44">
            <v>45113</v>
          </cell>
          <cell r="E44"/>
          <cell r="F44" t="str">
            <v>ATIVO</v>
          </cell>
        </row>
        <row r="45">
          <cell r="C45">
            <v>161526071</v>
          </cell>
          <cell r="D45">
            <v>42403</v>
          </cell>
          <cell r="E45"/>
          <cell r="F45" t="str">
            <v>ATIVO</v>
          </cell>
        </row>
        <row r="46">
          <cell r="C46">
            <v>160636493</v>
          </cell>
          <cell r="D46">
            <v>45141</v>
          </cell>
          <cell r="E46"/>
          <cell r="F46" t="str">
            <v>ATIVO</v>
          </cell>
        </row>
        <row r="47">
          <cell r="C47">
            <v>162959567</v>
          </cell>
          <cell r="D47">
            <v>43612</v>
          </cell>
          <cell r="E47"/>
          <cell r="F47" t="str">
            <v>ATIVO</v>
          </cell>
        </row>
        <row r="48">
          <cell r="C48">
            <v>162380160</v>
          </cell>
          <cell r="D48">
            <v>42062</v>
          </cell>
          <cell r="E48"/>
          <cell r="F48" t="str">
            <v>ATIVO</v>
          </cell>
        </row>
        <row r="49">
          <cell r="C49">
            <v>162362005</v>
          </cell>
          <cell r="D49">
            <v>43496</v>
          </cell>
          <cell r="E49"/>
          <cell r="F49" t="str">
            <v>ATIVO</v>
          </cell>
        </row>
        <row r="50">
          <cell r="C50">
            <v>161217001</v>
          </cell>
          <cell r="D50">
            <v>43616</v>
          </cell>
          <cell r="E50"/>
          <cell r="F50" t="str">
            <v>ATIVO</v>
          </cell>
        </row>
        <row r="51">
          <cell r="C51">
            <v>165101229</v>
          </cell>
          <cell r="D51">
            <v>45593</v>
          </cell>
          <cell r="E51"/>
          <cell r="F51" t="str">
            <v>ATIVO</v>
          </cell>
        </row>
        <row r="52">
          <cell r="C52">
            <v>163227659</v>
          </cell>
          <cell r="D52">
            <v>43616</v>
          </cell>
          <cell r="E52"/>
          <cell r="F52" t="str">
            <v>BAIXADO</v>
          </cell>
        </row>
        <row r="53">
          <cell r="C53">
            <v>161037054</v>
          </cell>
          <cell r="D53">
            <v>43846</v>
          </cell>
          <cell r="E53"/>
          <cell r="F53" t="str">
            <v>ATIVO</v>
          </cell>
        </row>
        <row r="54">
          <cell r="C54">
            <v>161589391</v>
          </cell>
          <cell r="D54">
            <v>43612</v>
          </cell>
          <cell r="E54"/>
          <cell r="F54" t="str">
            <v>ATIVO</v>
          </cell>
        </row>
        <row r="55">
          <cell r="C55">
            <v>161492061</v>
          </cell>
          <cell r="D55">
            <v>43136</v>
          </cell>
          <cell r="E55"/>
          <cell r="F55" t="str">
            <v>ATIVO</v>
          </cell>
        </row>
        <row r="56">
          <cell r="C56">
            <v>164598758</v>
          </cell>
          <cell r="D56">
            <v>44994</v>
          </cell>
          <cell r="E56"/>
          <cell r="F56" t="str">
            <v>ATIVO</v>
          </cell>
        </row>
        <row r="57">
          <cell r="C57">
            <v>161514138</v>
          </cell>
          <cell r="D57">
            <v>42062</v>
          </cell>
          <cell r="E57"/>
          <cell r="F57" t="str">
            <v>ATIVO</v>
          </cell>
        </row>
        <row r="58">
          <cell r="C58">
            <v>162489978</v>
          </cell>
          <cell r="D58">
            <v>42089</v>
          </cell>
          <cell r="E58"/>
          <cell r="F58" t="str">
            <v>ATIVO</v>
          </cell>
        </row>
        <row r="59">
          <cell r="C59">
            <v>161957471</v>
          </cell>
          <cell r="D59">
            <v>42731</v>
          </cell>
          <cell r="E59"/>
          <cell r="F59" t="str">
            <v>ATIVO</v>
          </cell>
        </row>
        <row r="60">
          <cell r="C60">
            <v>163835535</v>
          </cell>
          <cell r="D60">
            <v>44582</v>
          </cell>
          <cell r="E60"/>
          <cell r="F60" t="str">
            <v>ATIVO</v>
          </cell>
        </row>
        <row r="61">
          <cell r="C61">
            <v>160967562</v>
          </cell>
          <cell r="D61">
            <v>42170</v>
          </cell>
          <cell r="E61"/>
          <cell r="F61" t="str">
            <v>ATIVO</v>
          </cell>
        </row>
        <row r="62">
          <cell r="C62">
            <v>164874550</v>
          </cell>
          <cell r="D62">
            <v>45327</v>
          </cell>
          <cell r="E62"/>
          <cell r="F62" t="str">
            <v>ATIVO</v>
          </cell>
        </row>
        <row r="63">
          <cell r="C63">
            <v>161291481</v>
          </cell>
          <cell r="D63">
            <v>42982</v>
          </cell>
          <cell r="E63"/>
          <cell r="F63" t="str">
            <v>ATIVO</v>
          </cell>
        </row>
        <row r="64">
          <cell r="C64">
            <v>161419038</v>
          </cell>
          <cell r="D64">
            <v>44525</v>
          </cell>
          <cell r="E64"/>
          <cell r="F64" t="str">
            <v>ATIVO</v>
          </cell>
        </row>
        <row r="65">
          <cell r="C65">
            <v>163598770</v>
          </cell>
          <cell r="D65">
            <v>43872</v>
          </cell>
          <cell r="E65"/>
          <cell r="F65" t="str">
            <v>ATIVO</v>
          </cell>
        </row>
        <row r="66">
          <cell r="C66">
            <v>165030160</v>
          </cell>
          <cell r="D66">
            <v>45511</v>
          </cell>
          <cell r="E66"/>
          <cell r="F66" t="str">
            <v>ATIVO</v>
          </cell>
        </row>
        <row r="67">
          <cell r="C67">
            <v>161459323</v>
          </cell>
          <cell r="D67">
            <v>43612</v>
          </cell>
          <cell r="E67"/>
          <cell r="F67" t="str">
            <v>BAIXADO</v>
          </cell>
        </row>
        <row r="68">
          <cell r="C68">
            <v>164602801</v>
          </cell>
          <cell r="D68">
            <v>44999</v>
          </cell>
          <cell r="E68"/>
          <cell r="F68" t="str">
            <v>ATIVO</v>
          </cell>
        </row>
        <row r="69">
          <cell r="C69">
            <v>165031530</v>
          </cell>
          <cell r="D69">
            <v>45560</v>
          </cell>
          <cell r="E69"/>
          <cell r="F69" t="str">
            <v>SUSPENSO</v>
          </cell>
        </row>
        <row r="70">
          <cell r="C70">
            <v>160985706</v>
          </cell>
          <cell r="D70">
            <v>44386</v>
          </cell>
          <cell r="E70"/>
          <cell r="F70" t="str">
            <v>ATIVO</v>
          </cell>
        </row>
        <row r="71">
          <cell r="C71">
            <v>164577548</v>
          </cell>
          <cell r="D71">
            <v>44974</v>
          </cell>
          <cell r="E71"/>
          <cell r="F71" t="str">
            <v>CANCELADO</v>
          </cell>
        </row>
        <row r="72">
          <cell r="C72">
            <v>162640102</v>
          </cell>
          <cell r="D72">
            <v>43641</v>
          </cell>
          <cell r="E72"/>
          <cell r="F72" t="str">
            <v>ATIVO</v>
          </cell>
        </row>
        <row r="73">
          <cell r="C73">
            <v>164311505</v>
          </cell>
          <cell r="D73">
            <v>44673</v>
          </cell>
          <cell r="E73"/>
          <cell r="F73" t="str">
            <v>ATIVO</v>
          </cell>
        </row>
        <row r="74">
          <cell r="C74">
            <v>164642560</v>
          </cell>
          <cell r="D74">
            <v>45043</v>
          </cell>
          <cell r="E74"/>
          <cell r="F74" t="str">
            <v>ATIVO</v>
          </cell>
        </row>
        <row r="75">
          <cell r="C75">
            <v>161481540</v>
          </cell>
          <cell r="D75">
            <v>43612</v>
          </cell>
          <cell r="E75"/>
          <cell r="F75" t="str">
            <v>ATIVO</v>
          </cell>
        </row>
        <row r="76">
          <cell r="C76">
            <v>162565364</v>
          </cell>
          <cell r="D76">
            <v>44571</v>
          </cell>
          <cell r="E76"/>
          <cell r="F76" t="str">
            <v>ATIVO</v>
          </cell>
        </row>
        <row r="77">
          <cell r="C77">
            <v>163530718</v>
          </cell>
          <cell r="D77">
            <v>43773</v>
          </cell>
          <cell r="E77"/>
          <cell r="F77" t="str">
            <v>ATIVO</v>
          </cell>
        </row>
        <row r="78">
          <cell r="C78">
            <v>164750088</v>
          </cell>
          <cell r="D78">
            <v>45548</v>
          </cell>
          <cell r="E78"/>
          <cell r="F78" t="str">
            <v>ATIVO</v>
          </cell>
        </row>
        <row r="79">
          <cell r="C79">
            <v>164640002</v>
          </cell>
          <cell r="D79">
            <v>45041</v>
          </cell>
          <cell r="E79"/>
          <cell r="F79" t="str">
            <v>ATIVO</v>
          </cell>
        </row>
        <row r="80">
          <cell r="C80">
            <v>161622003</v>
          </cell>
          <cell r="D80">
            <v>43613</v>
          </cell>
          <cell r="E80"/>
          <cell r="F80" t="str">
            <v>ATIVO</v>
          </cell>
        </row>
        <row r="81">
          <cell r="C81">
            <v>164373713</v>
          </cell>
          <cell r="D81">
            <v>44739</v>
          </cell>
          <cell r="E81"/>
          <cell r="F81" t="str">
            <v>ATIVO</v>
          </cell>
        </row>
        <row r="82">
          <cell r="C82">
            <v>163923639</v>
          </cell>
          <cell r="D82">
            <v>44861</v>
          </cell>
          <cell r="E82"/>
          <cell r="F82" t="str">
            <v>ATIVO</v>
          </cell>
        </row>
        <row r="83">
          <cell r="C83">
            <v>164485180</v>
          </cell>
          <cell r="D83">
            <v>44862</v>
          </cell>
          <cell r="E83"/>
          <cell r="F83" t="str">
            <v>ATIVO</v>
          </cell>
        </row>
        <row r="84">
          <cell r="C84">
            <v>164790519</v>
          </cell>
          <cell r="D84">
            <v>45219</v>
          </cell>
          <cell r="E84"/>
          <cell r="F84" t="str">
            <v>ATIVO</v>
          </cell>
        </row>
        <row r="85">
          <cell r="C85">
            <v>161922376</v>
          </cell>
          <cell r="D85">
            <v>45142</v>
          </cell>
          <cell r="E85"/>
          <cell r="F85" t="str">
            <v>ATIVO</v>
          </cell>
        </row>
        <row r="86">
          <cell r="C86">
            <v>161081207</v>
          </cell>
          <cell r="D86">
            <v>43123</v>
          </cell>
          <cell r="E86"/>
          <cell r="F86" t="str">
            <v>ATIVO</v>
          </cell>
        </row>
        <row r="87">
          <cell r="C87">
            <v>162544715</v>
          </cell>
          <cell r="D87">
            <v>44447</v>
          </cell>
          <cell r="E87"/>
          <cell r="F87" t="str">
            <v>SUSPENSO</v>
          </cell>
        </row>
        <row r="88">
          <cell r="C88">
            <v>162194110</v>
          </cell>
          <cell r="D88">
            <v>43391</v>
          </cell>
          <cell r="E88"/>
          <cell r="F88" t="str">
            <v>ATIVO</v>
          </cell>
        </row>
        <row r="89">
          <cell r="C89">
            <v>162893396</v>
          </cell>
          <cell r="D89">
            <v>43868</v>
          </cell>
          <cell r="E89"/>
          <cell r="F89" t="str">
            <v>ATIVO</v>
          </cell>
        </row>
        <row r="90">
          <cell r="C90">
            <v>162513127</v>
          </cell>
          <cell r="D90">
            <v>42936</v>
          </cell>
          <cell r="E90"/>
          <cell r="F90" t="str">
            <v>ATIVO</v>
          </cell>
        </row>
        <row r="91">
          <cell r="C91">
            <v>161081274</v>
          </cell>
          <cell r="D91">
            <v>42571</v>
          </cell>
          <cell r="E91"/>
          <cell r="F91" t="str">
            <v>ATIVO</v>
          </cell>
        </row>
        <row r="92">
          <cell r="C92">
            <v>161716130</v>
          </cell>
          <cell r="D92">
            <v>43612</v>
          </cell>
          <cell r="E92"/>
          <cell r="F92" t="str">
            <v>ATIVO</v>
          </cell>
        </row>
        <row r="93">
          <cell r="C93">
            <v>164243615</v>
          </cell>
          <cell r="D93">
            <v>44600</v>
          </cell>
          <cell r="E93"/>
          <cell r="F93" t="str">
            <v>ATIVO</v>
          </cell>
        </row>
        <row r="94">
          <cell r="C94">
            <v>161590608</v>
          </cell>
          <cell r="D94">
            <v>43612</v>
          </cell>
          <cell r="E94"/>
          <cell r="F94" t="str">
            <v>ATIVO</v>
          </cell>
        </row>
        <row r="95">
          <cell r="C95">
            <v>163440000</v>
          </cell>
          <cell r="D95">
            <v>44953</v>
          </cell>
          <cell r="E95"/>
          <cell r="F95" t="str">
            <v>ATIVO</v>
          </cell>
        </row>
        <row r="96">
          <cell r="C96">
            <v>164450602</v>
          </cell>
          <cell r="D96">
            <v>44820</v>
          </cell>
          <cell r="E96"/>
          <cell r="F96" t="str">
            <v>ATIVO</v>
          </cell>
        </row>
        <row r="97">
          <cell r="C97">
            <v>164527753</v>
          </cell>
          <cell r="D97">
            <v>44924</v>
          </cell>
          <cell r="E97"/>
          <cell r="F97" t="str">
            <v>BAIXADO</v>
          </cell>
        </row>
        <row r="98">
          <cell r="C98">
            <v>161325360</v>
          </cell>
          <cell r="D98">
            <v>44511</v>
          </cell>
          <cell r="E98"/>
          <cell r="F98" t="str">
            <v>ATIVO</v>
          </cell>
        </row>
        <row r="99">
          <cell r="C99">
            <v>163573301</v>
          </cell>
          <cell r="D99">
            <v>45056</v>
          </cell>
          <cell r="E99"/>
          <cell r="F99" t="str">
            <v>ATIVO</v>
          </cell>
        </row>
        <row r="100">
          <cell r="C100">
            <v>161009301</v>
          </cell>
          <cell r="D100">
            <v>43847</v>
          </cell>
          <cell r="E100"/>
          <cell r="F100" t="str">
            <v>ATIVO</v>
          </cell>
        </row>
        <row r="101">
          <cell r="C101">
            <v>161941982</v>
          </cell>
          <cell r="D101">
            <v>44564</v>
          </cell>
          <cell r="E101"/>
          <cell r="F101" t="str">
            <v>ATIVO</v>
          </cell>
        </row>
        <row r="102">
          <cell r="C102">
            <v>165104040</v>
          </cell>
          <cell r="D102">
            <v>45595</v>
          </cell>
          <cell r="E102"/>
          <cell r="F102" t="str">
            <v>ATIVO</v>
          </cell>
        </row>
        <row r="103">
          <cell r="C103">
            <v>160973406</v>
          </cell>
          <cell r="D103">
            <v>42039</v>
          </cell>
          <cell r="E103"/>
          <cell r="F103" t="str">
            <v>ATIVO</v>
          </cell>
        </row>
        <row r="104">
          <cell r="C104">
            <v>161413773</v>
          </cell>
          <cell r="D104">
            <v>43612</v>
          </cell>
          <cell r="E104"/>
          <cell r="F104" t="str">
            <v>ATIVO</v>
          </cell>
        </row>
        <row r="105">
          <cell r="C105">
            <v>164519637</v>
          </cell>
          <cell r="D105">
            <v>44910</v>
          </cell>
          <cell r="E105"/>
          <cell r="F105" t="str">
            <v>ATIVO</v>
          </cell>
        </row>
        <row r="106">
          <cell r="C106">
            <v>161890415</v>
          </cell>
          <cell r="D106">
            <v>45520</v>
          </cell>
          <cell r="E106"/>
          <cell r="F106" t="str">
            <v>ATIVO</v>
          </cell>
        </row>
        <row r="107">
          <cell r="C107">
            <v>161563872</v>
          </cell>
          <cell r="D107">
            <v>43865</v>
          </cell>
          <cell r="E107"/>
          <cell r="F107" t="str">
            <v>ATIVO</v>
          </cell>
        </row>
        <row r="108">
          <cell r="C108">
            <v>160317916</v>
          </cell>
          <cell r="D108">
            <v>44231</v>
          </cell>
          <cell r="E108"/>
          <cell r="F108" t="str">
            <v>ATIVO</v>
          </cell>
        </row>
        <row r="109">
          <cell r="C109">
            <v>163894787</v>
          </cell>
          <cell r="D109">
            <v>44238</v>
          </cell>
          <cell r="E109"/>
          <cell r="F109" t="str">
            <v>ATIVO</v>
          </cell>
        </row>
        <row r="110">
          <cell r="C110">
            <v>163143005</v>
          </cell>
          <cell r="D110">
            <v>43209</v>
          </cell>
          <cell r="E110"/>
          <cell r="F110" t="str">
            <v>ATIVO</v>
          </cell>
        </row>
        <row r="111">
          <cell r="C111">
            <v>163285861</v>
          </cell>
          <cell r="D111">
            <v>45540</v>
          </cell>
          <cell r="E111"/>
          <cell r="F111" t="str">
            <v>ATIVO</v>
          </cell>
        </row>
        <row r="112">
          <cell r="C112">
            <v>161624758</v>
          </cell>
          <cell r="D112">
            <v>42045</v>
          </cell>
          <cell r="E112"/>
          <cell r="F112" t="str">
            <v>BAIXADO</v>
          </cell>
        </row>
        <row r="113">
          <cell r="C113">
            <v>161538940</v>
          </cell>
          <cell r="D113">
            <v>42026</v>
          </cell>
          <cell r="E113"/>
          <cell r="F113" t="str">
            <v>ATIVO</v>
          </cell>
        </row>
        <row r="114">
          <cell r="C114">
            <v>161117287</v>
          </cell>
          <cell r="D114">
            <v>42062</v>
          </cell>
          <cell r="E114"/>
          <cell r="F114" t="str">
            <v>ATIVO</v>
          </cell>
        </row>
        <row r="115">
          <cell r="C115">
            <v>161613713</v>
          </cell>
          <cell r="D115">
            <v>43236</v>
          </cell>
          <cell r="E115"/>
          <cell r="F115" t="str">
            <v>ATIVO</v>
          </cell>
        </row>
        <row r="116">
          <cell r="C116">
            <v>161704581</v>
          </cell>
          <cell r="D116">
            <v>44952</v>
          </cell>
          <cell r="E116"/>
          <cell r="F116" t="str">
            <v>ATIVO</v>
          </cell>
        </row>
        <row r="117">
          <cell r="C117">
            <v>162190883</v>
          </cell>
          <cell r="D117">
            <v>44768</v>
          </cell>
          <cell r="E117"/>
          <cell r="F117" t="str">
            <v>CANCELADO</v>
          </cell>
        </row>
        <row r="118">
          <cell r="C118">
            <v>164602003</v>
          </cell>
          <cell r="D118">
            <v>44998</v>
          </cell>
          <cell r="E118"/>
          <cell r="F118" t="str">
            <v>ATIVO</v>
          </cell>
        </row>
        <row r="119">
          <cell r="C119">
            <v>161622038</v>
          </cell>
          <cell r="D119">
            <v>44551</v>
          </cell>
          <cell r="E119"/>
          <cell r="F119" t="str">
            <v>ATIVO</v>
          </cell>
        </row>
        <row r="120">
          <cell r="C120">
            <v>164285229</v>
          </cell>
          <cell r="D120">
            <v>45344</v>
          </cell>
          <cell r="E120"/>
          <cell r="F120" t="str">
            <v>ATIVO</v>
          </cell>
        </row>
        <row r="121">
          <cell r="C121">
            <v>163383359</v>
          </cell>
          <cell r="D121">
            <v>43641</v>
          </cell>
          <cell r="E121"/>
          <cell r="F121" t="str">
            <v>ATIVO</v>
          </cell>
        </row>
        <row r="122">
          <cell r="C122">
            <v>164298460</v>
          </cell>
          <cell r="D122">
            <v>44655</v>
          </cell>
          <cell r="E122"/>
          <cell r="F122" t="str">
            <v>ATIVO</v>
          </cell>
        </row>
        <row r="123">
          <cell r="C123">
            <v>162455003</v>
          </cell>
          <cell r="D123">
            <v>43011</v>
          </cell>
          <cell r="E123"/>
          <cell r="F123" t="str">
            <v>CANCELADO</v>
          </cell>
        </row>
        <row r="124">
          <cell r="C124">
            <v>162949405</v>
          </cell>
          <cell r="D124">
            <v>43004</v>
          </cell>
          <cell r="E124"/>
          <cell r="F124" t="str">
            <v>ATIVO</v>
          </cell>
        </row>
        <row r="125">
          <cell r="C125">
            <v>161063772</v>
          </cell>
          <cell r="D125">
            <v>44327</v>
          </cell>
          <cell r="E125"/>
          <cell r="F125" t="str">
            <v>ATIVO</v>
          </cell>
        </row>
        <row r="126">
          <cell r="C126">
            <v>163182582</v>
          </cell>
          <cell r="D126">
            <v>44770</v>
          </cell>
          <cell r="E126"/>
          <cell r="F126" t="str">
            <v>CANCELADO</v>
          </cell>
        </row>
        <row r="127">
          <cell r="C127">
            <v>161053513</v>
          </cell>
          <cell r="D127">
            <v>44539</v>
          </cell>
          <cell r="E127"/>
          <cell r="F127" t="str">
            <v>ATIVO</v>
          </cell>
        </row>
        <row r="128">
          <cell r="C128">
            <v>165107847</v>
          </cell>
          <cell r="D128">
            <v>45600</v>
          </cell>
          <cell r="E128"/>
          <cell r="F128" t="str">
            <v>ATIVO</v>
          </cell>
        </row>
        <row r="129">
          <cell r="C129">
            <v>161030386</v>
          </cell>
          <cell r="D129">
            <v>44572</v>
          </cell>
          <cell r="E129"/>
          <cell r="F129" t="str">
            <v>ATIVO</v>
          </cell>
        </row>
        <row r="130">
          <cell r="C130">
            <v>162136676</v>
          </cell>
          <cell r="D130">
            <v>45393</v>
          </cell>
          <cell r="E130"/>
          <cell r="F130" t="str">
            <v>ATIVO</v>
          </cell>
        </row>
        <row r="131">
          <cell r="C131">
            <v>161414591</v>
          </cell>
          <cell r="D131">
            <v>42571</v>
          </cell>
          <cell r="E131"/>
          <cell r="F131" t="str">
            <v>ATIVO</v>
          </cell>
        </row>
        <row r="132">
          <cell r="C132">
            <v>161639984</v>
          </cell>
          <cell r="D132">
            <v>44768</v>
          </cell>
          <cell r="E132"/>
          <cell r="F132" t="str">
            <v>ATIVO</v>
          </cell>
        </row>
        <row r="133">
          <cell r="C133">
            <v>161484271</v>
          </cell>
          <cell r="D133">
            <v>45056</v>
          </cell>
          <cell r="E133"/>
          <cell r="F133" t="str">
            <v>ATIVO</v>
          </cell>
        </row>
        <row r="134">
          <cell r="C134">
            <v>164087257</v>
          </cell>
          <cell r="D134">
            <v>44432</v>
          </cell>
          <cell r="E134"/>
          <cell r="F134" t="str">
            <v>ATIVO</v>
          </cell>
        </row>
        <row r="135">
          <cell r="C135">
            <v>164881875</v>
          </cell>
          <cell r="D135">
            <v>45337</v>
          </cell>
          <cell r="E135"/>
          <cell r="F135" t="str">
            <v>ATIVO</v>
          </cell>
        </row>
        <row r="136">
          <cell r="C136">
            <v>161251579</v>
          </cell>
          <cell r="D136">
            <v>45552</v>
          </cell>
          <cell r="E136"/>
          <cell r="F136" t="str">
            <v>ATIVO</v>
          </cell>
        </row>
        <row r="137">
          <cell r="C137">
            <v>164708464</v>
          </cell>
          <cell r="D137">
            <v>45125</v>
          </cell>
          <cell r="E137"/>
          <cell r="F137" t="str">
            <v>ATIVO</v>
          </cell>
        </row>
        <row r="138">
          <cell r="C138">
            <v>164527710</v>
          </cell>
          <cell r="D138">
            <v>44924</v>
          </cell>
          <cell r="E138"/>
          <cell r="F138" t="str">
            <v>BAIXADO</v>
          </cell>
        </row>
        <row r="139">
          <cell r="C139">
            <v>164345698</v>
          </cell>
          <cell r="D139">
            <v>44708</v>
          </cell>
          <cell r="E139"/>
          <cell r="F139" t="str">
            <v>ATIVO</v>
          </cell>
        </row>
        <row r="140">
          <cell r="C140">
            <v>162912170</v>
          </cell>
          <cell r="D140">
            <v>45422</v>
          </cell>
          <cell r="E140"/>
          <cell r="F140" t="str">
            <v>ATIVO</v>
          </cell>
        </row>
        <row r="141">
          <cell r="C141">
            <v>165012536</v>
          </cell>
          <cell r="D141">
            <v>45490</v>
          </cell>
          <cell r="E141"/>
          <cell r="F141" t="str">
            <v>ATIVO</v>
          </cell>
        </row>
        <row r="142">
          <cell r="C142">
            <v>164859802</v>
          </cell>
          <cell r="D142">
            <v>45313</v>
          </cell>
          <cell r="E142"/>
          <cell r="F142" t="str">
            <v>SUSPENSO</v>
          </cell>
        </row>
        <row r="143">
          <cell r="C143">
            <v>163040648</v>
          </cell>
          <cell r="D143">
            <v>43039</v>
          </cell>
          <cell r="E143"/>
          <cell r="F143" t="str">
            <v>ATIVO</v>
          </cell>
        </row>
        <row r="144">
          <cell r="C144">
            <v>162602103</v>
          </cell>
          <cell r="D144">
            <v>44958</v>
          </cell>
          <cell r="E144"/>
          <cell r="F144" t="str">
            <v>ATIVO</v>
          </cell>
        </row>
        <row r="145">
          <cell r="C145">
            <v>161579515</v>
          </cell>
          <cell r="D145">
            <v>45392</v>
          </cell>
          <cell r="E145"/>
          <cell r="F145" t="str">
            <v>ATIVO</v>
          </cell>
        </row>
        <row r="146">
          <cell r="C146">
            <v>161753639</v>
          </cell>
          <cell r="D146">
            <v>43865</v>
          </cell>
          <cell r="E146"/>
          <cell r="F146" t="str">
            <v>ATIVO</v>
          </cell>
        </row>
        <row r="147">
          <cell r="C147">
            <v>164855017</v>
          </cell>
          <cell r="D147">
            <v>45307</v>
          </cell>
          <cell r="E147"/>
          <cell r="F147" t="str">
            <v>ATIVO</v>
          </cell>
        </row>
        <row r="148">
          <cell r="C148">
            <v>161249205</v>
          </cell>
          <cell r="D148">
            <v>43137</v>
          </cell>
          <cell r="E148"/>
          <cell r="F148" t="str">
            <v>ATIVO</v>
          </cell>
        </row>
        <row r="149">
          <cell r="C149">
            <v>163276978</v>
          </cell>
          <cell r="D149">
            <v>43418</v>
          </cell>
          <cell r="E149"/>
          <cell r="F149" t="str">
            <v>ATIVO</v>
          </cell>
        </row>
        <row r="150">
          <cell r="C150">
            <v>164637850</v>
          </cell>
          <cell r="D150">
            <v>45040</v>
          </cell>
          <cell r="E150"/>
          <cell r="F150" t="str">
            <v>ATIVO</v>
          </cell>
        </row>
        <row r="151">
          <cell r="C151">
            <v>163908770</v>
          </cell>
          <cell r="D151">
            <v>44761</v>
          </cell>
          <cell r="E151"/>
          <cell r="F151" t="str">
            <v>ATIVO</v>
          </cell>
        </row>
        <row r="152">
          <cell r="C152">
            <v>163994420</v>
          </cell>
          <cell r="D152">
            <v>44343</v>
          </cell>
          <cell r="E152"/>
          <cell r="F152" t="str">
            <v>ATIVO</v>
          </cell>
        </row>
        <row r="153">
          <cell r="C153">
            <v>164900683</v>
          </cell>
          <cell r="D153">
            <v>45357</v>
          </cell>
          <cell r="E153"/>
          <cell r="F153" t="str">
            <v>ATIVO</v>
          </cell>
        </row>
        <row r="154">
          <cell r="C154">
            <v>165014288</v>
          </cell>
          <cell r="D154">
            <v>45491</v>
          </cell>
          <cell r="E154"/>
          <cell r="F154" t="str">
            <v>SUSPENSO</v>
          </cell>
        </row>
        <row r="155">
          <cell r="C155">
            <v>161616500</v>
          </cell>
          <cell r="D155">
            <v>44559</v>
          </cell>
          <cell r="E155"/>
          <cell r="F155" t="str">
            <v>ATIVO</v>
          </cell>
        </row>
        <row r="156">
          <cell r="C156">
            <v>161490905</v>
          </cell>
          <cell r="D156">
            <v>42783</v>
          </cell>
          <cell r="E156"/>
          <cell r="F156" t="str">
            <v>ATIVO</v>
          </cell>
        </row>
        <row r="157">
          <cell r="C157">
            <v>161390447</v>
          </cell>
          <cell r="D157">
            <v>43612</v>
          </cell>
          <cell r="E157"/>
          <cell r="F157" t="str">
            <v>ATIVO</v>
          </cell>
        </row>
        <row r="158">
          <cell r="C158">
            <v>161382746</v>
          </cell>
          <cell r="D158">
            <v>42788</v>
          </cell>
          <cell r="E158"/>
          <cell r="F158" t="str">
            <v>ATIVO</v>
          </cell>
        </row>
        <row r="159">
          <cell r="C159">
            <v>160190606</v>
          </cell>
          <cell r="D159">
            <v>42571</v>
          </cell>
          <cell r="E159"/>
          <cell r="F159" t="str">
            <v>ATIVO</v>
          </cell>
        </row>
        <row r="160">
          <cell r="C160">
            <v>164969012</v>
          </cell>
          <cell r="D160">
            <v>45483</v>
          </cell>
          <cell r="E160"/>
          <cell r="F160" t="str">
            <v>ATIVO</v>
          </cell>
        </row>
        <row r="161">
          <cell r="C161">
            <v>163673330</v>
          </cell>
          <cell r="D161">
            <v>44468</v>
          </cell>
          <cell r="E161"/>
          <cell r="F161" t="str">
            <v>ATIVO</v>
          </cell>
        </row>
        <row r="162">
          <cell r="C162">
            <v>164430814</v>
          </cell>
          <cell r="D162">
            <v>44797</v>
          </cell>
          <cell r="E162"/>
          <cell r="F162" t="str">
            <v>ATIVO</v>
          </cell>
        </row>
        <row r="163">
          <cell r="C163">
            <v>163152080</v>
          </cell>
          <cell r="D163">
            <v>43223</v>
          </cell>
          <cell r="E163"/>
          <cell r="F163" t="str">
            <v>ATIVO</v>
          </cell>
        </row>
        <row r="164">
          <cell r="C164">
            <v>162853203</v>
          </cell>
          <cell r="D164">
            <v>44231</v>
          </cell>
          <cell r="E164"/>
          <cell r="F164" t="str">
            <v>ATIVO</v>
          </cell>
        </row>
        <row r="165">
          <cell r="C165">
            <v>161501052</v>
          </cell>
          <cell r="D165">
            <v>44953</v>
          </cell>
          <cell r="E165"/>
          <cell r="F165" t="str">
            <v>ATIVO</v>
          </cell>
        </row>
        <row r="166">
          <cell r="C166">
            <v>162869649</v>
          </cell>
          <cell r="D166">
            <v>43124</v>
          </cell>
          <cell r="E166"/>
          <cell r="F166" t="str">
            <v>ATIVO</v>
          </cell>
        </row>
        <row r="167">
          <cell r="C167">
            <v>164237151</v>
          </cell>
          <cell r="D167">
            <v>44599</v>
          </cell>
          <cell r="E167"/>
          <cell r="F167" t="str">
            <v>ATIVO</v>
          </cell>
        </row>
        <row r="168">
          <cell r="C168">
            <v>163994641</v>
          </cell>
          <cell r="D168">
            <v>44344</v>
          </cell>
          <cell r="E168"/>
          <cell r="F168" t="str">
            <v>ATIVO</v>
          </cell>
        </row>
        <row r="169">
          <cell r="C169">
            <v>164700200</v>
          </cell>
          <cell r="D169">
            <v>45614</v>
          </cell>
          <cell r="E169"/>
          <cell r="F169" t="str">
            <v>SUSPENSO</v>
          </cell>
        </row>
        <row r="170">
          <cell r="C170">
            <v>163126739</v>
          </cell>
          <cell r="D170">
            <v>43185</v>
          </cell>
          <cell r="E170"/>
          <cell r="F170" t="str">
            <v>ATIVO</v>
          </cell>
        </row>
        <row r="171">
          <cell r="C171">
            <v>164519343</v>
          </cell>
          <cell r="D171">
            <v>44910</v>
          </cell>
          <cell r="E171"/>
          <cell r="F171" t="str">
            <v>ATIVO</v>
          </cell>
        </row>
        <row r="172">
          <cell r="C172">
            <v>162802021</v>
          </cell>
          <cell r="D172">
            <v>43132</v>
          </cell>
          <cell r="E172"/>
          <cell r="F172" t="str">
            <v>ATIVO</v>
          </cell>
        </row>
        <row r="173">
          <cell r="C173">
            <v>163594325</v>
          </cell>
          <cell r="D173">
            <v>44580</v>
          </cell>
          <cell r="E173"/>
          <cell r="F173" t="str">
            <v>ATIVO</v>
          </cell>
        </row>
        <row r="174">
          <cell r="C174">
            <v>164399518</v>
          </cell>
          <cell r="D174">
            <v>44767</v>
          </cell>
          <cell r="E174"/>
          <cell r="F174" t="str">
            <v>ATIVO</v>
          </cell>
        </row>
        <row r="175">
          <cell r="C175">
            <v>165041528</v>
          </cell>
          <cell r="D175">
            <v>45523</v>
          </cell>
          <cell r="E175"/>
          <cell r="F175" t="str">
            <v>ATIVO</v>
          </cell>
        </row>
        <row r="176">
          <cell r="C176">
            <v>162355688</v>
          </cell>
          <cell r="D176">
            <v>44573</v>
          </cell>
          <cell r="E176"/>
          <cell r="F176" t="str">
            <v>SUSPENSO</v>
          </cell>
        </row>
        <row r="177">
          <cell r="C177">
            <v>163560811</v>
          </cell>
          <cell r="D177">
            <v>43817</v>
          </cell>
          <cell r="E177"/>
          <cell r="F177" t="str">
            <v>ATIVO</v>
          </cell>
        </row>
        <row r="178">
          <cell r="C178">
            <v>161579019</v>
          </cell>
          <cell r="D178">
            <v>42003</v>
          </cell>
          <cell r="E178"/>
          <cell r="F178" t="str">
            <v>ATIVO</v>
          </cell>
        </row>
        <row r="179">
          <cell r="C179">
            <v>162310706</v>
          </cell>
          <cell r="D179">
            <v>44231</v>
          </cell>
          <cell r="E179"/>
          <cell r="F179" t="str">
            <v>ATIVO</v>
          </cell>
        </row>
        <row r="180">
          <cell r="C180">
            <v>165140216</v>
          </cell>
          <cell r="D180">
            <v>45638</v>
          </cell>
          <cell r="E180"/>
          <cell r="F180" t="str">
            <v>ATIVO</v>
          </cell>
        </row>
        <row r="181">
          <cell r="C181">
            <v>164056645</v>
          </cell>
          <cell r="D181">
            <v>44403</v>
          </cell>
          <cell r="E181"/>
          <cell r="F181" t="str">
            <v>ATIVO</v>
          </cell>
        </row>
        <row r="182">
          <cell r="C182">
            <v>160337607</v>
          </cell>
          <cell r="D182">
            <v>43789</v>
          </cell>
          <cell r="E182"/>
          <cell r="F182" t="str">
            <v>ATIVO</v>
          </cell>
        </row>
        <row r="183">
          <cell r="C183">
            <v>161457533</v>
          </cell>
          <cell r="D183">
            <v>43241</v>
          </cell>
          <cell r="E183"/>
          <cell r="F183" t="str">
            <v>ATIVO</v>
          </cell>
        </row>
        <row r="184">
          <cell r="C184">
            <v>163491437</v>
          </cell>
          <cell r="D184">
            <v>43726</v>
          </cell>
          <cell r="E184"/>
          <cell r="F184" t="str">
            <v>ATIVO</v>
          </cell>
        </row>
        <row r="185">
          <cell r="C185">
            <v>164071318</v>
          </cell>
          <cell r="D185">
            <v>45378</v>
          </cell>
          <cell r="E185"/>
          <cell r="F185" t="str">
            <v>ATIVO</v>
          </cell>
        </row>
        <row r="186">
          <cell r="C186">
            <v>164285377</v>
          </cell>
          <cell r="D186">
            <v>44647</v>
          </cell>
          <cell r="E186"/>
          <cell r="F186" t="str">
            <v>ATIVO</v>
          </cell>
        </row>
        <row r="187">
          <cell r="C187">
            <v>161755330</v>
          </cell>
          <cell r="D187">
            <v>43053</v>
          </cell>
          <cell r="E187"/>
          <cell r="F187" t="str">
            <v>ATIVO</v>
          </cell>
        </row>
        <row r="188">
          <cell r="C188">
            <v>161188206</v>
          </cell>
          <cell r="D188">
            <v>42102</v>
          </cell>
          <cell r="E188"/>
          <cell r="F188" t="str">
            <v>ATIVO</v>
          </cell>
        </row>
        <row r="189">
          <cell r="C189">
            <v>161202802</v>
          </cell>
          <cell r="D189">
            <v>44236</v>
          </cell>
          <cell r="E189"/>
          <cell r="F189" t="str">
            <v>ATIVO</v>
          </cell>
        </row>
        <row r="190">
          <cell r="C190">
            <v>163561052</v>
          </cell>
          <cell r="D190">
            <v>44293</v>
          </cell>
          <cell r="E190"/>
          <cell r="F190" t="str">
            <v>ATIVO</v>
          </cell>
        </row>
        <row r="191">
          <cell r="C191">
            <v>164938931</v>
          </cell>
          <cell r="D191">
            <v>45407</v>
          </cell>
          <cell r="E191"/>
          <cell r="F191" t="str">
            <v>SUSPENSO</v>
          </cell>
        </row>
      </sheetData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200.98.72.30/contagil/contagil_beta/adm_area/rel.php?obj=files" TargetMode="External"/><Relationship Id="rId117" Type="http://schemas.openxmlformats.org/officeDocument/2006/relationships/hyperlink" Target="http://200.98.72.30/contagil/contagil_beta/adm_area/rel.php?obj=files" TargetMode="External"/><Relationship Id="rId21" Type="http://schemas.openxmlformats.org/officeDocument/2006/relationships/hyperlink" Target="http://200.98.72.30/contagil/contagil_beta/adm_area/_client_files/DARF_PIS_E_COFINS_VERDMADE_BAYEUX_012025_082522.zip" TargetMode="External"/><Relationship Id="rId42" Type="http://schemas.openxmlformats.org/officeDocument/2006/relationships/hyperlink" Target="http://200.98.72.30/contagil/contagil_beta/adm_area/rel.php?obj=files" TargetMode="External"/><Relationship Id="rId47" Type="http://schemas.openxmlformats.org/officeDocument/2006/relationships/hyperlink" Target="http://200.98.72.30/contagil/contagil_beta/adm_area/_client_files/DARF_PIS_E_COFINS_EDMILSON_SUPERM_012025_164412.zip" TargetMode="External"/><Relationship Id="rId63" Type="http://schemas.openxmlformats.org/officeDocument/2006/relationships/hyperlink" Target="http://200.98.72.30/contagil/contagil_beta/adm_area/_client_files/DARF_PIS_E_COFINS_REI_DA_ECONOMIA_012025_141430.zip" TargetMode="External"/><Relationship Id="rId68" Type="http://schemas.openxmlformats.org/officeDocument/2006/relationships/hyperlink" Target="http://200.98.72.30/contagil/contagil_beta/adm_area/rel.php?obj=files" TargetMode="External"/><Relationship Id="rId84" Type="http://schemas.openxmlformats.org/officeDocument/2006/relationships/hyperlink" Target="http://200.98.72.30/contagil/contagil_beta/adm_area/rel.php?obj=files" TargetMode="External"/><Relationship Id="rId89" Type="http://schemas.openxmlformats.org/officeDocument/2006/relationships/hyperlink" Target="http://200.98.72.30/contagil/contagil_beta/adm_area/_client_files/RECIBO_DE_TRANSMISSaO_PC_GINALDO_ASSUNcaO_012025_170610.pdf" TargetMode="External"/><Relationship Id="rId112" Type="http://schemas.openxmlformats.org/officeDocument/2006/relationships/hyperlink" Target="http://200.98.72.30/contagil/contagil_beta/adm_area/_client_files/RELATORIO_DE_COMPENSAcaO_PIS_E_COFINS__SUPER_LEGAL_012025_080717.pdf" TargetMode="External"/><Relationship Id="rId133" Type="http://schemas.openxmlformats.org/officeDocument/2006/relationships/hyperlink" Target="http://200.98.72.30/contagil/contagil_beta/adm_area/rel.php?obj=files" TargetMode="External"/><Relationship Id="rId138" Type="http://schemas.openxmlformats.org/officeDocument/2006/relationships/hyperlink" Target="http://200.98.72.30/contagil/contagil_beta/adm_area/_client_files/DARF_PIS_E_COFINS_EDER_LOURENCO_012025_172318.zip" TargetMode="External"/><Relationship Id="rId154" Type="http://schemas.openxmlformats.org/officeDocument/2006/relationships/hyperlink" Target="http://200.98.72.30/contagil/contagil_beta/adm_area/_client_files/DAR_PIS_E_COFINS_MAX_SUPERMERCADO_012025_170038.zip" TargetMode="External"/><Relationship Id="rId159" Type="http://schemas.openxmlformats.org/officeDocument/2006/relationships/hyperlink" Target="http://200.98.72.30/contagil/contagil_beta/adm_area/rel.php?obj=files" TargetMode="External"/><Relationship Id="rId175" Type="http://schemas.openxmlformats.org/officeDocument/2006/relationships/hyperlink" Target="http://200.98.72.30/contagil/contagil_beta/adm_area/rel.php?obj=files" TargetMode="External"/><Relationship Id="rId170" Type="http://schemas.openxmlformats.org/officeDocument/2006/relationships/hyperlink" Target="http://200.98.72.30/contagil/contagil_beta/adm_area/_client_files/DARF_PIS_E_COFINS_LUCINEIDE_SILVA_012025_153936.zip" TargetMode="External"/><Relationship Id="rId16" Type="http://schemas.openxmlformats.org/officeDocument/2006/relationships/hyperlink" Target="http://200.98.72.30/contagil/contagil_beta/adm_area/rel.php?obj=files" TargetMode="External"/><Relationship Id="rId107" Type="http://schemas.openxmlformats.org/officeDocument/2006/relationships/hyperlink" Target="http://200.98.72.30/contagil/contagil_beta/adm_area/rel.php?obj=files" TargetMode="External"/><Relationship Id="rId11" Type="http://schemas.openxmlformats.org/officeDocument/2006/relationships/hyperlink" Target="http://200.98.72.30/contagil/contagil_beta/adm_area/_client_files/DARF_PIS_E_COFINS_MIGUEL_DA_SILVA_012025_102741.zip" TargetMode="External"/><Relationship Id="rId32" Type="http://schemas.openxmlformats.org/officeDocument/2006/relationships/hyperlink" Target="http://200.98.72.30/contagil/contagil_beta/adm_area/rel.php?obj=files" TargetMode="External"/><Relationship Id="rId37" Type="http://schemas.openxmlformats.org/officeDocument/2006/relationships/hyperlink" Target="http://200.98.72.30/contagil/contagil_beta/adm_area/_client_files/DARF_PIS_E_COFINS_ALTO_DO_MATEUS_012025_171605.zip" TargetMode="External"/><Relationship Id="rId53" Type="http://schemas.openxmlformats.org/officeDocument/2006/relationships/hyperlink" Target="http://200.98.72.30/contagil/contagil_beta/adm_area/_client_files/DARF_PIS__E_COFINS_SAO_JOSE_JP_012025_152448.zip" TargetMode="External"/><Relationship Id="rId58" Type="http://schemas.openxmlformats.org/officeDocument/2006/relationships/hyperlink" Target="http://200.98.72.30/contagil/contagil_beta/adm_area/rel.php?obj=files" TargetMode="External"/><Relationship Id="rId74" Type="http://schemas.openxmlformats.org/officeDocument/2006/relationships/hyperlink" Target="http://200.98.72.30/contagil/contagil_beta/adm_area/rel.php?obj=files" TargetMode="External"/><Relationship Id="rId79" Type="http://schemas.openxmlformats.org/officeDocument/2006/relationships/hyperlink" Target="http://200.98.72.30/contagil/contagil_beta/adm_area/_client_files/DARF_PIS_E_COFINS_VILLENA_COMERCIO_012025_090139.zip" TargetMode="External"/><Relationship Id="rId102" Type="http://schemas.openxmlformats.org/officeDocument/2006/relationships/hyperlink" Target="http://200.98.72.30/contagil/contagil_beta/adm_area/_client_files/RECIBO_DE_TRANSMISSAO_FRANCISCO_CASA_ALVES_012025_114205.pdf" TargetMode="External"/><Relationship Id="rId123" Type="http://schemas.openxmlformats.org/officeDocument/2006/relationships/hyperlink" Target="http://200.98.72.30/contagil/contagil_beta/adm_area/rel.php?obj=files" TargetMode="External"/><Relationship Id="rId128" Type="http://schemas.openxmlformats.org/officeDocument/2006/relationships/hyperlink" Target="http://200.98.72.30/contagil/contagil_beta/adm_area/_client_files/DARF_PIS_DANTAS_E_LIMA_012025_181812.zip" TargetMode="External"/><Relationship Id="rId144" Type="http://schemas.openxmlformats.org/officeDocument/2006/relationships/hyperlink" Target="http://200.98.72.30/contagil/contagil_beta/adm_area/_client_files/DARF_PIS_E_COFINS_ROBERTO_RIBEIRO_012025_170400.zip" TargetMode="External"/><Relationship Id="rId149" Type="http://schemas.openxmlformats.org/officeDocument/2006/relationships/hyperlink" Target="http://200.98.72.30/contagil/contagil_beta/adm_area/rel.php?obj=files" TargetMode="External"/><Relationship Id="rId5" Type="http://schemas.openxmlformats.org/officeDocument/2006/relationships/hyperlink" Target="http://200.98.72.30/contagil/contagil_beta/adm_area/_client_files/DARF_PIS__e__COFINS_ORLANDO_MOURA_012025_105607.zip" TargetMode="External"/><Relationship Id="rId90" Type="http://schemas.openxmlformats.org/officeDocument/2006/relationships/hyperlink" Target="http://200.98.72.30/contagil/contagil_beta/adm_area/rel.php?obj=files" TargetMode="External"/><Relationship Id="rId95" Type="http://schemas.openxmlformats.org/officeDocument/2006/relationships/hyperlink" Target="http://200.98.72.30/contagil/contagil_beta/adm_area/_client_files/RECIBO_DE_TRANSMISSaO_PC_POSTO_SaO_LUCAS_012025_114534.pdf" TargetMode="External"/><Relationship Id="rId160" Type="http://schemas.openxmlformats.org/officeDocument/2006/relationships/hyperlink" Target="http://200.98.72.30/contagil/contagil_beta/adm_area/_client_files/DARF_PIS_E_COFINS_MIX_WANDERLEY_012025_162027.zip" TargetMode="External"/><Relationship Id="rId165" Type="http://schemas.openxmlformats.org/officeDocument/2006/relationships/hyperlink" Target="http://200.98.72.30/contagil/contagil_beta/adm_area/rel.php?obj=files" TargetMode="External"/><Relationship Id="rId22" Type="http://schemas.openxmlformats.org/officeDocument/2006/relationships/hyperlink" Target="http://200.98.72.30/contagil/contagil_beta/adm_area/rel.php?obj=files" TargetMode="External"/><Relationship Id="rId27" Type="http://schemas.openxmlformats.org/officeDocument/2006/relationships/hyperlink" Target="http://200.98.72.30/contagil/contagil_beta/adm_area/_client_files/DARF_PIS_E_COFINS_EDGILZA_VILAR_012025_175506.zip" TargetMode="External"/><Relationship Id="rId43" Type="http://schemas.openxmlformats.org/officeDocument/2006/relationships/hyperlink" Target="http://200.98.72.30/contagil/contagil_beta/adm_area/_client_files/DARF_PIS_E_COFINS_PADARIA_E_PASTELARIA_BRASIL_012025_171304.zip" TargetMode="External"/><Relationship Id="rId48" Type="http://schemas.openxmlformats.org/officeDocument/2006/relationships/hyperlink" Target="http://200.98.72.30/contagil/contagil_beta/adm_area/rel.php?obj=files" TargetMode="External"/><Relationship Id="rId64" Type="http://schemas.openxmlformats.org/officeDocument/2006/relationships/hyperlink" Target="http://200.98.72.30/contagil/contagil_beta/adm_area/rel.php?obj=files" TargetMode="External"/><Relationship Id="rId69" Type="http://schemas.openxmlformats.org/officeDocument/2006/relationships/hyperlink" Target="http://200.98.72.30/contagil/contagil_beta/adm_area/_client_files/DARF_PIS_E_COFINS_CDANTAS_COMERCIO_012025_102857.zip" TargetMode="External"/><Relationship Id="rId113" Type="http://schemas.openxmlformats.org/officeDocument/2006/relationships/hyperlink" Target="http://200.98.72.30/contagil/contagil_beta/adm_area/rel.php?obj=files" TargetMode="External"/><Relationship Id="rId118" Type="http://schemas.openxmlformats.org/officeDocument/2006/relationships/hyperlink" Target="http://200.98.72.30/contagil/contagil_beta/adm_area/_client_files/DEMONSTRACAO_DOS_CREDITOS_APURADOS_NO_PERIODO_-_PIS_E_COFINS_012025_121140.pdf" TargetMode="External"/><Relationship Id="rId134" Type="http://schemas.openxmlformats.org/officeDocument/2006/relationships/hyperlink" Target="http://200.98.72.30/contagil/contagil_beta/adm_area/_client_files/DARF_PIS_E_COFINS__FRANCISCO_DE_ASSIS_PINTO_012025_175548.zip" TargetMode="External"/><Relationship Id="rId139" Type="http://schemas.openxmlformats.org/officeDocument/2006/relationships/hyperlink" Target="http://200.98.72.30/contagil/contagil_beta/adm_area/rel.php?obj=files" TargetMode="External"/><Relationship Id="rId80" Type="http://schemas.openxmlformats.org/officeDocument/2006/relationships/hyperlink" Target="http://200.98.72.30/contagil/contagil_beta/adm_area/rel.php?obj=files" TargetMode="External"/><Relationship Id="rId85" Type="http://schemas.openxmlformats.org/officeDocument/2006/relationships/hyperlink" Target="http://200.98.72.30/contagil/contagil_beta/adm_area/_client_files/RECIBO_DE_TRANSMISSaO_PC_MARIA_ALBERTINA_012025_113449.pdf" TargetMode="External"/><Relationship Id="rId150" Type="http://schemas.openxmlformats.org/officeDocument/2006/relationships/hyperlink" Target="http://200.98.72.30/contagil/contagil_beta/adm_area/_client_files/DARF_PIS_E_COFINS_THOMAS_JOSe_BELTRaO_012025_170142.zip" TargetMode="External"/><Relationship Id="rId155" Type="http://schemas.openxmlformats.org/officeDocument/2006/relationships/hyperlink" Target="http://200.98.72.30/contagil/contagil_beta/adm_area/rel.php?obj=files" TargetMode="External"/><Relationship Id="rId171" Type="http://schemas.openxmlformats.org/officeDocument/2006/relationships/hyperlink" Target="http://200.98.72.30/contagil/contagil_beta/adm_area/rel.php?obj=files" TargetMode="External"/><Relationship Id="rId176" Type="http://schemas.openxmlformats.org/officeDocument/2006/relationships/hyperlink" Target="http://200.98.72.30/contagil/contagil_beta/adm_area/_client_files/RELATORIO_COMPENSACAO_E_RECIBO_TRANSMISSAO_PC_BOA_COMPRA_JP_012025_175711.zip" TargetMode="External"/><Relationship Id="rId12" Type="http://schemas.openxmlformats.org/officeDocument/2006/relationships/hyperlink" Target="http://200.98.72.30/contagil/contagil_beta/adm_area/rel.php?obj=files" TargetMode="External"/><Relationship Id="rId17" Type="http://schemas.openxmlformats.org/officeDocument/2006/relationships/hyperlink" Target="http://200.98.72.30/contagil/contagil_beta/adm_area/_client_files/DARF_PIS_E_COFINS_SUPER_TAVARES_012025_083053.zip" TargetMode="External"/><Relationship Id="rId33" Type="http://schemas.openxmlformats.org/officeDocument/2006/relationships/hyperlink" Target="http://200.98.72.30/contagil/contagil_beta/adm_area/_client_files/DARF_PIS_E_COFINS_SUPER_BATISTaO_012025_171707.zip" TargetMode="External"/><Relationship Id="rId38" Type="http://schemas.openxmlformats.org/officeDocument/2006/relationships/hyperlink" Target="http://200.98.72.30/contagil/contagil_beta/adm_area/rel.php?obj=files" TargetMode="External"/><Relationship Id="rId59" Type="http://schemas.openxmlformats.org/officeDocument/2006/relationships/hyperlink" Target="http://200.98.72.30/contagil/contagil_beta/adm_area/_client_files/DARF_PIS_E_COFINS_SUPER_O_FEIRAO_012025_143836.zip" TargetMode="External"/><Relationship Id="rId103" Type="http://schemas.openxmlformats.org/officeDocument/2006/relationships/hyperlink" Target="http://200.98.72.30/contagil/contagil_beta/adm_area/rel.php?obj=files" TargetMode="External"/><Relationship Id="rId108" Type="http://schemas.openxmlformats.org/officeDocument/2006/relationships/hyperlink" Target="http://200.98.72.30/contagil/contagil_beta/adm_area/_client_files/RECIBO_DE_TRANSMISSAO_COMERCIO_TOP_GAS_012025_161232.pdf" TargetMode="External"/><Relationship Id="rId124" Type="http://schemas.openxmlformats.org/officeDocument/2006/relationships/hyperlink" Target="http://200.98.72.30/contagil/contagil_beta/adm_area/_client_files/DARF_PIS_E_COFINS_SUPER_SaO_JOSe_MT_012025_190524.zip" TargetMode="External"/><Relationship Id="rId129" Type="http://schemas.openxmlformats.org/officeDocument/2006/relationships/hyperlink" Target="http://200.98.72.30/contagil/contagil_beta/adm_area/rel.php?obj=files" TargetMode="External"/><Relationship Id="rId54" Type="http://schemas.openxmlformats.org/officeDocument/2006/relationships/hyperlink" Target="http://200.98.72.30/contagil/contagil_beta/adm_area/rel.php?obj=files" TargetMode="External"/><Relationship Id="rId70" Type="http://schemas.openxmlformats.org/officeDocument/2006/relationships/hyperlink" Target="http://200.98.72.30/contagil/contagil_beta/adm_area/rel.php?obj=files" TargetMode="External"/><Relationship Id="rId75" Type="http://schemas.openxmlformats.org/officeDocument/2006/relationships/hyperlink" Target="http://200.98.72.30/contagil/contagil_beta/adm_area/_client_files/DARF_PIS_E_COFINS_BOA_COMPRA_BANANEIRAS_012025_100012.zip" TargetMode="External"/><Relationship Id="rId91" Type="http://schemas.openxmlformats.org/officeDocument/2006/relationships/hyperlink" Target="http://200.98.72.30/contagil/contagil_beta/adm_area/_client_files/RECIBO_DE_TRANSMISSaO_PC_LR_COMeRCIO_HORTIFRUTI_012025_165253.pdf" TargetMode="External"/><Relationship Id="rId96" Type="http://schemas.openxmlformats.org/officeDocument/2006/relationships/hyperlink" Target="http://200.98.72.30/contagil/contagil_beta/adm_area/rel.php?obj=files" TargetMode="External"/><Relationship Id="rId140" Type="http://schemas.openxmlformats.org/officeDocument/2006/relationships/hyperlink" Target="http://200.98.72.30/contagil/contagil_beta/adm_area/_client_files/DARF_PIS_E_COFINS_SEBASTIaO_ADENILSON_012025_170610.zip" TargetMode="External"/><Relationship Id="rId145" Type="http://schemas.openxmlformats.org/officeDocument/2006/relationships/hyperlink" Target="http://200.98.72.30/contagil/contagil_beta/adm_area/rel.php?obj=files" TargetMode="External"/><Relationship Id="rId161" Type="http://schemas.openxmlformats.org/officeDocument/2006/relationships/hyperlink" Target="http://200.98.72.30/contagil/contagil_beta/adm_area/rel.php?obj=files" TargetMode="External"/><Relationship Id="rId166" Type="http://schemas.openxmlformats.org/officeDocument/2006/relationships/hyperlink" Target="http://200.98.72.30/contagil/contagil_beta/adm_area/_client_files/DARF_PIS_E_COFINS_DUVALE_CONSTRUcaO_012025_154211.zip" TargetMode="External"/><Relationship Id="rId1" Type="http://schemas.openxmlformats.org/officeDocument/2006/relationships/hyperlink" Target="http://200.98.72.30/contagil/contagil_beta/adm_area/_client_files/DARF_PIS__e___COFINS_SUPER_NOVA_COMPRA_012025_114146.zip" TargetMode="External"/><Relationship Id="rId6" Type="http://schemas.openxmlformats.org/officeDocument/2006/relationships/hyperlink" Target="http://200.98.72.30/contagil/contagil_beta/adm_area/rel.php?obj=files" TargetMode="External"/><Relationship Id="rId23" Type="http://schemas.openxmlformats.org/officeDocument/2006/relationships/hyperlink" Target="http://200.98.72.30/contagil/contagil_beta/adm_area/_client_files/DARF_PISCOFINS_VERDMADE_MT_012025_082455.zip" TargetMode="External"/><Relationship Id="rId28" Type="http://schemas.openxmlformats.org/officeDocument/2006/relationships/hyperlink" Target="http://200.98.72.30/contagil/contagil_beta/adm_area/rel.php?obj=files" TargetMode="External"/><Relationship Id="rId49" Type="http://schemas.openxmlformats.org/officeDocument/2006/relationships/hyperlink" Target="http://200.98.72.30/contagil/contagil_beta/adm_area/_client_files/DARF_PIS_E_COFINS_AQUI_TEM_PRECO_LTDA_012025_161124.zip" TargetMode="External"/><Relationship Id="rId114" Type="http://schemas.openxmlformats.org/officeDocument/2006/relationships/hyperlink" Target="http://200.98.72.30/contagil/contagil_beta/adm_area/_client_files/DARF_PIS__e__COFINS_FLAVIANA_TOMAZ_MT_012025_153810.zip" TargetMode="External"/><Relationship Id="rId119" Type="http://schemas.openxmlformats.org/officeDocument/2006/relationships/hyperlink" Target="http://200.98.72.30/contagil/contagil_beta/adm_area/rel.php?obj=files" TargetMode="External"/><Relationship Id="rId10" Type="http://schemas.openxmlformats.org/officeDocument/2006/relationships/hyperlink" Target="http://200.98.72.30/contagil/contagil_beta/adm_area/rel.php?obj=files" TargetMode="External"/><Relationship Id="rId31" Type="http://schemas.openxmlformats.org/officeDocument/2006/relationships/hyperlink" Target="http://200.98.72.30/contagil/contagil_beta/adm_area/_client_files/DARF_PIS_E_COFINS__JM_RODRIGUES_012025_171948.zip" TargetMode="External"/><Relationship Id="rId44" Type="http://schemas.openxmlformats.org/officeDocument/2006/relationships/hyperlink" Target="http://200.98.72.30/contagil/contagil_beta/adm_area/rel.php?obj=files" TargetMode="External"/><Relationship Id="rId52" Type="http://schemas.openxmlformats.org/officeDocument/2006/relationships/hyperlink" Target="http://200.98.72.30/contagil/contagil_beta/adm_area/rel.php?obj=files" TargetMode="External"/><Relationship Id="rId60" Type="http://schemas.openxmlformats.org/officeDocument/2006/relationships/hyperlink" Target="http://200.98.72.30/contagil/contagil_beta/adm_area/rel.php?obj=files" TargetMode="External"/><Relationship Id="rId65" Type="http://schemas.openxmlformats.org/officeDocument/2006/relationships/hyperlink" Target="http://200.98.72.30/contagil/contagil_beta/adm_area/_client_files/DARF_PIS_E_COFINS_TAVARES_ALIMENTOS_012025_141330.zip" TargetMode="External"/><Relationship Id="rId73" Type="http://schemas.openxmlformats.org/officeDocument/2006/relationships/hyperlink" Target="http://200.98.72.30/contagil/contagil_beta/adm_area/_client_files/DARF_PIS_E_COFINS_MERC_DANTAS_012025_100113.zip" TargetMode="External"/><Relationship Id="rId78" Type="http://schemas.openxmlformats.org/officeDocument/2006/relationships/hyperlink" Target="http://200.98.72.30/contagil/contagil_beta/adm_area/rel.php?obj=files" TargetMode="External"/><Relationship Id="rId81" Type="http://schemas.openxmlformats.org/officeDocument/2006/relationships/hyperlink" Target="http://200.98.72.30/contagil/contagil_beta/adm_area/_client_files/DARF_PIS_E_COFINS_MERC_BOI_GORDO_012025_084144.zip" TargetMode="External"/><Relationship Id="rId86" Type="http://schemas.openxmlformats.org/officeDocument/2006/relationships/hyperlink" Target="http://200.98.72.30/contagil/contagil_beta/adm_area/rel.php?obj=files" TargetMode="External"/><Relationship Id="rId94" Type="http://schemas.openxmlformats.org/officeDocument/2006/relationships/hyperlink" Target="http://200.98.72.30/contagil/contagil_beta/adm_area/rel.php?obj=files" TargetMode="External"/><Relationship Id="rId99" Type="http://schemas.openxmlformats.org/officeDocument/2006/relationships/hyperlink" Target="http://200.98.72.30/contagil/contagil_beta/adm_area/_client_files/RECIBO_TRANSMISSAO_PC_CSC_012025_090439.pdf" TargetMode="External"/><Relationship Id="rId101" Type="http://schemas.openxmlformats.org/officeDocument/2006/relationships/hyperlink" Target="http://200.98.72.30/contagil/contagil_beta/adm_area/_client_files/RECIBO_DE_TRANSMISSaO_PC_O_FEIRAO_ATACADO_012025_165245.zip" TargetMode="External"/><Relationship Id="rId122" Type="http://schemas.openxmlformats.org/officeDocument/2006/relationships/hyperlink" Target="http://200.98.72.30/contagil/contagil_beta/adm_area/_client_files/DARF_PIS_E_COFINS_COSTA_E_SOARES_MT_012025_191438.zip" TargetMode="External"/><Relationship Id="rId130" Type="http://schemas.openxmlformats.org/officeDocument/2006/relationships/hyperlink" Target="http://200.98.72.30/contagil/contagil_beta/adm_area/_client_files/DARF_PIS_E_COFINS_GA_012025_181745.zip" TargetMode="External"/><Relationship Id="rId135" Type="http://schemas.openxmlformats.org/officeDocument/2006/relationships/hyperlink" Target="http://200.98.72.30/contagil/contagil_beta/adm_area/rel.php?obj=files" TargetMode="External"/><Relationship Id="rId143" Type="http://schemas.openxmlformats.org/officeDocument/2006/relationships/hyperlink" Target="http://200.98.72.30/contagil/contagil_beta/adm_area/rel.php?obj=files" TargetMode="External"/><Relationship Id="rId148" Type="http://schemas.openxmlformats.org/officeDocument/2006/relationships/hyperlink" Target="http://200.98.72.30/contagil/contagil_beta/adm_area/_client_files/DAR_PIS_E_COFINS_CARRIL_012025_170205.zip" TargetMode="External"/><Relationship Id="rId151" Type="http://schemas.openxmlformats.org/officeDocument/2006/relationships/hyperlink" Target="http://200.98.72.30/contagil/contagil_beta/adm_area/rel.php?obj=files" TargetMode="External"/><Relationship Id="rId156" Type="http://schemas.openxmlformats.org/officeDocument/2006/relationships/hyperlink" Target="http://200.98.72.30/contagil/contagil_beta/adm_area/_client_files/DAR_PIS_E_COFINS_SOUSA_E_SILVA_012025_170008.zip" TargetMode="External"/><Relationship Id="rId164" Type="http://schemas.openxmlformats.org/officeDocument/2006/relationships/hyperlink" Target="http://200.98.72.30/contagil/contagil_beta/adm_area/_client_files/DAR_PIS__e__COFINS_JOSE_GOMES_012025_154822.zip" TargetMode="External"/><Relationship Id="rId169" Type="http://schemas.openxmlformats.org/officeDocument/2006/relationships/hyperlink" Target="http://200.98.72.30/contagil/contagil_beta/adm_area/rel.php?obj=files" TargetMode="External"/><Relationship Id="rId177" Type="http://schemas.openxmlformats.org/officeDocument/2006/relationships/hyperlink" Target="http://200.98.72.30/contagil/contagil_beta/adm_area/rel.php?obj=files" TargetMode="External"/><Relationship Id="rId4" Type="http://schemas.openxmlformats.org/officeDocument/2006/relationships/hyperlink" Target="http://200.98.72.30/contagil/contagil_beta/adm_area/rel.php?obj=files" TargetMode="External"/><Relationship Id="rId9" Type="http://schemas.openxmlformats.org/officeDocument/2006/relationships/hyperlink" Target="http://200.98.72.30/contagil/contagil_beta/adm_area/_client_files/DARF_PIS_COFINS__ELINE_VIEIRA_012025_103055.zip" TargetMode="External"/><Relationship Id="rId172" Type="http://schemas.openxmlformats.org/officeDocument/2006/relationships/hyperlink" Target="http://200.98.72.30/contagil/contagil_beta/adm_area/_client_files/DARF_PIS_E_COFINS_SEVERINO_FeLIX_012025_152902.zip" TargetMode="External"/><Relationship Id="rId180" Type="http://schemas.openxmlformats.org/officeDocument/2006/relationships/hyperlink" Target="http://200.98.72.30/contagil/contagil_beta/adm_area/_client_files/RELATORIO_DE_COMPENSACAO_E_RECIBO_TRANSMISSAO_PC_BOA_COMPRA_CG_012025_152552.zip" TargetMode="External"/><Relationship Id="rId13" Type="http://schemas.openxmlformats.org/officeDocument/2006/relationships/hyperlink" Target="http://200.98.72.30/contagil/contagil_beta/adm_area/_client_files/DARF_PIS_E_COFINS_J__ALVES_012025_092340.zip" TargetMode="External"/><Relationship Id="rId18" Type="http://schemas.openxmlformats.org/officeDocument/2006/relationships/hyperlink" Target="http://200.98.72.30/contagil/contagil_beta/adm_area/rel.php?obj=files" TargetMode="External"/><Relationship Id="rId39" Type="http://schemas.openxmlformats.org/officeDocument/2006/relationships/hyperlink" Target="http://200.98.72.30/contagil/contagil_beta/adm_area/_client_files/DARF_PIS_E_COFINS_MERCADINHO_ZT_012025_171351.zip" TargetMode="External"/><Relationship Id="rId109" Type="http://schemas.openxmlformats.org/officeDocument/2006/relationships/hyperlink" Target="http://200.98.72.30/contagil/contagil_beta/adm_area/rel.php?obj=files" TargetMode="External"/><Relationship Id="rId34" Type="http://schemas.openxmlformats.org/officeDocument/2006/relationships/hyperlink" Target="http://200.98.72.30/contagil/contagil_beta/adm_area/rel.php?obj=files" TargetMode="External"/><Relationship Id="rId50" Type="http://schemas.openxmlformats.org/officeDocument/2006/relationships/hyperlink" Target="http://200.98.72.30/contagil/contagil_beta/adm_area/rel.php?obj=files" TargetMode="External"/><Relationship Id="rId55" Type="http://schemas.openxmlformats.org/officeDocument/2006/relationships/hyperlink" Target="http://200.98.72.30/contagil/contagil_beta/adm_area/_client_files/DARF_PIS__E_COFISN_AAG_012025_151815.zip" TargetMode="External"/><Relationship Id="rId76" Type="http://schemas.openxmlformats.org/officeDocument/2006/relationships/hyperlink" Target="http://200.98.72.30/contagil/contagil_beta/adm_area/rel.php?obj=files" TargetMode="External"/><Relationship Id="rId97" Type="http://schemas.openxmlformats.org/officeDocument/2006/relationships/hyperlink" Target="http://200.98.72.30/contagil/contagil_beta/adm_area/_client_files/RECIBO_TRANSMISSAO_PC_AUTO_POSTO_VILLENA_012025_090706.pdf" TargetMode="External"/><Relationship Id="rId104" Type="http://schemas.openxmlformats.org/officeDocument/2006/relationships/hyperlink" Target="http://200.98.72.30/contagil/contagil_beta/adm_area/_client_files/RECIBO_DE_TRANSMISAO_SUPER_LEGAL_012025_174732.pdf" TargetMode="External"/><Relationship Id="rId120" Type="http://schemas.openxmlformats.org/officeDocument/2006/relationships/hyperlink" Target="http://200.98.72.30/contagil/contagil_beta/adm_area/_client_files/DARF_PIS_COFINS_RAYANE_MT_012025_195426.zip" TargetMode="External"/><Relationship Id="rId125" Type="http://schemas.openxmlformats.org/officeDocument/2006/relationships/hyperlink" Target="http://200.98.72.30/contagil/contagil_beta/adm_area/rel.php?obj=files" TargetMode="External"/><Relationship Id="rId141" Type="http://schemas.openxmlformats.org/officeDocument/2006/relationships/hyperlink" Target="http://200.98.72.30/contagil/contagil_beta/adm_area/rel.php?obj=files" TargetMode="External"/><Relationship Id="rId146" Type="http://schemas.openxmlformats.org/officeDocument/2006/relationships/hyperlink" Target="http://200.98.72.30/contagil/contagil_beta/adm_area/_client_files/DAR_PIS_E_COFINS_SUPER_BOM_JESUS_012025_170242.zip" TargetMode="External"/><Relationship Id="rId167" Type="http://schemas.openxmlformats.org/officeDocument/2006/relationships/hyperlink" Target="http://200.98.72.30/contagil/contagil_beta/adm_area/rel.php?obj=files" TargetMode="External"/><Relationship Id="rId7" Type="http://schemas.openxmlformats.org/officeDocument/2006/relationships/hyperlink" Target="http://200.98.72.30/contagil/contagil_beta/adm_area/_client_files/DARF_PIS__e__COFINS_HOCENTER_CONSTRUcoES_012025_103406.zip" TargetMode="External"/><Relationship Id="rId71" Type="http://schemas.openxmlformats.org/officeDocument/2006/relationships/hyperlink" Target="http://200.98.72.30/contagil/contagil_beta/adm_area/_client_files/DARF_PIS_E_COFINS_VALDENIR_GOMES_012025_101914.zip" TargetMode="External"/><Relationship Id="rId92" Type="http://schemas.openxmlformats.org/officeDocument/2006/relationships/hyperlink" Target="http://200.98.72.30/contagil/contagil_beta/adm_area/rel.php?obj=files" TargetMode="External"/><Relationship Id="rId162" Type="http://schemas.openxmlformats.org/officeDocument/2006/relationships/hyperlink" Target="http://200.98.72.30/contagil/contagil_beta/adm_area/_client_files/DARF_PIS_E_COFINS_SUPER_VIDA_NOVA_012025_161902.zip" TargetMode="External"/><Relationship Id="rId2" Type="http://schemas.openxmlformats.org/officeDocument/2006/relationships/hyperlink" Target="http://200.98.72.30/contagil/contagil_beta/adm_area/rel.php?obj=files" TargetMode="External"/><Relationship Id="rId29" Type="http://schemas.openxmlformats.org/officeDocument/2006/relationships/hyperlink" Target="http://200.98.72.30/contagil/contagil_beta/adm_area/_client_files/DARF_PIS_E_COFINS_JOSe_PEREIRA_012025_174309.zip" TargetMode="External"/><Relationship Id="rId24" Type="http://schemas.openxmlformats.org/officeDocument/2006/relationships/hyperlink" Target="http://200.98.72.30/contagil/contagil_beta/adm_area/rel.php?obj=files" TargetMode="External"/><Relationship Id="rId40" Type="http://schemas.openxmlformats.org/officeDocument/2006/relationships/hyperlink" Target="http://200.98.72.30/contagil/contagil_beta/adm_area/rel.php?obj=files" TargetMode="External"/><Relationship Id="rId45" Type="http://schemas.openxmlformats.org/officeDocument/2006/relationships/hyperlink" Target="http://200.98.72.30/contagil/contagil_beta/adm_area/_client_files/DARF_PIS_E_COFINS_JOSELITA_COMERCIO_012025_171232.zip" TargetMode="External"/><Relationship Id="rId66" Type="http://schemas.openxmlformats.org/officeDocument/2006/relationships/hyperlink" Target="http://200.98.72.30/contagil/contagil_beta/adm_area/rel.php?obj=files" TargetMode="External"/><Relationship Id="rId87" Type="http://schemas.openxmlformats.org/officeDocument/2006/relationships/hyperlink" Target="http://200.98.72.30/contagil/contagil_beta/adm_area/_client_files/RECIBO_DE_TRANSMISSAO_PC_ZL_PRODUTOS_012025_084701.pdf" TargetMode="External"/><Relationship Id="rId110" Type="http://schemas.openxmlformats.org/officeDocument/2006/relationships/hyperlink" Target="http://200.98.72.30/contagil/contagil_beta/adm_area/_client_files/RECIBO_DE_TRANSMISSAO_CENTRO_OPERACIONAL_E_LOGIS__REI_DA_ECONOMIA_012025_141402.zip" TargetMode="External"/><Relationship Id="rId115" Type="http://schemas.openxmlformats.org/officeDocument/2006/relationships/hyperlink" Target="http://200.98.72.30/contagil/contagil_beta/adm_area/rel.php?obj=files" TargetMode="External"/><Relationship Id="rId131" Type="http://schemas.openxmlformats.org/officeDocument/2006/relationships/hyperlink" Target="http://200.98.72.30/contagil/contagil_beta/adm_area/rel.php?obj=files" TargetMode="External"/><Relationship Id="rId136" Type="http://schemas.openxmlformats.org/officeDocument/2006/relationships/hyperlink" Target="http://200.98.72.30/contagil/contagil_beta/adm_area/_client_files/DARF_PIS_E_COFINS_JPS_COMERCIO_012025_175314.zip" TargetMode="External"/><Relationship Id="rId157" Type="http://schemas.openxmlformats.org/officeDocument/2006/relationships/hyperlink" Target="http://200.98.72.30/contagil/contagil_beta/adm_area/rel.php?obj=files" TargetMode="External"/><Relationship Id="rId178" Type="http://schemas.openxmlformats.org/officeDocument/2006/relationships/hyperlink" Target="http://200.98.72.30/contagil/contagil_beta/adm_area/_client_files/RELATORIO_COMPENSACAO_E_RECIBO_TRANSMISSAO_PC_NOVA_DAG_012025_152735.zip" TargetMode="External"/><Relationship Id="rId61" Type="http://schemas.openxmlformats.org/officeDocument/2006/relationships/hyperlink" Target="http://200.98.72.30/contagil/contagil_beta/adm_area/_client_files/DARF_PIS_E_COFINS_JKG_012025_141514.zip" TargetMode="External"/><Relationship Id="rId82" Type="http://schemas.openxmlformats.org/officeDocument/2006/relationships/hyperlink" Target="http://200.98.72.30/contagil/contagil_beta/adm_area/rel.php?obj=files" TargetMode="External"/><Relationship Id="rId152" Type="http://schemas.openxmlformats.org/officeDocument/2006/relationships/hyperlink" Target="http://200.98.72.30/contagil/contagil_beta/adm_area/_client_files/DAR_PIS_E_COFINS_RIBEIRO_COMERCIO_012025_170126.zip" TargetMode="External"/><Relationship Id="rId173" Type="http://schemas.openxmlformats.org/officeDocument/2006/relationships/hyperlink" Target="http://200.98.72.30/contagil/contagil_beta/adm_area/rel.php?obj=files" TargetMode="External"/><Relationship Id="rId19" Type="http://schemas.openxmlformats.org/officeDocument/2006/relationships/hyperlink" Target="http://200.98.72.30/contagil/contagil_beta/adm_area/_client_files/DARF_PISCONFIS_VERD_MADE_JUAZEIRO_012025_082549.zip" TargetMode="External"/><Relationship Id="rId14" Type="http://schemas.openxmlformats.org/officeDocument/2006/relationships/hyperlink" Target="http://200.98.72.30/contagil/contagil_beta/adm_area/rel.php?obj=files" TargetMode="External"/><Relationship Id="rId30" Type="http://schemas.openxmlformats.org/officeDocument/2006/relationships/hyperlink" Target="http://200.98.72.30/contagil/contagil_beta/adm_area/rel.php?obj=files" TargetMode="External"/><Relationship Id="rId35" Type="http://schemas.openxmlformats.org/officeDocument/2006/relationships/hyperlink" Target="http://200.98.72.30/contagil/contagil_beta/adm_area/_client_files/DARF_PIS_E_COFINS_JARDIM_VENEZA_012025_171637.zip" TargetMode="External"/><Relationship Id="rId56" Type="http://schemas.openxmlformats.org/officeDocument/2006/relationships/hyperlink" Target="http://200.98.72.30/contagil/contagil_beta/adm_area/rel.php?obj=files" TargetMode="External"/><Relationship Id="rId77" Type="http://schemas.openxmlformats.org/officeDocument/2006/relationships/hyperlink" Target="http://200.98.72.30/contagil/contagil_beta/adm_area/_client_files/DARF_PIS_E_COFINS_RENATA_LIGIANE_012025_091256.zip" TargetMode="External"/><Relationship Id="rId100" Type="http://schemas.openxmlformats.org/officeDocument/2006/relationships/hyperlink" Target="http://200.98.72.30/contagil/contagil_beta/adm_area/rel.php?obj=files" TargetMode="External"/><Relationship Id="rId105" Type="http://schemas.openxmlformats.org/officeDocument/2006/relationships/hyperlink" Target="http://200.98.72.30/contagil/contagil_beta/adm_area/rel.php?obj=files" TargetMode="External"/><Relationship Id="rId126" Type="http://schemas.openxmlformats.org/officeDocument/2006/relationships/hyperlink" Target="http://200.98.72.30/contagil/contagil_beta/adm_area/_client_files/DARF_PIS__COFINS_BOM_NOSSO_012025_190042.zip" TargetMode="External"/><Relationship Id="rId147" Type="http://schemas.openxmlformats.org/officeDocument/2006/relationships/hyperlink" Target="http://200.98.72.30/contagil/contagil_beta/adm_area/rel.php?obj=files" TargetMode="External"/><Relationship Id="rId168" Type="http://schemas.openxmlformats.org/officeDocument/2006/relationships/hyperlink" Target="http://200.98.72.30/contagil/contagil_beta/adm_area/_client_files/DARF_PIS_E_COFINS_MULTISABOR_INDUSTRIA_012025_154140.zip" TargetMode="External"/><Relationship Id="rId8" Type="http://schemas.openxmlformats.org/officeDocument/2006/relationships/hyperlink" Target="http://200.98.72.30/contagil/contagil_beta/adm_area/rel.php?obj=files" TargetMode="External"/><Relationship Id="rId51" Type="http://schemas.openxmlformats.org/officeDocument/2006/relationships/hyperlink" Target="http://200.98.72.30/contagil/contagil_beta/adm_area/_client_files/DARF_PIS__COFINS_COALY_012025_153406.zip" TargetMode="External"/><Relationship Id="rId72" Type="http://schemas.openxmlformats.org/officeDocument/2006/relationships/hyperlink" Target="http://200.98.72.30/contagil/contagil_beta/adm_area/rel.php?obj=files" TargetMode="External"/><Relationship Id="rId93" Type="http://schemas.openxmlformats.org/officeDocument/2006/relationships/hyperlink" Target="http://200.98.72.30/contagil/contagil_beta/adm_area/_client_files/RECIBO_DE_TRANSMISSaO_PC_REIFARMA_012025_141449.zip" TargetMode="External"/><Relationship Id="rId98" Type="http://schemas.openxmlformats.org/officeDocument/2006/relationships/hyperlink" Target="http://200.98.72.30/contagil/contagil_beta/adm_area/rel.php?obj=files" TargetMode="External"/><Relationship Id="rId121" Type="http://schemas.openxmlformats.org/officeDocument/2006/relationships/hyperlink" Target="http://200.98.72.30/contagil/contagil_beta/adm_area/rel.php?obj=files" TargetMode="External"/><Relationship Id="rId142" Type="http://schemas.openxmlformats.org/officeDocument/2006/relationships/hyperlink" Target="http://200.98.72.30/contagil/contagil_beta/adm_area/_client_files/DAR_PIS_E_COFINS_JOSE_RONALDO_012025_170415.zip" TargetMode="External"/><Relationship Id="rId163" Type="http://schemas.openxmlformats.org/officeDocument/2006/relationships/hyperlink" Target="http://200.98.72.30/contagil/contagil_beta/adm_area/rel.php?obj=files" TargetMode="External"/><Relationship Id="rId3" Type="http://schemas.openxmlformats.org/officeDocument/2006/relationships/hyperlink" Target="http://200.98.72.30/contagil/contagil_beta/adm_area/_client_files/DARF_PIS_COFINS__JOSEILTON_ARAUJO_012025_112154.zip" TargetMode="External"/><Relationship Id="rId25" Type="http://schemas.openxmlformats.org/officeDocument/2006/relationships/hyperlink" Target="http://200.98.72.30/contagil/contagil_beta/adm_area/_client_files/RECIBO_DE_TRANSMISSaO_PIS_COFINS_HIDROVERD_012025_081309.pdf" TargetMode="External"/><Relationship Id="rId46" Type="http://schemas.openxmlformats.org/officeDocument/2006/relationships/hyperlink" Target="http://200.98.72.30/contagil/contagil_beta/adm_area/rel.php?obj=files" TargetMode="External"/><Relationship Id="rId67" Type="http://schemas.openxmlformats.org/officeDocument/2006/relationships/hyperlink" Target="http://200.98.72.30/contagil/contagil_beta/adm_area/_client_files/DARF_PIS_E_COFINS_BARBOZA_COMeRCIO_012025_115525.zip" TargetMode="External"/><Relationship Id="rId116" Type="http://schemas.openxmlformats.org/officeDocument/2006/relationships/hyperlink" Target="http://200.98.72.30/contagil/contagil_beta/adm_area/_client_files/DARF_PIS_COFINS_RAYANE_MT_012025_195426_081312.zip" TargetMode="External"/><Relationship Id="rId137" Type="http://schemas.openxmlformats.org/officeDocument/2006/relationships/hyperlink" Target="http://200.98.72.30/contagil/contagil_beta/adm_area/rel.php?obj=files" TargetMode="External"/><Relationship Id="rId158" Type="http://schemas.openxmlformats.org/officeDocument/2006/relationships/hyperlink" Target="http://200.98.72.30/contagil/contagil_beta/adm_area/_client_files/DARF_PIS_E_COFINS_CAMILLY_NASCIMENTO_012025_165252.zip" TargetMode="External"/><Relationship Id="rId20" Type="http://schemas.openxmlformats.org/officeDocument/2006/relationships/hyperlink" Target="http://200.98.72.30/contagil/contagil_beta/adm_area/rel.php?obj=files" TargetMode="External"/><Relationship Id="rId41" Type="http://schemas.openxmlformats.org/officeDocument/2006/relationships/hyperlink" Target="http://200.98.72.30/contagil/contagil_beta/adm_area/_client_files/DARF_PIS_E_COFINS_MULTIPEL_012025_171330.zip" TargetMode="External"/><Relationship Id="rId62" Type="http://schemas.openxmlformats.org/officeDocument/2006/relationships/hyperlink" Target="http://200.98.72.30/contagil/contagil_beta/adm_area/rel.php?obj=files" TargetMode="External"/><Relationship Id="rId83" Type="http://schemas.openxmlformats.org/officeDocument/2006/relationships/hyperlink" Target="http://200.98.72.30/contagil/contagil_beta/adm_area/_client_files/DARF_PIS_E_COFINS_EVW_COMERCIO_012025_083746.zip" TargetMode="External"/><Relationship Id="rId88" Type="http://schemas.openxmlformats.org/officeDocument/2006/relationships/hyperlink" Target="http://200.98.72.30/contagil/contagil_beta/adm_area/rel.php?obj=files" TargetMode="External"/><Relationship Id="rId111" Type="http://schemas.openxmlformats.org/officeDocument/2006/relationships/hyperlink" Target="http://200.98.72.30/contagil/contagil_beta/adm_area/rel.php?obj=files" TargetMode="External"/><Relationship Id="rId132" Type="http://schemas.openxmlformats.org/officeDocument/2006/relationships/hyperlink" Target="http://200.98.72.30/contagil/contagil_beta/adm_area/_client_files/DAR_PIS_E_COFINS_OZEILDO_012025_180453.zip" TargetMode="External"/><Relationship Id="rId153" Type="http://schemas.openxmlformats.org/officeDocument/2006/relationships/hyperlink" Target="http://200.98.72.30/contagil/contagil_beta/adm_area/rel.php?obj=files" TargetMode="External"/><Relationship Id="rId174" Type="http://schemas.openxmlformats.org/officeDocument/2006/relationships/hyperlink" Target="http://200.98.72.30/contagil/contagil_beta/adm_area/_client_files/DARF_PIS__e__COFINS_RUAN_CARLOS_012025_142901.zip" TargetMode="External"/><Relationship Id="rId179" Type="http://schemas.openxmlformats.org/officeDocument/2006/relationships/hyperlink" Target="http://200.98.72.30/contagil/contagil_beta/adm_area/rel.php?obj=files" TargetMode="External"/><Relationship Id="rId15" Type="http://schemas.openxmlformats.org/officeDocument/2006/relationships/hyperlink" Target="http://200.98.72.30/contagil/contagil_beta/adm_area/_client_files/DARF_PIS_E_COFINS_JAILTON_EDSON_MT_012025_090214.zip" TargetMode="External"/><Relationship Id="rId36" Type="http://schemas.openxmlformats.org/officeDocument/2006/relationships/hyperlink" Target="http://200.98.72.30/contagil/contagil_beta/adm_area/rel.php?obj=files" TargetMode="External"/><Relationship Id="rId57" Type="http://schemas.openxmlformats.org/officeDocument/2006/relationships/hyperlink" Target="http://200.98.72.30/contagil/contagil_beta/adm_area/_client_files/DARF_PIS_E_COFINS_AQUI_TEM_PRECO_RIACHAO_012025_144127.zip" TargetMode="External"/><Relationship Id="rId106" Type="http://schemas.openxmlformats.org/officeDocument/2006/relationships/hyperlink" Target="http://200.98.72.30/contagil/contagil_beta/adm_area/_client_files/RECIBO_DE_TRANSMISSaO_SPED_CONTRIBUIcoES_MaRCIA_SUSANA_012025_161254.pdf" TargetMode="External"/><Relationship Id="rId127" Type="http://schemas.openxmlformats.org/officeDocument/2006/relationships/hyperlink" Target="http://200.98.72.30/contagil/contagil_beta/adm_area/rel.php?obj=files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200.98.72.30/contagil/contagil_beta/adm_area/_client_files/RECIBO_DE_TRANSMISSAO_SUPER_J__ALVES_012025_173827.pdf" TargetMode="External"/><Relationship Id="rId21" Type="http://schemas.openxmlformats.org/officeDocument/2006/relationships/hyperlink" Target="http://200.98.72.30/contagil/contagil_beta/adm_area/_client_files/DAR_ICMS_NORMAL_E_FUNCEP_SUPER_TAVARES_012025_172656.zip" TargetMode="External"/><Relationship Id="rId42" Type="http://schemas.openxmlformats.org/officeDocument/2006/relationships/hyperlink" Target="http://200.98.72.30/contagil/contagil_beta/adm_area/rel.php?obj=files" TargetMode="External"/><Relationship Id="rId63" Type="http://schemas.openxmlformats.org/officeDocument/2006/relationships/hyperlink" Target="http://200.98.72.30/contagil/contagil_beta/adm_area/_client_files/DAR_ICMS_NORMAL_E_FUNCEP_RENATA_LIGIANE_012025_154446.zip" TargetMode="External"/><Relationship Id="rId84" Type="http://schemas.openxmlformats.org/officeDocument/2006/relationships/hyperlink" Target="http://200.98.72.30/contagil/contagil_beta/adm_area/rel.php?obj=files" TargetMode="External"/><Relationship Id="rId138" Type="http://schemas.openxmlformats.org/officeDocument/2006/relationships/hyperlink" Target="http://200.98.72.30/contagil/contagil_beta/adm_area/rel.php?obj=files" TargetMode="External"/><Relationship Id="rId159" Type="http://schemas.openxmlformats.org/officeDocument/2006/relationships/hyperlink" Target="http://200.98.72.30/contagil/contagil_beta/adm_area/rel.php?obj=files" TargetMode="External"/><Relationship Id="rId170" Type="http://schemas.openxmlformats.org/officeDocument/2006/relationships/hyperlink" Target="http://200.98.72.30/contagil/contagil_beta/adm_area/_client_files/DAR_ICMS_NORMAL_SUPER_LEGAL_012025_163942.zip" TargetMode="External"/><Relationship Id="rId191" Type="http://schemas.openxmlformats.org/officeDocument/2006/relationships/hyperlink" Target="http://200.98.72.30/contagil/contagil_beta/adm_area/_client_files/DAR_ICMS_NORMAL__JOSEILTON_ARAUJO_012025_093503.zip" TargetMode="External"/><Relationship Id="rId205" Type="http://schemas.openxmlformats.org/officeDocument/2006/relationships/hyperlink" Target="http://200.98.72.30/contagil/contagil_beta/adm_area/_client_files/DAR_ICMS_NORMAL_RAYANE_MATRIZ_012025_180513.zip" TargetMode="External"/><Relationship Id="rId226" Type="http://schemas.openxmlformats.org/officeDocument/2006/relationships/hyperlink" Target="http://200.98.72.30/contagil/contagil_beta/adm_area/rel.php?obj=files" TargetMode="External"/><Relationship Id="rId247" Type="http://schemas.openxmlformats.org/officeDocument/2006/relationships/hyperlink" Target="http://200.98.72.30/contagil/contagil_beta/adm_area/_client_files/RECIBO_DE_TRANSMISSaO_PONTES_E_SOARES_MT_012025_175628.pdf" TargetMode="External"/><Relationship Id="rId107" Type="http://schemas.openxmlformats.org/officeDocument/2006/relationships/hyperlink" Target="http://200.98.72.30/contagil/contagil_beta/adm_area/_client_files/DAR_FUNCEP_J__ALVES_012025_154307.pdf" TargetMode="External"/><Relationship Id="rId11" Type="http://schemas.openxmlformats.org/officeDocument/2006/relationships/hyperlink" Target="http://200.98.72.30/contagil/contagil_beta/adm_area/_client_files/DAR_ICMS_NORMAL_E_FUNCEP_REI_DA_ECONOMIA_MT_012025_174549.zip" TargetMode="External"/><Relationship Id="rId32" Type="http://schemas.openxmlformats.org/officeDocument/2006/relationships/hyperlink" Target="http://200.98.72.30/contagil/contagil_beta/adm_area/rel.php?obj=files" TargetMode="External"/><Relationship Id="rId53" Type="http://schemas.openxmlformats.org/officeDocument/2006/relationships/hyperlink" Target="http://200.98.72.30/contagil/contagil_beta/adm_area/_client_files/DAR_ICMS_NORMAL_E_FUNCEP_JOSe_PEREIRA_012025_163020.zip" TargetMode="External"/><Relationship Id="rId74" Type="http://schemas.openxmlformats.org/officeDocument/2006/relationships/hyperlink" Target="http://200.98.72.30/contagil/contagil_beta/adm_area/rel.php?obj=files" TargetMode="External"/><Relationship Id="rId128" Type="http://schemas.openxmlformats.org/officeDocument/2006/relationships/hyperlink" Target="http://200.98.72.30/contagil/contagil_beta/adm_area/rel.php?obj=files" TargetMode="External"/><Relationship Id="rId149" Type="http://schemas.openxmlformats.org/officeDocument/2006/relationships/hyperlink" Target="http://200.98.72.30/contagil/contagil_beta/adm_area/_client_files/RECIBO_DE_TRANSMISSaO_SUPER_VIDA_NOVA_BELEM_012025_160423.pdf" TargetMode="External"/><Relationship Id="rId5" Type="http://schemas.openxmlformats.org/officeDocument/2006/relationships/hyperlink" Target="http://200.98.72.30/contagil/contagil_beta/adm_area/_client_files/DAR_ICMS__e__FUNCEP__RUAN_CARLOS_012025_183146.zip" TargetMode="External"/><Relationship Id="rId95" Type="http://schemas.openxmlformats.org/officeDocument/2006/relationships/hyperlink" Target="http://200.98.72.30/contagil/contagil_beta/adm_area/_client_files/DAR_ICMS_NORMAL_E_FUNCEP_MERCADINHO_ZT_012025_173055.zip" TargetMode="External"/><Relationship Id="rId160" Type="http://schemas.openxmlformats.org/officeDocument/2006/relationships/hyperlink" Target="http://200.98.72.30/contagil/contagil_beta/adm_area/_client_files/DAE_ICMS_NORMAL_VERDMADE_FL_02_012025_171401.zip" TargetMode="External"/><Relationship Id="rId181" Type="http://schemas.openxmlformats.org/officeDocument/2006/relationships/hyperlink" Target="http://200.98.72.30/contagil/contagil_beta/adm_area/rel.php?obj=files" TargetMode="External"/><Relationship Id="rId216" Type="http://schemas.openxmlformats.org/officeDocument/2006/relationships/hyperlink" Target="http://200.98.72.30/contagil/contagil_beta/adm_area/rel.php?obj=files" TargetMode="External"/><Relationship Id="rId237" Type="http://schemas.openxmlformats.org/officeDocument/2006/relationships/hyperlink" Target="http://200.98.72.30/contagil/contagil_beta/adm_area/_client_files/RECIBO_DE_TRANSMISSAO_JOSE_RONALDO_FL_012025_191039.zip" TargetMode="External"/><Relationship Id="rId258" Type="http://schemas.openxmlformats.org/officeDocument/2006/relationships/hyperlink" Target="http://200.98.72.30/contagil/contagil_beta/adm_area/rel.php?obj=files" TargetMode="External"/><Relationship Id="rId22" Type="http://schemas.openxmlformats.org/officeDocument/2006/relationships/hyperlink" Target="http://200.98.72.30/contagil/contagil_beta/adm_area/rel.php?obj=files" TargetMode="External"/><Relationship Id="rId43" Type="http://schemas.openxmlformats.org/officeDocument/2006/relationships/hyperlink" Target="http://200.98.72.30/contagil/contagil_beta/adm_area/_client_files/DAR_ICMS_NORMAL_E_FUNCEP_VIDA_NOVA_MT_012025_171642.zip" TargetMode="External"/><Relationship Id="rId64" Type="http://schemas.openxmlformats.org/officeDocument/2006/relationships/hyperlink" Target="http://200.98.72.30/contagil/contagil_beta/adm_area/rel.php?obj=files" TargetMode="External"/><Relationship Id="rId118" Type="http://schemas.openxmlformats.org/officeDocument/2006/relationships/hyperlink" Target="http://200.98.72.30/contagil/contagil_beta/adm_area/rel.php?obj=files" TargetMode="External"/><Relationship Id="rId139" Type="http://schemas.openxmlformats.org/officeDocument/2006/relationships/hyperlink" Target="http://200.98.72.30/contagil/contagil_beta/adm_area/_client_files/RECIBO_DE_TRANSMISAO_COMERCIO_TOP_GAS_012025_163917.pdf" TargetMode="External"/><Relationship Id="rId85" Type="http://schemas.openxmlformats.org/officeDocument/2006/relationships/hyperlink" Target="http://200.98.72.30/contagil/contagil_beta/adm_area/_client_files/DAR_ICMS_NORMAL_E_FUNCEP_JARDIM_VENEZA_012025_135448.zip" TargetMode="External"/><Relationship Id="rId150" Type="http://schemas.openxmlformats.org/officeDocument/2006/relationships/hyperlink" Target="http://200.98.72.30/contagil/contagil_beta/adm_area/_client_files/DAR_ICMS_NORMAL_CENTRO_OPERACIONAL_REI_DA_ECONOMIA_012025_084558.zip" TargetMode="External"/><Relationship Id="rId171" Type="http://schemas.openxmlformats.org/officeDocument/2006/relationships/hyperlink" Target="http://200.98.72.30/contagil/contagil_beta/adm_area/rel.php?obj=files" TargetMode="External"/><Relationship Id="rId192" Type="http://schemas.openxmlformats.org/officeDocument/2006/relationships/hyperlink" Target="http://200.98.72.30/contagil/contagil_beta/adm_area/rel.php?obj=files" TargetMode="External"/><Relationship Id="rId206" Type="http://schemas.openxmlformats.org/officeDocument/2006/relationships/hyperlink" Target="http://200.98.72.30/contagil/contagil_beta/adm_area/rel.php?obj=files" TargetMode="External"/><Relationship Id="rId227" Type="http://schemas.openxmlformats.org/officeDocument/2006/relationships/hyperlink" Target="http://200.98.72.30/contagil/contagil_beta/adm_area/_client_files/DAR_ICMS_NORMAL_E_FUNCEP_FRANCISCO_DE_ASSIS_012025_104644.zip" TargetMode="External"/><Relationship Id="rId248" Type="http://schemas.openxmlformats.org/officeDocument/2006/relationships/hyperlink" Target="http://200.98.72.30/contagil/contagil_beta/adm_area/rel.php?obj=files" TargetMode="External"/><Relationship Id="rId12" Type="http://schemas.openxmlformats.org/officeDocument/2006/relationships/hyperlink" Target="http://200.98.72.30/contagil/contagil_beta/adm_area/rel.php?obj=files" TargetMode="External"/><Relationship Id="rId33" Type="http://schemas.openxmlformats.org/officeDocument/2006/relationships/hyperlink" Target="http://200.98.72.30/contagil/contagil_beta/adm_area/_client_files/DAR_ICMS_NORMAL_E_FUNCEP_JOSELITA_COMERCIO_012025_082546.zip" TargetMode="External"/><Relationship Id="rId108" Type="http://schemas.openxmlformats.org/officeDocument/2006/relationships/hyperlink" Target="http://200.98.72.30/contagil/contagil_beta/adm_area/rel.php?obj=files" TargetMode="External"/><Relationship Id="rId129" Type="http://schemas.openxmlformats.org/officeDocument/2006/relationships/hyperlink" Target="http://200.98.72.30/contagil/contagil_beta/adm_area/_client_files/RECIBO_DE_TRANSMISSAO_PEDRO_DE_ASSIS_012025_163736.pdf" TargetMode="External"/><Relationship Id="rId54" Type="http://schemas.openxmlformats.org/officeDocument/2006/relationships/hyperlink" Target="http://200.98.72.30/contagil/contagil_beta/adm_area/rel.php?obj=files" TargetMode="External"/><Relationship Id="rId75" Type="http://schemas.openxmlformats.org/officeDocument/2006/relationships/hyperlink" Target="http://200.98.72.30/contagil/contagil_beta/adm_area/_client_files/DAR_ICMS_NORMAL_E_FUNCEP_EVW_COMERCIO_012025_085830.zip" TargetMode="External"/><Relationship Id="rId96" Type="http://schemas.openxmlformats.org/officeDocument/2006/relationships/hyperlink" Target="http://200.98.72.30/contagil/contagil_beta/adm_area/rel.php?obj=files" TargetMode="External"/><Relationship Id="rId140" Type="http://schemas.openxmlformats.org/officeDocument/2006/relationships/hyperlink" Target="http://200.98.72.30/contagil/contagil_beta/adm_area/rel.php?obj=files" TargetMode="External"/><Relationship Id="rId161" Type="http://schemas.openxmlformats.org/officeDocument/2006/relationships/hyperlink" Target="http://200.98.72.30/contagil/contagil_beta/adm_area/rel.php?obj=files" TargetMode="External"/><Relationship Id="rId182" Type="http://schemas.openxmlformats.org/officeDocument/2006/relationships/hyperlink" Target="http://200.98.72.30/contagil/contagil_beta/adm_area/_client_files/DAR_ICMS_FLAVIANA_TOMAZ_MATRIZ_012025_173051.zip" TargetMode="External"/><Relationship Id="rId217" Type="http://schemas.openxmlformats.org/officeDocument/2006/relationships/hyperlink" Target="http://200.98.72.30/contagil/contagil_beta/adm_area/_client_files/DAR_ICMS_NORMAL_E_FUNCEP_JOSE_RONALDO_012025_165456.zip" TargetMode="External"/><Relationship Id="rId1" Type="http://schemas.openxmlformats.org/officeDocument/2006/relationships/hyperlink" Target="http://200.98.72.30/contagil/contagil_beta/adm_area/_client_files/DAR_ICMS_NORMAL_E_FUNCEP_REI_DA_ECONOMIA_FL05_012025_085527.zip" TargetMode="External"/><Relationship Id="rId6" Type="http://schemas.openxmlformats.org/officeDocument/2006/relationships/hyperlink" Target="http://200.98.72.30/contagil/contagil_beta/adm_area/rel.php?obj=files" TargetMode="External"/><Relationship Id="rId212" Type="http://schemas.openxmlformats.org/officeDocument/2006/relationships/hyperlink" Target="http://200.98.72.30/contagil/contagil_beta/adm_area/rel.php?obj=files" TargetMode="External"/><Relationship Id="rId233" Type="http://schemas.openxmlformats.org/officeDocument/2006/relationships/hyperlink" Target="http://200.98.72.30/contagil/contagil_beta/adm_area/_client_files/RECIBO_DE_TRANSMISSAO_SOELY_FL_012025_200226.pdf" TargetMode="External"/><Relationship Id="rId238" Type="http://schemas.openxmlformats.org/officeDocument/2006/relationships/hyperlink" Target="http://200.98.72.30/contagil/contagil_beta/adm_area/rel.php?obj=files" TargetMode="External"/><Relationship Id="rId254" Type="http://schemas.openxmlformats.org/officeDocument/2006/relationships/hyperlink" Target="http://200.98.72.30/contagil/contagil_beta/adm_area/rel.php?obj=files" TargetMode="External"/><Relationship Id="rId259" Type="http://schemas.openxmlformats.org/officeDocument/2006/relationships/hyperlink" Target="http://200.98.72.30/contagil/contagil_beta/adm_area/_client_files/RECIBO_DE_TRANSMISSaO_GINALDO_JUAZEIRINHO_012025_144002.pdf" TargetMode="External"/><Relationship Id="rId23" Type="http://schemas.openxmlformats.org/officeDocument/2006/relationships/hyperlink" Target="http://200.98.72.30/contagil/contagil_beta/adm_area/_client_files/DAR_ICMS_NORMAL_E_FUNCEP_MIGUEL_DA_SILVA_012025_154656.zip" TargetMode="External"/><Relationship Id="rId28" Type="http://schemas.openxmlformats.org/officeDocument/2006/relationships/hyperlink" Target="http://200.98.72.30/contagil/contagil_beta/adm_area/rel.php?obj=files" TargetMode="External"/><Relationship Id="rId49" Type="http://schemas.openxmlformats.org/officeDocument/2006/relationships/hyperlink" Target="http://200.98.72.30/contagil/contagil_beta/adm_area/_client_files/DAR_ICMS_NORMAL_E_FUNCEP_PONTES_E_SOARES_FL_02_012025_164336.zip" TargetMode="External"/><Relationship Id="rId114" Type="http://schemas.openxmlformats.org/officeDocument/2006/relationships/hyperlink" Target="http://200.98.72.30/contagil/contagil_beta/adm_area/rel.php?obj=files" TargetMode="External"/><Relationship Id="rId119" Type="http://schemas.openxmlformats.org/officeDocument/2006/relationships/hyperlink" Target="http://200.98.72.30/contagil/contagil_beta/adm_area/_client_files/RECIBO_DE_TRANSMISSAO_REI_DA_ECONOMIA_FL6_012025_173440.zip" TargetMode="External"/><Relationship Id="rId44" Type="http://schemas.openxmlformats.org/officeDocument/2006/relationships/hyperlink" Target="http://200.98.72.30/contagil/contagil_beta/adm_area/rel.php?obj=files" TargetMode="External"/><Relationship Id="rId60" Type="http://schemas.openxmlformats.org/officeDocument/2006/relationships/hyperlink" Target="http://200.98.72.30/contagil/contagil_beta/adm_area/rel.php?obj=files" TargetMode="External"/><Relationship Id="rId65" Type="http://schemas.openxmlformats.org/officeDocument/2006/relationships/hyperlink" Target="http://200.98.72.30/contagil/contagil_beta/adm_area/_client_files/DAR_ICMS_FUNCEP_E_REGISTRO_DE_TRANSMISSaO_THOMAS_JOSe_BELTRaO_012025_152945.zip" TargetMode="External"/><Relationship Id="rId81" Type="http://schemas.openxmlformats.org/officeDocument/2006/relationships/hyperlink" Target="http://200.98.72.30/contagil/contagil_beta/adm_area/_client_files/DAR_ICMS_NORMAL_E_FUNCEP_SUPER_SAO_JOSE_MT_012025_174556.zip" TargetMode="External"/><Relationship Id="rId86" Type="http://schemas.openxmlformats.org/officeDocument/2006/relationships/hyperlink" Target="http://200.98.72.30/contagil/contagil_beta/adm_area/rel.php?obj=files" TargetMode="External"/><Relationship Id="rId130" Type="http://schemas.openxmlformats.org/officeDocument/2006/relationships/hyperlink" Target="http://200.98.72.30/contagil/contagil_beta/adm_area/rel.php?obj=files" TargetMode="External"/><Relationship Id="rId135" Type="http://schemas.openxmlformats.org/officeDocument/2006/relationships/hyperlink" Target="http://200.98.72.30/contagil/contagil_beta/adm_area/_client_files/RECIBO_DE_TRANSMISSAO_HIDROVERD_FL_012025_164000.pdf" TargetMode="External"/><Relationship Id="rId151" Type="http://schemas.openxmlformats.org/officeDocument/2006/relationships/hyperlink" Target="http://200.98.72.30/contagil/contagil_beta/adm_area/rel.php?obj=files" TargetMode="External"/><Relationship Id="rId156" Type="http://schemas.openxmlformats.org/officeDocument/2006/relationships/hyperlink" Target="http://200.98.72.30/contagil/contagil_beta/adm_area/_client_files/DAR_ICMS_NORMAL_CAMILLY_NASCIMENTO_012025_171729.zip" TargetMode="External"/><Relationship Id="rId177" Type="http://schemas.openxmlformats.org/officeDocument/2006/relationships/hyperlink" Target="http://200.98.72.30/contagil/contagil_beta/adm_area/rel.php?obj=files" TargetMode="External"/><Relationship Id="rId198" Type="http://schemas.openxmlformats.org/officeDocument/2006/relationships/hyperlink" Target="http://200.98.72.30/contagil/contagil_beta/adm_area/rel.php?obj=files" TargetMode="External"/><Relationship Id="rId172" Type="http://schemas.openxmlformats.org/officeDocument/2006/relationships/hyperlink" Target="http://200.98.72.30/contagil/contagil_beta/adm_area/_client_files/DAR_ICMS_NORMAL_ELINE_VIEIRA_012025_162516.zip" TargetMode="External"/><Relationship Id="rId193" Type="http://schemas.openxmlformats.org/officeDocument/2006/relationships/hyperlink" Target="http://200.98.72.30/contagil/contagil_beta/adm_area/_client_files/DAR_FUNCEP_SOELY_012025_200122.pdf" TargetMode="External"/><Relationship Id="rId202" Type="http://schemas.openxmlformats.org/officeDocument/2006/relationships/hyperlink" Target="http://200.98.72.30/contagil/contagil_beta/adm_area/rel.php?obj=files" TargetMode="External"/><Relationship Id="rId207" Type="http://schemas.openxmlformats.org/officeDocument/2006/relationships/hyperlink" Target="http://200.98.72.30/contagil/contagil_beta/adm_area/_client_files/DAR_ICMS_NORMAL_GINALDO_ASSUNcaO_012025_180451.pdf" TargetMode="External"/><Relationship Id="rId223" Type="http://schemas.openxmlformats.org/officeDocument/2006/relationships/hyperlink" Target="http://200.98.72.30/contagil/contagil_beta/adm_area/_client_files/DAR_ICMS_NORMAL_E_FUNCEP_RIBEIRO_012025_114203.zip" TargetMode="External"/><Relationship Id="rId228" Type="http://schemas.openxmlformats.org/officeDocument/2006/relationships/hyperlink" Target="http://200.98.72.30/contagil/contagil_beta/adm_area/rel.php?obj=files" TargetMode="External"/><Relationship Id="rId244" Type="http://schemas.openxmlformats.org/officeDocument/2006/relationships/hyperlink" Target="http://200.98.72.30/contagil/contagil_beta/adm_area/rel.php?obj=files" TargetMode="External"/><Relationship Id="rId249" Type="http://schemas.openxmlformats.org/officeDocument/2006/relationships/hyperlink" Target="http://200.98.72.30/contagil/contagil_beta/adm_area/_client_files/RECIBO_DE_TRANSMISSaO_GVL_COMeRCIO_012025_165702.pdf" TargetMode="External"/><Relationship Id="rId13" Type="http://schemas.openxmlformats.org/officeDocument/2006/relationships/hyperlink" Target="http://200.98.72.30/contagil/contagil_beta/adm_area/_client_files/DAR_ICMS_E_FUNCEP_SUPER_BOM_JESUS_012025_173640.zip" TargetMode="External"/><Relationship Id="rId18" Type="http://schemas.openxmlformats.org/officeDocument/2006/relationships/hyperlink" Target="http://200.98.72.30/contagil/contagil_beta/adm_area/rel.php?obj=files" TargetMode="External"/><Relationship Id="rId39" Type="http://schemas.openxmlformats.org/officeDocument/2006/relationships/hyperlink" Target="http://200.98.72.30/contagil/contagil_beta/adm_area/_client_files/DAR_ICMS_NORMAL_E_FUNCEP_SUPER_O_FEIRaO_FL_03_012025_182102.zip" TargetMode="External"/><Relationship Id="rId109" Type="http://schemas.openxmlformats.org/officeDocument/2006/relationships/hyperlink" Target="http://200.98.72.30/contagil/contagil_beta/adm_area/_client_files/DAR_FUNCEP_FLAVIANA_TOMAZ_FILIAL_012025_092409.pdf" TargetMode="External"/><Relationship Id="rId260" Type="http://schemas.openxmlformats.org/officeDocument/2006/relationships/hyperlink" Target="http://200.98.72.30/contagil/contagil_beta/adm_area/rel.php?obj=files" TargetMode="External"/><Relationship Id="rId34" Type="http://schemas.openxmlformats.org/officeDocument/2006/relationships/hyperlink" Target="http://200.98.72.30/contagil/contagil_beta/adm_area/rel.php?obj=files" TargetMode="External"/><Relationship Id="rId50" Type="http://schemas.openxmlformats.org/officeDocument/2006/relationships/hyperlink" Target="http://200.98.72.30/contagil/contagil_beta/adm_area/rel.php?obj=files" TargetMode="External"/><Relationship Id="rId55" Type="http://schemas.openxmlformats.org/officeDocument/2006/relationships/hyperlink" Target="http://200.98.72.30/contagil/contagil_beta/adm_area/_client_files/DAR_ICMS_NORMAL_E_FUNCEP_BOA_COMPRA_BANANEIRAS_012025_162828.zip" TargetMode="External"/><Relationship Id="rId76" Type="http://schemas.openxmlformats.org/officeDocument/2006/relationships/hyperlink" Target="http://200.98.72.30/contagil/contagil_beta/adm_area/rel.php?obj=files" TargetMode="External"/><Relationship Id="rId97" Type="http://schemas.openxmlformats.org/officeDocument/2006/relationships/hyperlink" Target="http://200.98.72.30/contagil/contagil_beta/adm_area/_client_files/DAR_ICMS_NORMAL_E_FUNCEP_MERC_BOI_GORDO_012025_144721.zip" TargetMode="External"/><Relationship Id="rId104" Type="http://schemas.openxmlformats.org/officeDocument/2006/relationships/hyperlink" Target="http://200.98.72.30/contagil/contagil_beta/adm_area/rel.php?obj=files" TargetMode="External"/><Relationship Id="rId120" Type="http://schemas.openxmlformats.org/officeDocument/2006/relationships/hyperlink" Target="http://200.98.72.30/contagil/contagil_beta/adm_area/rel.php?obj=files" TargetMode="External"/><Relationship Id="rId125" Type="http://schemas.openxmlformats.org/officeDocument/2006/relationships/hyperlink" Target="http://200.98.72.30/contagil/contagil_beta/adm_area/_client_files/RECIBO_DE_TRANSMISSaO_ICMS_ZL_PRODUTOS__012025_170457.pdf" TargetMode="External"/><Relationship Id="rId141" Type="http://schemas.openxmlformats.org/officeDocument/2006/relationships/hyperlink" Target="http://200.98.72.30/contagil/contagil_beta/adm_area/_client_files/RECIBO_DE_TRANSMISSaO_J__ALVES_012025_154249.pdf" TargetMode="External"/><Relationship Id="rId146" Type="http://schemas.openxmlformats.org/officeDocument/2006/relationships/hyperlink" Target="http://200.98.72.30/contagil/contagil_beta/adm_area/rel.php?obj=files" TargetMode="External"/><Relationship Id="rId167" Type="http://schemas.openxmlformats.org/officeDocument/2006/relationships/hyperlink" Target="http://200.98.72.30/contagil/contagil_beta/adm_area/rel.php?obj=files" TargetMode="External"/><Relationship Id="rId188" Type="http://schemas.openxmlformats.org/officeDocument/2006/relationships/hyperlink" Target="http://200.98.72.30/contagil/contagil_beta/adm_area/rel.php?obj=files" TargetMode="External"/><Relationship Id="rId7" Type="http://schemas.openxmlformats.org/officeDocument/2006/relationships/hyperlink" Target="http://200.98.72.30/contagil/contagil_beta/adm_area/_client_files/DAR_ICMS__e__FUNCEP_ORLANDO_MOURA_012025_182257.zip" TargetMode="External"/><Relationship Id="rId71" Type="http://schemas.openxmlformats.org/officeDocument/2006/relationships/hyperlink" Target="http://200.98.72.30/contagil/contagil_beta/adm_area/_client_files/DAR_ICMS_NORMAL_E_FUNCEP_SUPER_BATISTAO_012025_095338.zip" TargetMode="External"/><Relationship Id="rId92" Type="http://schemas.openxmlformats.org/officeDocument/2006/relationships/hyperlink" Target="http://200.98.72.30/contagil/contagil_beta/adm_area/rel.php?obj=files" TargetMode="External"/><Relationship Id="rId162" Type="http://schemas.openxmlformats.org/officeDocument/2006/relationships/hyperlink" Target="http://200.98.72.30/contagil/contagil_beta/adm_area/_client_files/DAE_ICMS_NORMAL_VERDMADE_FL_01_012025_171338.zip" TargetMode="External"/><Relationship Id="rId183" Type="http://schemas.openxmlformats.org/officeDocument/2006/relationships/hyperlink" Target="http://200.98.72.30/contagil/contagil_beta/adm_area/rel.php?obj=files" TargetMode="External"/><Relationship Id="rId213" Type="http://schemas.openxmlformats.org/officeDocument/2006/relationships/hyperlink" Target="http://200.98.72.30/contagil/contagil_beta/adm_area/_client_files/DAR_ICMS_NORMAL_E_FUNCEP_SEVERINO_FeLIX_012025_171744.zip" TargetMode="External"/><Relationship Id="rId218" Type="http://schemas.openxmlformats.org/officeDocument/2006/relationships/hyperlink" Target="http://200.98.72.30/contagil/contagil_beta/adm_area/rel.php?obj=files" TargetMode="External"/><Relationship Id="rId234" Type="http://schemas.openxmlformats.org/officeDocument/2006/relationships/hyperlink" Target="http://200.98.72.30/contagil/contagil_beta/adm_area/rel.php?obj=files" TargetMode="External"/><Relationship Id="rId239" Type="http://schemas.openxmlformats.org/officeDocument/2006/relationships/hyperlink" Target="http://200.98.72.30/contagil/contagil_beta/adm_area/_client_files/RECIBO_DE_TRANSMISSaO_GA_COMERCIO_012025_185033.pdf" TargetMode="External"/><Relationship Id="rId2" Type="http://schemas.openxmlformats.org/officeDocument/2006/relationships/hyperlink" Target="http://200.98.72.30/contagil/contagil_beta/adm_area/rel.php?obj=files" TargetMode="External"/><Relationship Id="rId29" Type="http://schemas.openxmlformats.org/officeDocument/2006/relationships/hyperlink" Target="http://200.98.72.30/contagil/contagil_beta/adm_area/_client_files/DAR_ICMS_NORMAL_E_FUNCEP_LUCINEIDE_SILVA_012025_115041.zip" TargetMode="External"/><Relationship Id="rId250" Type="http://schemas.openxmlformats.org/officeDocument/2006/relationships/hyperlink" Target="http://200.98.72.30/contagil/contagil_beta/adm_area/rel.php?obj=files" TargetMode="External"/><Relationship Id="rId255" Type="http://schemas.openxmlformats.org/officeDocument/2006/relationships/hyperlink" Target="http://200.98.72.30/contagil/contagil_beta/adm_area/_client_files/RECIBO_DE_TRANSMISSaO_LR_COMERCIO_012025_144410.pdf" TargetMode="External"/><Relationship Id="rId24" Type="http://schemas.openxmlformats.org/officeDocument/2006/relationships/hyperlink" Target="http://200.98.72.30/contagil/contagil_beta/adm_area/rel.php?obj=files" TargetMode="External"/><Relationship Id="rId40" Type="http://schemas.openxmlformats.org/officeDocument/2006/relationships/hyperlink" Target="http://200.98.72.30/contagil/contagil_beta/adm_area/rel.php?obj=files" TargetMode="External"/><Relationship Id="rId45" Type="http://schemas.openxmlformats.org/officeDocument/2006/relationships/hyperlink" Target="http://200.98.72.30/contagil/contagil_beta/adm_area/_client_files/DAR_ICMS_NORMAL_E_FUNCEP_SUPER_VIDA_NOVA_FL01_012025_171537.zip" TargetMode="External"/><Relationship Id="rId66" Type="http://schemas.openxmlformats.org/officeDocument/2006/relationships/hyperlink" Target="http://200.98.72.30/contagil/contagil_beta/adm_area/rel.php?obj=files" TargetMode="External"/><Relationship Id="rId87" Type="http://schemas.openxmlformats.org/officeDocument/2006/relationships/hyperlink" Target="http://200.98.72.30/contagil/contagil_beta/adm_area/_client_files/DAR_ICMS_NORMAL_E_FUNCEP_AQUI_TEMPRECO_RIACHAO_012025_114152.zip" TargetMode="External"/><Relationship Id="rId110" Type="http://schemas.openxmlformats.org/officeDocument/2006/relationships/hyperlink" Target="http://200.98.72.30/contagil/contagil_beta/adm_area/rel.php?obj=files" TargetMode="External"/><Relationship Id="rId115" Type="http://schemas.openxmlformats.org/officeDocument/2006/relationships/hyperlink" Target="http://200.98.72.30/contagil/contagil_beta/adm_area/_client_files/RECIBO_TRANSMISSAO_ICMS_NOVA_DAG_012025_080733.pdf" TargetMode="External"/><Relationship Id="rId131" Type="http://schemas.openxmlformats.org/officeDocument/2006/relationships/hyperlink" Target="http://200.98.72.30/contagil/contagil_beta/adm_area/_client_files/RECIBO_DE_TRANSMISSaO_DUVALE_CONSTRUcaO_FILIAL_012025_091406.pdf" TargetMode="External"/><Relationship Id="rId136" Type="http://schemas.openxmlformats.org/officeDocument/2006/relationships/hyperlink" Target="http://200.98.72.30/contagil/contagil_beta/adm_area/rel.php?obj=files" TargetMode="External"/><Relationship Id="rId157" Type="http://schemas.openxmlformats.org/officeDocument/2006/relationships/hyperlink" Target="http://200.98.72.30/contagil/contagil_beta/adm_area/rel.php?obj=files" TargetMode="External"/><Relationship Id="rId178" Type="http://schemas.openxmlformats.org/officeDocument/2006/relationships/hyperlink" Target="http://200.98.72.30/contagil/contagil_beta/adm_area/_client_files/DAR_ICMS_NORMAL_MIX_WNADERLEY_012025_164407.zip" TargetMode="External"/><Relationship Id="rId61" Type="http://schemas.openxmlformats.org/officeDocument/2006/relationships/hyperlink" Target="http://200.98.72.30/contagil/contagil_beta/adm_area/_client_files/DAR_ICMS_NORMAL_E_FUNCEP_CDANTAS_COMERCIO_012025_154732.zip" TargetMode="External"/><Relationship Id="rId82" Type="http://schemas.openxmlformats.org/officeDocument/2006/relationships/hyperlink" Target="http://200.98.72.30/contagil/contagil_beta/adm_area/rel.php?obj=files" TargetMode="External"/><Relationship Id="rId152" Type="http://schemas.openxmlformats.org/officeDocument/2006/relationships/hyperlink" Target="http://200.98.72.30/contagil/contagil_beta/adm_area/_client_files/REGISTRO_TRANSMISSAO_ICMS_VILLENA_COMERCIO_012025_083524.pdf" TargetMode="External"/><Relationship Id="rId173" Type="http://schemas.openxmlformats.org/officeDocument/2006/relationships/hyperlink" Target="http://200.98.72.30/contagil/contagil_beta/adm_area/rel.php?obj=files" TargetMode="External"/><Relationship Id="rId194" Type="http://schemas.openxmlformats.org/officeDocument/2006/relationships/hyperlink" Target="http://200.98.72.30/contagil/contagil_beta/adm_area/rel.php?obj=files" TargetMode="External"/><Relationship Id="rId199" Type="http://schemas.openxmlformats.org/officeDocument/2006/relationships/hyperlink" Target="http://200.98.72.30/contagil/contagil_beta/adm_area/_client_files/DAR_FUNCEP_SSA_COMERCIO_FL_012025_185436.zip" TargetMode="External"/><Relationship Id="rId203" Type="http://schemas.openxmlformats.org/officeDocument/2006/relationships/hyperlink" Target="http://200.98.72.30/contagil/contagil_beta/adm_area/_client_files/DAR_ICMS_NORMAL_RAYANE_FILIAL_012025_180534.zip" TargetMode="External"/><Relationship Id="rId208" Type="http://schemas.openxmlformats.org/officeDocument/2006/relationships/hyperlink" Target="http://200.98.72.30/contagil/contagil_beta/adm_area/rel.php?obj=files" TargetMode="External"/><Relationship Id="rId229" Type="http://schemas.openxmlformats.org/officeDocument/2006/relationships/hyperlink" Target="http://200.98.72.30/contagil/contagil_beta/adm_area/_client_files/RECIBO_DE_TRANSMISSAO_ICMS_SOELY_012025_101755.pdf" TargetMode="External"/><Relationship Id="rId19" Type="http://schemas.openxmlformats.org/officeDocument/2006/relationships/hyperlink" Target="http://200.98.72.30/contagil/contagil_beta/adm_area/_client_files/DAR_ICMS_E_FUNCEP_MAX_SUPERMERCADO_012025_173219.zip" TargetMode="External"/><Relationship Id="rId224" Type="http://schemas.openxmlformats.org/officeDocument/2006/relationships/hyperlink" Target="http://200.98.72.30/contagil/contagil_beta/adm_area/rel.php?obj=files" TargetMode="External"/><Relationship Id="rId240" Type="http://schemas.openxmlformats.org/officeDocument/2006/relationships/hyperlink" Target="http://200.98.72.30/contagil/contagil_beta/adm_area/rel.php?obj=files" TargetMode="External"/><Relationship Id="rId245" Type="http://schemas.openxmlformats.org/officeDocument/2006/relationships/hyperlink" Target="http://200.98.72.30/contagil/contagil_beta/adm_area/_client_files/RECIBO_DE_TRANSMISSaO_PONTES_E_SOARES_FL_03_012025_175710.pdf" TargetMode="External"/><Relationship Id="rId261" Type="http://schemas.openxmlformats.org/officeDocument/2006/relationships/hyperlink" Target="http://200.98.72.30/contagil/contagil_beta/adm_area/_client_files/RECIBO_DE_TRANSMISSAO_SBB_DEPOSITO_012025_114106.pdf" TargetMode="External"/><Relationship Id="rId14" Type="http://schemas.openxmlformats.org/officeDocument/2006/relationships/hyperlink" Target="http://200.98.72.30/contagil/contagil_beta/adm_area/rel.php?obj=files" TargetMode="External"/><Relationship Id="rId30" Type="http://schemas.openxmlformats.org/officeDocument/2006/relationships/hyperlink" Target="http://200.98.72.30/contagil/contagil_beta/adm_area/rel.php?obj=files" TargetMode="External"/><Relationship Id="rId35" Type="http://schemas.openxmlformats.org/officeDocument/2006/relationships/hyperlink" Target="http://200.98.72.30/contagil/contagil_beta/adm_area/_client_files/DAR_ICMS_NORMAL_E_FUNCEP_SUPER_O_FEIRaO_MT_012025_192723.zip" TargetMode="External"/><Relationship Id="rId56" Type="http://schemas.openxmlformats.org/officeDocument/2006/relationships/hyperlink" Target="http://200.98.72.30/contagil/contagil_beta/adm_area/rel.php?obj=files" TargetMode="External"/><Relationship Id="rId77" Type="http://schemas.openxmlformats.org/officeDocument/2006/relationships/hyperlink" Target="http://200.98.72.30/contagil/contagil_beta/adm_area/_client_files/DAR_ICMS_NORMAL_E_FUNCEP_MERC_DANTAS_012025_083726.zip" TargetMode="External"/><Relationship Id="rId100" Type="http://schemas.openxmlformats.org/officeDocument/2006/relationships/hyperlink" Target="http://200.98.72.30/contagil/contagil_beta/adm_area/rel.php?obj=files" TargetMode="External"/><Relationship Id="rId105" Type="http://schemas.openxmlformats.org/officeDocument/2006/relationships/hyperlink" Target="http://200.98.72.30/contagil/contagil_beta/adm_area/_client_files/DAR_FUNCEP_PEDRO_DE_ASSIS_012025_163752.pdf" TargetMode="External"/><Relationship Id="rId126" Type="http://schemas.openxmlformats.org/officeDocument/2006/relationships/hyperlink" Target="http://200.98.72.30/contagil/contagil_beta/adm_area/rel.php?obj=files" TargetMode="External"/><Relationship Id="rId147" Type="http://schemas.openxmlformats.org/officeDocument/2006/relationships/hyperlink" Target="http://200.98.72.30/contagil/contagil_beta/adm_area/_client_files/RECIBO_DE_TRANSMISSaO_SUPER_SAO_JOSE_MT_012025_170210.pdf" TargetMode="External"/><Relationship Id="rId168" Type="http://schemas.openxmlformats.org/officeDocument/2006/relationships/hyperlink" Target="http://200.98.72.30/contagil/contagil_beta/adm_area/_client_files/DAR_ICMS_NORMLA__JM_RODRIGUES_012025_165001.zip" TargetMode="External"/><Relationship Id="rId8" Type="http://schemas.openxmlformats.org/officeDocument/2006/relationships/hyperlink" Target="http://200.98.72.30/contagil/contagil_beta/adm_area/rel.php?obj=files" TargetMode="External"/><Relationship Id="rId51" Type="http://schemas.openxmlformats.org/officeDocument/2006/relationships/hyperlink" Target="http://200.98.72.30/contagil/contagil_beta/adm_area/_client_files/DAR_ICMS_NORMAL_E_FUNCEP_COSTA_E_SOARES_MT_012025_163516.zip" TargetMode="External"/><Relationship Id="rId72" Type="http://schemas.openxmlformats.org/officeDocument/2006/relationships/hyperlink" Target="http://200.98.72.30/contagil/contagil_beta/adm_area/rel.php?obj=files" TargetMode="External"/><Relationship Id="rId93" Type="http://schemas.openxmlformats.org/officeDocument/2006/relationships/hyperlink" Target="http://200.98.72.30/contagil/contagil_beta/adm_area/_client_files/DAR_ICMS_NORMAL_E_FUNCEP_AQUI_TEM_PRECO_LTDA_012025_075808.zip" TargetMode="External"/><Relationship Id="rId98" Type="http://schemas.openxmlformats.org/officeDocument/2006/relationships/hyperlink" Target="http://200.98.72.30/contagil/contagil_beta/adm_area/rel.php?obj=files" TargetMode="External"/><Relationship Id="rId121" Type="http://schemas.openxmlformats.org/officeDocument/2006/relationships/hyperlink" Target="http://200.98.72.30/contagil/contagil_beta/adm_area/_client_files/RECIBO_DE_TRANSMISSAO_TAVARES_ALIMENTOS_012025_173032.zip" TargetMode="External"/><Relationship Id="rId142" Type="http://schemas.openxmlformats.org/officeDocument/2006/relationships/hyperlink" Target="http://200.98.72.30/contagil/contagil_beta/adm_area/rel.php?obj=files" TargetMode="External"/><Relationship Id="rId163" Type="http://schemas.openxmlformats.org/officeDocument/2006/relationships/hyperlink" Target="http://200.98.72.30/contagil/contagil_beta/adm_area/rel.php?obj=files" TargetMode="External"/><Relationship Id="rId184" Type="http://schemas.openxmlformats.org/officeDocument/2006/relationships/hyperlink" Target="http://200.98.72.30/contagil/contagil_beta/adm_area/_client_files/DAR_ICMS_NORMAL_SUPER_VIDA_NOVA_FL03_012025_101347.zip" TargetMode="External"/><Relationship Id="rId189" Type="http://schemas.openxmlformats.org/officeDocument/2006/relationships/hyperlink" Target="http://200.98.72.30/contagil/contagil_beta/adm_area/_client_files/DAR_ICMS_JOSE_GOMES_012025_110441.zip" TargetMode="External"/><Relationship Id="rId219" Type="http://schemas.openxmlformats.org/officeDocument/2006/relationships/hyperlink" Target="http://200.98.72.30/contagil/contagil_beta/adm_area/_client_files/DAR_ICMS_NORMAL_E_FUNCEP_ALTO_DO_MATEUS_012025_165455.zip" TargetMode="External"/><Relationship Id="rId3" Type="http://schemas.openxmlformats.org/officeDocument/2006/relationships/hyperlink" Target="http://200.98.72.30/contagil/contagil_beta/adm_area/_client_files/DAR_ICMS_NORMAL,_FUNCEP,_RECOLHIMENTO_MINIMO_E_ST_EXCEDENTE_NOVA_DAG_012025_080713.zip" TargetMode="External"/><Relationship Id="rId214" Type="http://schemas.openxmlformats.org/officeDocument/2006/relationships/hyperlink" Target="http://200.98.72.30/contagil/contagil_beta/adm_area/rel.php?obj=files" TargetMode="External"/><Relationship Id="rId230" Type="http://schemas.openxmlformats.org/officeDocument/2006/relationships/hyperlink" Target="http://200.98.72.30/contagil/contagil_beta/adm_area/rel.php?obj=files" TargetMode="External"/><Relationship Id="rId235" Type="http://schemas.openxmlformats.org/officeDocument/2006/relationships/hyperlink" Target="http://200.98.72.30/contagil/contagil_beta/adm_area/_client_files/DAR_ICMS_FUNCEP_E_RECIBO_DE_TRANSMISSaO_BARBOZA_COMeRCIO_012025_191920.zip" TargetMode="External"/><Relationship Id="rId251" Type="http://schemas.openxmlformats.org/officeDocument/2006/relationships/hyperlink" Target="http://200.98.72.30/contagil/contagil_beta/adm_area/_client_files/RECIBO_DE_TRANSMISSaO_VERD_MADE_PB_012025_155242.pdf" TargetMode="External"/><Relationship Id="rId256" Type="http://schemas.openxmlformats.org/officeDocument/2006/relationships/hyperlink" Target="http://200.98.72.30/contagil/contagil_beta/adm_area/rel.php?obj=files" TargetMode="External"/><Relationship Id="rId25" Type="http://schemas.openxmlformats.org/officeDocument/2006/relationships/hyperlink" Target="http://200.98.72.30/contagil/contagil_beta/adm_area/_client_files/DAR_ICMS_NORMAL_E_FUNCEP_CASA_ALVES_012025_154224.zip" TargetMode="External"/><Relationship Id="rId46" Type="http://schemas.openxmlformats.org/officeDocument/2006/relationships/hyperlink" Target="http://200.98.72.30/contagil/contagil_beta/adm_area/rel.php?obj=files" TargetMode="External"/><Relationship Id="rId67" Type="http://schemas.openxmlformats.org/officeDocument/2006/relationships/hyperlink" Target="http://200.98.72.30/contagil/contagil_beta/adm_area/_client_files/DAR_ICMS_NORMAL_E_FUNCEP_BOA_COMPRA_JP_012025_144544.zip" TargetMode="External"/><Relationship Id="rId116" Type="http://schemas.openxmlformats.org/officeDocument/2006/relationships/hyperlink" Target="http://200.98.72.30/contagil/contagil_beta/adm_area/rel.php?obj=files" TargetMode="External"/><Relationship Id="rId137" Type="http://schemas.openxmlformats.org/officeDocument/2006/relationships/hyperlink" Target="http://200.98.72.30/contagil/contagil_beta/adm_area/_client_files/RECIBO_DE_TRANSMISSAO_ICMS_HIDROVERD_MT_012025_163942.pdf" TargetMode="External"/><Relationship Id="rId158" Type="http://schemas.openxmlformats.org/officeDocument/2006/relationships/hyperlink" Target="http://200.98.72.30/contagil/contagil_beta/adm_area/_client_files/DAE_ICMS_NORMAL_VERDMADE_FL_03_012025_171429.zip" TargetMode="External"/><Relationship Id="rId20" Type="http://schemas.openxmlformats.org/officeDocument/2006/relationships/hyperlink" Target="http://200.98.72.30/contagil/contagil_beta/adm_area/rel.php?obj=files" TargetMode="External"/><Relationship Id="rId41" Type="http://schemas.openxmlformats.org/officeDocument/2006/relationships/hyperlink" Target="http://200.98.72.30/contagil/contagil_beta/adm_area/_client_files/DAR_ICMS_NORMAL_E_FUNCEP_PONTES_E_SOARES_MT_012025_171701.zip" TargetMode="External"/><Relationship Id="rId62" Type="http://schemas.openxmlformats.org/officeDocument/2006/relationships/hyperlink" Target="http://200.98.72.30/contagil/contagil_beta/adm_area/rel.php?obj=files" TargetMode="External"/><Relationship Id="rId83" Type="http://schemas.openxmlformats.org/officeDocument/2006/relationships/hyperlink" Target="http://200.98.72.30/contagil/contagil_beta/adm_area/_client_files/DAR_ICMS_NORMAL_E_FUNCEP_EDMILSON_SUPERMERCADO_012025_170616.zip" TargetMode="External"/><Relationship Id="rId88" Type="http://schemas.openxmlformats.org/officeDocument/2006/relationships/hyperlink" Target="http://200.98.72.30/contagil/contagil_beta/adm_area/rel.php?obj=files" TargetMode="External"/><Relationship Id="rId111" Type="http://schemas.openxmlformats.org/officeDocument/2006/relationships/hyperlink" Target="http://200.98.72.30/contagil/contagil_beta/adm_area/_client_files/DAR_FUNCEP_MARIA_ALBERTINA_012025_081701.zip" TargetMode="External"/><Relationship Id="rId132" Type="http://schemas.openxmlformats.org/officeDocument/2006/relationships/hyperlink" Target="http://200.98.72.30/contagil/contagil_beta/adm_area/rel.php?obj=files" TargetMode="External"/><Relationship Id="rId153" Type="http://schemas.openxmlformats.org/officeDocument/2006/relationships/hyperlink" Target="http://200.98.72.30/contagil/contagil_beta/adm_area/rel.php?obj=files" TargetMode="External"/><Relationship Id="rId174" Type="http://schemas.openxmlformats.org/officeDocument/2006/relationships/hyperlink" Target="http://200.98.72.30/contagil/contagil_beta/adm_area/_client_files/DAR_ICMS_NORMAL_E_REGISTRO_DE_TRANSMISSaO_012025_091335.zip" TargetMode="External"/><Relationship Id="rId179" Type="http://schemas.openxmlformats.org/officeDocument/2006/relationships/hyperlink" Target="http://200.98.72.30/contagil/contagil_beta/adm_area/rel.php?obj=files" TargetMode="External"/><Relationship Id="rId195" Type="http://schemas.openxmlformats.org/officeDocument/2006/relationships/hyperlink" Target="http://200.98.72.30/contagil/contagil_beta/adm_area/_client_files/DAR_FUNCEP_SOUSA_E_SILVA_012025_190340.pdf" TargetMode="External"/><Relationship Id="rId209" Type="http://schemas.openxmlformats.org/officeDocument/2006/relationships/hyperlink" Target="http://200.98.72.30/contagil/contagil_beta/adm_area/_client_files/DAR_FUNCEP_SUPER_NOVA_COMPRA_012025_172631.pdf" TargetMode="External"/><Relationship Id="rId190" Type="http://schemas.openxmlformats.org/officeDocument/2006/relationships/hyperlink" Target="http://200.98.72.30/contagil/contagil_beta/adm_area/rel.php?obj=files" TargetMode="External"/><Relationship Id="rId204" Type="http://schemas.openxmlformats.org/officeDocument/2006/relationships/hyperlink" Target="http://200.98.72.30/contagil/contagil_beta/adm_area/rel.php?obj=files" TargetMode="External"/><Relationship Id="rId220" Type="http://schemas.openxmlformats.org/officeDocument/2006/relationships/hyperlink" Target="http://200.98.72.30/contagil/contagil_beta/adm_area/rel.php?obj=files" TargetMode="External"/><Relationship Id="rId225" Type="http://schemas.openxmlformats.org/officeDocument/2006/relationships/hyperlink" Target="http://200.98.72.30/contagil/contagil_beta/adm_area/_client_files/DAR_ICMS_NORMAL_E_FUNCEP_OZEILDO_012025_114102.zip" TargetMode="External"/><Relationship Id="rId241" Type="http://schemas.openxmlformats.org/officeDocument/2006/relationships/hyperlink" Target="http://200.98.72.30/contagil/contagil_beta/adm_area/_client_files/RECIBO_DE_TRANSMISSAO_DANTAS_E_LIMA_012025_183524.pdf" TargetMode="External"/><Relationship Id="rId246" Type="http://schemas.openxmlformats.org/officeDocument/2006/relationships/hyperlink" Target="http://200.98.72.30/contagil/contagil_beta/adm_area/rel.php?obj=files" TargetMode="External"/><Relationship Id="rId15" Type="http://schemas.openxmlformats.org/officeDocument/2006/relationships/hyperlink" Target="http://200.98.72.30/contagil/contagil_beta/adm_area/_client_files/DAR_ICMS_E_FUNCEP_CARRIL_012025_173530.zip" TargetMode="External"/><Relationship Id="rId36" Type="http://schemas.openxmlformats.org/officeDocument/2006/relationships/hyperlink" Target="http://200.98.72.30/contagil/contagil_beta/adm_area/rel.php?obj=files" TargetMode="External"/><Relationship Id="rId57" Type="http://schemas.openxmlformats.org/officeDocument/2006/relationships/hyperlink" Target="http://200.98.72.30/contagil/contagil_beta/adm_area/_client_files/DAR_ICMS_NORMAL_E_FUNCEP_COSTA_E_SOARES_FL_012025_155800.zip" TargetMode="External"/><Relationship Id="rId106" Type="http://schemas.openxmlformats.org/officeDocument/2006/relationships/hyperlink" Target="http://200.98.72.30/contagil/contagil_beta/adm_area/rel.php?obj=files" TargetMode="External"/><Relationship Id="rId127" Type="http://schemas.openxmlformats.org/officeDocument/2006/relationships/hyperlink" Target="http://200.98.72.30/contagil/contagil_beta/adm_area/_client_files/RECIBO_DE_TRANSMISSaO_MULTISABOR_INDUSTRIA_012025_165011.zip" TargetMode="External"/><Relationship Id="rId262" Type="http://schemas.openxmlformats.org/officeDocument/2006/relationships/hyperlink" Target="http://200.98.72.30/contagil/contagil_beta/adm_area/rel.php?obj=files" TargetMode="External"/><Relationship Id="rId10" Type="http://schemas.openxmlformats.org/officeDocument/2006/relationships/hyperlink" Target="http://200.98.72.30/contagil/contagil_beta/adm_area/rel.php?obj=files" TargetMode="External"/><Relationship Id="rId31" Type="http://schemas.openxmlformats.org/officeDocument/2006/relationships/hyperlink" Target="http://200.98.72.30/contagil/contagil_beta/adm_area/_client_files/DAR_ICMS_NORMAL_E_FUNCEP_JAILTON_EDSON_FL_012025__102114.zip" TargetMode="External"/><Relationship Id="rId52" Type="http://schemas.openxmlformats.org/officeDocument/2006/relationships/hyperlink" Target="http://200.98.72.30/contagil/contagil_beta/adm_area/rel.php?obj=files" TargetMode="External"/><Relationship Id="rId73" Type="http://schemas.openxmlformats.org/officeDocument/2006/relationships/hyperlink" Target="http://200.98.72.30/contagil/contagil_beta/adm_area/_client_files/DAR_ICMS_NORMAL_E_FUNCEP_SBB_GEISEL_012025_161550.zip" TargetMode="External"/><Relationship Id="rId78" Type="http://schemas.openxmlformats.org/officeDocument/2006/relationships/hyperlink" Target="http://200.98.72.30/contagil/contagil_beta/adm_area/rel.php?obj=files" TargetMode="External"/><Relationship Id="rId94" Type="http://schemas.openxmlformats.org/officeDocument/2006/relationships/hyperlink" Target="http://200.98.72.30/contagil/contagil_beta/adm_area/rel.php?obj=files" TargetMode="External"/><Relationship Id="rId99" Type="http://schemas.openxmlformats.org/officeDocument/2006/relationships/hyperlink" Target="http://200.98.72.30/contagil/contagil_beta/adm_area/_client_files/DAR_FUNCEP_PONTES_E_SOARES_FL_03_012025_180657.pdf" TargetMode="External"/><Relationship Id="rId101" Type="http://schemas.openxmlformats.org/officeDocument/2006/relationships/hyperlink" Target="http://200.98.72.30/contagil/contagil_beta/adm_area/_client_files/DAR_FUNCEP_REI_DA_ECONOMIA_FL2_012025_173229.zip" TargetMode="External"/><Relationship Id="rId122" Type="http://schemas.openxmlformats.org/officeDocument/2006/relationships/hyperlink" Target="http://200.98.72.30/contagil/contagil_beta/adm_area/rel.php?obj=files" TargetMode="External"/><Relationship Id="rId143" Type="http://schemas.openxmlformats.org/officeDocument/2006/relationships/hyperlink" Target="http://200.98.72.30/contagil/contagil_beta/adm_area/_client_files/RECIBO_DE_TRANSMISSaO_ICMS_FLAVIANA_TOMAZ_FILIAL_012025_092248.pdf" TargetMode="External"/><Relationship Id="rId148" Type="http://schemas.openxmlformats.org/officeDocument/2006/relationships/hyperlink" Target="http://200.98.72.30/contagil/contagil_beta/adm_area/rel.php?obj=files" TargetMode="External"/><Relationship Id="rId164" Type="http://schemas.openxmlformats.org/officeDocument/2006/relationships/hyperlink" Target="http://200.98.72.30/contagil/contagil_beta/adm_area/_client_files/DAR_ICMS_NORMAL_F_F_LANCHONETE_012025_170057.zip" TargetMode="External"/><Relationship Id="rId169" Type="http://schemas.openxmlformats.org/officeDocument/2006/relationships/hyperlink" Target="http://200.98.72.30/contagil/contagil_beta/adm_area/rel.php?obj=files" TargetMode="External"/><Relationship Id="rId185" Type="http://schemas.openxmlformats.org/officeDocument/2006/relationships/hyperlink" Target="http://200.98.72.30/contagil/contagil_beta/adm_area/rel.php?obj=files" TargetMode="External"/><Relationship Id="rId4" Type="http://schemas.openxmlformats.org/officeDocument/2006/relationships/hyperlink" Target="http://200.98.72.30/contagil/contagil_beta/adm_area/rel.php?obj=files" TargetMode="External"/><Relationship Id="rId9" Type="http://schemas.openxmlformats.org/officeDocument/2006/relationships/hyperlink" Target="http://200.98.72.30/contagil/contagil_beta/adm_area/_client_files/DAR_ICMS_NORMAL_E_FUNCEP_SSA_COMERCIO_012025_175727.zip" TargetMode="External"/><Relationship Id="rId180" Type="http://schemas.openxmlformats.org/officeDocument/2006/relationships/hyperlink" Target="http://200.98.72.30/contagil/contagil_beta/adm_area/_client_files/DAR_ICMS_NORMAL_JAILTON_EDSON_MT_012025_151244.zip" TargetMode="External"/><Relationship Id="rId210" Type="http://schemas.openxmlformats.org/officeDocument/2006/relationships/hyperlink" Target="http://200.98.72.30/contagil/contagil_beta/adm_area/rel.php?obj=files" TargetMode="External"/><Relationship Id="rId215" Type="http://schemas.openxmlformats.org/officeDocument/2006/relationships/hyperlink" Target="http://200.98.72.30/contagil/contagil_beta/adm_area/_client_files/DAR_ICMS_NORMAL_E_FUNCEP_RENATA_LIGIANE_012025_170729.zip" TargetMode="External"/><Relationship Id="rId236" Type="http://schemas.openxmlformats.org/officeDocument/2006/relationships/hyperlink" Target="http://200.98.72.30/contagil/contagil_beta/adm_area/rel.php?obj=files" TargetMode="External"/><Relationship Id="rId257" Type="http://schemas.openxmlformats.org/officeDocument/2006/relationships/hyperlink" Target="http://200.98.72.30/contagil/contagil_beta/adm_area/_client_files/RECIBO_DE_TRANSMISSaO_GINALDO_AREIA_012025_144137.pdf" TargetMode="External"/><Relationship Id="rId26" Type="http://schemas.openxmlformats.org/officeDocument/2006/relationships/hyperlink" Target="http://200.98.72.30/contagil/contagil_beta/adm_area/rel.php?obj=files" TargetMode="External"/><Relationship Id="rId231" Type="http://schemas.openxmlformats.org/officeDocument/2006/relationships/hyperlink" Target="http://200.98.72.30/contagil/contagil_beta/adm_area/_client_files/RECIBO_DE_TRANSMISSAO_ICMS_POSTO_SAO_LUCAS_012025_095307.pdf" TargetMode="External"/><Relationship Id="rId252" Type="http://schemas.openxmlformats.org/officeDocument/2006/relationships/hyperlink" Target="http://200.98.72.30/contagil/contagil_beta/adm_area/rel.php?obj=files" TargetMode="External"/><Relationship Id="rId47" Type="http://schemas.openxmlformats.org/officeDocument/2006/relationships/hyperlink" Target="http://200.98.72.30/contagil/contagil_beta/adm_area/_client_files/DAR_ICMS_NORMAL_E_FUNCEP_SUPER_VIDA_NOVA_FL02_012025_171433.zip" TargetMode="External"/><Relationship Id="rId68" Type="http://schemas.openxmlformats.org/officeDocument/2006/relationships/hyperlink" Target="http://200.98.72.30/contagil/contagil_beta/adm_area/rel.php?obj=files" TargetMode="External"/><Relationship Id="rId89" Type="http://schemas.openxmlformats.org/officeDocument/2006/relationships/hyperlink" Target="http://200.98.72.30/contagil/contagil_beta/adm_area/_client_files/DAR_ICMS_NORMAL_E_FUNCEP_BOA_COMPRA_CG_012025_094128.zip" TargetMode="External"/><Relationship Id="rId112" Type="http://schemas.openxmlformats.org/officeDocument/2006/relationships/hyperlink" Target="http://200.98.72.30/contagil/contagil_beta/adm_area/rel.php?obj=files" TargetMode="External"/><Relationship Id="rId133" Type="http://schemas.openxmlformats.org/officeDocument/2006/relationships/hyperlink" Target="http://200.98.72.30/contagil/contagil_beta/adm_area/_client_files/RECIBO_DE_TRANSMISSaO_MaRCIA_SUSANA_012025_074447.pdf" TargetMode="External"/><Relationship Id="rId154" Type="http://schemas.openxmlformats.org/officeDocument/2006/relationships/hyperlink" Target="http://200.98.72.30/contagil/contagil_beta/adm_area/_client_files/DAR_ICMS_NORMAL_REI_DA_ECONOMIA_FL_03_012025_173255.zip" TargetMode="External"/><Relationship Id="rId175" Type="http://schemas.openxmlformats.org/officeDocument/2006/relationships/hyperlink" Target="http://200.98.72.30/contagil/contagil_beta/adm_area/rel.php?obj=files" TargetMode="External"/><Relationship Id="rId196" Type="http://schemas.openxmlformats.org/officeDocument/2006/relationships/hyperlink" Target="http://200.98.72.30/contagil/contagil_beta/adm_area/rel.php?obj=files" TargetMode="External"/><Relationship Id="rId200" Type="http://schemas.openxmlformats.org/officeDocument/2006/relationships/hyperlink" Target="http://200.98.72.30/contagil/contagil_beta/adm_area/rel.php?obj=files" TargetMode="External"/><Relationship Id="rId16" Type="http://schemas.openxmlformats.org/officeDocument/2006/relationships/hyperlink" Target="http://200.98.72.30/contagil/contagil_beta/adm_area/rel.php?obj=files" TargetMode="External"/><Relationship Id="rId221" Type="http://schemas.openxmlformats.org/officeDocument/2006/relationships/hyperlink" Target="http://200.98.72.30/contagil/contagil_beta/adm_area/_client_files/DAR_ICMS_NORMAL_E_FUNCEP_AAG_COMERCIO_012025_122724.zip" TargetMode="External"/><Relationship Id="rId242" Type="http://schemas.openxmlformats.org/officeDocument/2006/relationships/hyperlink" Target="http://200.98.72.30/contagil/contagil_beta/adm_area/rel.php?obj=files" TargetMode="External"/><Relationship Id="rId263" Type="http://schemas.openxmlformats.org/officeDocument/2006/relationships/hyperlink" Target="http://200.98.72.30/contagil/contagil_beta/adm_area/_client_files/RECIBO_DE_TRANSMISSAO_REIFARMA_012025_092457.zip" TargetMode="External"/><Relationship Id="rId37" Type="http://schemas.openxmlformats.org/officeDocument/2006/relationships/hyperlink" Target="http://200.98.72.30/contagil/contagil_beta/adm_area/_client_files/DAR_ICMS_NORMAL_E_FUNCEP_SUPER_O_FEIRaO_FL02_012025_182121.zip" TargetMode="External"/><Relationship Id="rId58" Type="http://schemas.openxmlformats.org/officeDocument/2006/relationships/hyperlink" Target="http://200.98.72.30/contagil/contagil_beta/adm_area/rel.php?obj=files" TargetMode="External"/><Relationship Id="rId79" Type="http://schemas.openxmlformats.org/officeDocument/2006/relationships/hyperlink" Target="http://200.98.72.30/contagil/contagil_beta/adm_area/_client_files/DAR_ICMS_NORMAL_E_FUNCEP_SAO_JOSE_FL_012025_174638.zip" TargetMode="External"/><Relationship Id="rId102" Type="http://schemas.openxmlformats.org/officeDocument/2006/relationships/hyperlink" Target="http://200.98.72.30/contagil/contagil_beta/adm_area/rel.php?obj=files" TargetMode="External"/><Relationship Id="rId123" Type="http://schemas.openxmlformats.org/officeDocument/2006/relationships/hyperlink" Target="http://200.98.72.30/contagil/contagil_beta/adm_area/_client_files/RECIBO_DE_TRANSMISSAO_ICMS_NORMAL_VERDMADE_MT_012025_171314.pdf" TargetMode="External"/><Relationship Id="rId144" Type="http://schemas.openxmlformats.org/officeDocument/2006/relationships/hyperlink" Target="http://200.98.72.30/contagil/contagil_beta/adm_area/rel.php?obj=files" TargetMode="External"/><Relationship Id="rId90" Type="http://schemas.openxmlformats.org/officeDocument/2006/relationships/hyperlink" Target="http://200.98.72.30/contagil/contagil_beta/adm_area/rel.php?obj=files" TargetMode="External"/><Relationship Id="rId165" Type="http://schemas.openxmlformats.org/officeDocument/2006/relationships/hyperlink" Target="http://200.98.72.30/contagil/contagil_beta/adm_area/rel.php?obj=files" TargetMode="External"/><Relationship Id="rId186" Type="http://schemas.openxmlformats.org/officeDocument/2006/relationships/hyperlink" Target="http://200.98.72.30/contagil/contagil_beta/adm_area/_client_files/DAR_ICMS_NORMAL_O_FEIRaO_ATACADO_012025_103747.zip" TargetMode="External"/><Relationship Id="rId211" Type="http://schemas.openxmlformats.org/officeDocument/2006/relationships/hyperlink" Target="http://200.98.72.30/contagil/contagil_beta/adm_area/_client_files/DAR_ICMS_SUPER_NOVA_COMPRA_012025_172553.zip" TargetMode="External"/><Relationship Id="rId232" Type="http://schemas.openxmlformats.org/officeDocument/2006/relationships/hyperlink" Target="http://200.98.72.30/contagil/contagil_beta/adm_area/rel.php?obj=files" TargetMode="External"/><Relationship Id="rId253" Type="http://schemas.openxmlformats.org/officeDocument/2006/relationships/hyperlink" Target="http://200.98.72.30/contagil/contagil_beta/adm_area/_client_files/RECIBO_DE_TRANSMISSaO_EDER_LOURENcO_012025_144721.pdf" TargetMode="External"/><Relationship Id="rId27" Type="http://schemas.openxmlformats.org/officeDocument/2006/relationships/hyperlink" Target="http://200.98.72.30/contagil/contagil_beta/adm_area/_client_files/DAR_ICMS_NORMAL_E_FUNCEP_FRANCISCO_DE_ASSIS_PINTO_012025_150420.zip" TargetMode="External"/><Relationship Id="rId48" Type="http://schemas.openxmlformats.org/officeDocument/2006/relationships/hyperlink" Target="http://200.98.72.30/contagil/contagil_beta/adm_area/rel.php?obj=files" TargetMode="External"/><Relationship Id="rId69" Type="http://schemas.openxmlformats.org/officeDocument/2006/relationships/hyperlink" Target="http://200.98.72.30/contagil/contagil_beta/adm_area/_client_files/DAR_ICMS_NORMAL_E_FUNCEP_SBB_BESSA_012025_120028.zip" TargetMode="External"/><Relationship Id="rId113" Type="http://schemas.openxmlformats.org/officeDocument/2006/relationships/hyperlink" Target="http://200.98.72.30/contagil/contagil_beta/adm_area/_client_files/DAR_FUNCEP_FLAVIANA_TOMAZ_MATRIZ_012025_173127.pdf" TargetMode="External"/><Relationship Id="rId134" Type="http://schemas.openxmlformats.org/officeDocument/2006/relationships/hyperlink" Target="http://200.98.72.30/contagil/contagil_beta/adm_area/rel.php?obj=files" TargetMode="External"/><Relationship Id="rId80" Type="http://schemas.openxmlformats.org/officeDocument/2006/relationships/hyperlink" Target="http://200.98.72.30/contagil/contagil_beta/adm_area/rel.php?obj=files" TargetMode="External"/><Relationship Id="rId155" Type="http://schemas.openxmlformats.org/officeDocument/2006/relationships/hyperlink" Target="http://200.98.72.30/contagil/contagil_beta/adm_area/rel.php?obj=files" TargetMode="External"/><Relationship Id="rId176" Type="http://schemas.openxmlformats.org/officeDocument/2006/relationships/hyperlink" Target="http://200.98.72.30/contagil/contagil_beta/adm_area/_client_files/DAR_ICMS_FRONTEIRA_NORMAL_CDANTAS_COMERCIO_012025_165709.pdf" TargetMode="External"/><Relationship Id="rId197" Type="http://schemas.openxmlformats.org/officeDocument/2006/relationships/hyperlink" Target="http://200.98.72.30/contagil/contagil_beta/adm_area/_client_files/DAR_ICMS_NORMAL_E_FUNCEP_SEBASTIaO_ADENILSON_012025_190213.zip" TargetMode="External"/><Relationship Id="rId201" Type="http://schemas.openxmlformats.org/officeDocument/2006/relationships/hyperlink" Target="http://200.98.72.30/contagil/contagil_beta/adm_area/_client_files/DAR_ICMS_NORMAL_E_FUNCEP_ROBERTO_RIBEIRO_012025_181045.zip" TargetMode="External"/><Relationship Id="rId222" Type="http://schemas.openxmlformats.org/officeDocument/2006/relationships/hyperlink" Target="http://200.98.72.30/contagil/contagil_beta/adm_area/rel.php?obj=files" TargetMode="External"/><Relationship Id="rId243" Type="http://schemas.openxmlformats.org/officeDocument/2006/relationships/hyperlink" Target="http://200.98.72.30/contagil/contagil_beta/adm_area/_client_files/RECIBO_DE_TRANSMISSaO_GINALDO_ASSSUNcaO_012025_180518.pdf" TargetMode="External"/><Relationship Id="rId264" Type="http://schemas.openxmlformats.org/officeDocument/2006/relationships/hyperlink" Target="http://200.98.72.30/contagil/contagil_beta/adm_area/rel.php?obj=files" TargetMode="External"/><Relationship Id="rId17" Type="http://schemas.openxmlformats.org/officeDocument/2006/relationships/hyperlink" Target="http://200.98.72.30/contagil/contagil_beta/adm_area/_client_files/DAR_ICMS_NORMAL_E_FUNCEP_REI_DA_ECONOMIA_FL_04_012025_173349.zip" TargetMode="External"/><Relationship Id="rId38" Type="http://schemas.openxmlformats.org/officeDocument/2006/relationships/hyperlink" Target="http://200.98.72.30/contagil/contagil_beta/adm_area/rel.php?obj=files" TargetMode="External"/><Relationship Id="rId59" Type="http://schemas.openxmlformats.org/officeDocument/2006/relationships/hyperlink" Target="http://200.98.72.30/contagil/contagil_beta/adm_area/_client_files/DAR_ICMS_NORMAL_E_FUNCEP_EDGILZA_VILAR_012025_155210.zip" TargetMode="External"/><Relationship Id="rId103" Type="http://schemas.openxmlformats.org/officeDocument/2006/relationships/hyperlink" Target="http://200.98.72.30/contagil/contagil_beta/adm_area/_client_files/DAR_FUNCEP_SAO_JOSE__JP_012025_165821.zip" TargetMode="External"/><Relationship Id="rId124" Type="http://schemas.openxmlformats.org/officeDocument/2006/relationships/hyperlink" Target="http://200.98.72.30/contagil/contagil_beta/adm_area/rel.php?obj=files" TargetMode="External"/><Relationship Id="rId70" Type="http://schemas.openxmlformats.org/officeDocument/2006/relationships/hyperlink" Target="http://200.98.72.30/contagil/contagil_beta/adm_area/rel.php?obj=files" TargetMode="External"/><Relationship Id="rId91" Type="http://schemas.openxmlformats.org/officeDocument/2006/relationships/hyperlink" Target="http://200.98.72.30/contagil/contagil_beta/adm_area/_client_files/DAR_ICMS_NORMAL_E_FUNCEP_VALDENIR_GOMES_012025_091140.zip" TargetMode="External"/><Relationship Id="rId145" Type="http://schemas.openxmlformats.org/officeDocument/2006/relationships/hyperlink" Target="http://200.98.72.30/contagil/contagil_beta/adm_area/_client_files/RECIBO_DE_TRANSMISSaO_SAO_JOSE_FL_012025_170251.pdf" TargetMode="External"/><Relationship Id="rId166" Type="http://schemas.openxmlformats.org/officeDocument/2006/relationships/hyperlink" Target="http://200.98.72.30/contagil/contagil_beta/adm_area/_client_files/DAR_ICMS_NORMAL_COALY_COMERCIAL_012025_165621.zip" TargetMode="External"/><Relationship Id="rId187" Type="http://schemas.openxmlformats.org/officeDocument/2006/relationships/hyperlink" Target="http://200.98.72.30/contagil/contagil_beta/adm_area/_client_files/DAR_FUNCEP_JOSE_GOMES_012025_110514.pdf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200.98.72.30/contagil/contagil_beta/adm_area/_client_files/DAR_ICMS_ST_FRONTEIRA_SSA_COMERCIO_FL_2_012025_095609.pdf" TargetMode="External"/><Relationship Id="rId21" Type="http://schemas.openxmlformats.org/officeDocument/2006/relationships/hyperlink" Target="http://200.98.72.30/contagil/contagil_beta/adm_area/_client_files/DAR_ICMS_ST_FRONTEIRA_RAYANE_SUP_012025_143936.zip" TargetMode="External"/><Relationship Id="rId42" Type="http://schemas.openxmlformats.org/officeDocument/2006/relationships/hyperlink" Target="http://200.98.72.30/contagil/contagil_beta/adm_area/rel.php?obj=files" TargetMode="External"/><Relationship Id="rId63" Type="http://schemas.openxmlformats.org/officeDocument/2006/relationships/hyperlink" Target="http://200.98.72.30/contagil/contagil_beta/adm_area/_client_files/DAR_ICMS_FRONTEIRA_E_ST_BARBOZA_COMeRCIO_012025_174151.zip" TargetMode="External"/><Relationship Id="rId84" Type="http://schemas.openxmlformats.org/officeDocument/2006/relationships/hyperlink" Target="http://200.98.72.30/contagil/contagil_beta/adm_area/rel.php?obj=files" TargetMode="External"/><Relationship Id="rId138" Type="http://schemas.openxmlformats.org/officeDocument/2006/relationships/hyperlink" Target="http://200.98.72.30/contagil/contagil_beta/adm_area/rel.php?obj=files" TargetMode="External"/><Relationship Id="rId159" Type="http://schemas.openxmlformats.org/officeDocument/2006/relationships/hyperlink" Target="http://200.98.72.30/contagil/contagil_beta/adm_area/_client_files/DAR_ICMS_NORMAL_E_ST_FRONTEIRA_SUPER_VIDA_NOVA_FL01_012025_144218.zip" TargetMode="External"/><Relationship Id="rId170" Type="http://schemas.openxmlformats.org/officeDocument/2006/relationships/hyperlink" Target="http://200.98.72.30/contagil/contagil_beta/adm_area/rel.php?obj=files" TargetMode="External"/><Relationship Id="rId191" Type="http://schemas.openxmlformats.org/officeDocument/2006/relationships/hyperlink" Target="http://200.98.72.30/contagil/contagil_beta/adm_area/_client_files/DAR_ICMS_ST_FRONTEIRA_CDANTAS_COMERCIO_012025_091535.pdf" TargetMode="External"/><Relationship Id="rId205" Type="http://schemas.openxmlformats.org/officeDocument/2006/relationships/hyperlink" Target="http://200.98.72.30/contagil/contagil_beta/adm_area/_client_files/DAR_ICMS_NORMAL,_ST,_FUNCEP_E_ENTRADA_BEBIDA_QUENTE_NOVA_DAG_012025_150709.zip" TargetMode="External"/><Relationship Id="rId226" Type="http://schemas.openxmlformats.org/officeDocument/2006/relationships/hyperlink" Target="http://200.98.72.30/contagil/contagil_beta/adm_area/rel.php?obj=files" TargetMode="External"/><Relationship Id="rId247" Type="http://schemas.openxmlformats.org/officeDocument/2006/relationships/hyperlink" Target="http://200.98.72.30/contagil/contagil_beta/adm_area/rel.php?obj=files" TargetMode="External"/><Relationship Id="rId107" Type="http://schemas.openxmlformats.org/officeDocument/2006/relationships/hyperlink" Target="http://200.98.72.30/contagil/contagil_beta/adm_area/_client_files/DAR_ICMS_FRONTEIRA_NORMAL_SOUSA_E_SILVA_012025_160548.pdf" TargetMode="External"/><Relationship Id="rId11" Type="http://schemas.openxmlformats.org/officeDocument/2006/relationships/hyperlink" Target="http://200.98.72.30/contagil/contagil_beta/adm_area/_client_files/DAR_ICMS_FRONTEIRA_REI_DA_ECONOMIA_FL03_012025_152027.pdf" TargetMode="External"/><Relationship Id="rId32" Type="http://schemas.openxmlformats.org/officeDocument/2006/relationships/hyperlink" Target="http://200.98.72.30/contagil/contagil_beta/adm_area/rel.php?obj=files" TargetMode="External"/><Relationship Id="rId53" Type="http://schemas.openxmlformats.org/officeDocument/2006/relationships/hyperlink" Target="http://200.98.72.30/contagil/contagil_beta/adm_area/_client_files/DAR_ICMS_FRONTEIRA_E_ST_THOMAS_JOSe_BELTRaO_012025_080152.zip" TargetMode="External"/><Relationship Id="rId74" Type="http://schemas.openxmlformats.org/officeDocument/2006/relationships/hyperlink" Target="http://200.98.72.30/contagil/contagil_beta/adm_area/rel.php?obj=files" TargetMode="External"/><Relationship Id="rId128" Type="http://schemas.openxmlformats.org/officeDocument/2006/relationships/hyperlink" Target="http://200.98.72.30/contagil/contagil_beta/adm_area/rel.php?obj=files" TargetMode="External"/><Relationship Id="rId149" Type="http://schemas.openxmlformats.org/officeDocument/2006/relationships/hyperlink" Target="http://200.98.72.30/contagil/contagil_beta/adm_area/_client_files/DAR_ICMS_FRONTEIRA_NORMAL_TEMAIS_MT_012025_172929.pdf" TargetMode="External"/><Relationship Id="rId5" Type="http://schemas.openxmlformats.org/officeDocument/2006/relationships/hyperlink" Target="http://200.98.72.30/contagil/contagil_beta/adm_area/_client_files/DAR_ICMS_NORMAL_E_ST_FRONTEIRA_SUPER_O_FEIRaO_MT_012025_172232.zip" TargetMode="External"/><Relationship Id="rId95" Type="http://schemas.openxmlformats.org/officeDocument/2006/relationships/hyperlink" Target="http://200.98.72.30/contagil/contagil_beta/adm_area/_client_files/DAR_ICMS_FRONTEIRA_MULTIPEL_012025_161250.pdf" TargetMode="External"/><Relationship Id="rId160" Type="http://schemas.openxmlformats.org/officeDocument/2006/relationships/hyperlink" Target="http://200.98.72.30/contagil/contagil_beta/adm_area/rel.php?obj=files" TargetMode="External"/><Relationship Id="rId181" Type="http://schemas.openxmlformats.org/officeDocument/2006/relationships/hyperlink" Target="http://200.98.72.30/contagil/contagil_beta/adm_area/_client_files/DAR_ICMS_FRONTEIRA_E_ST_FRONTEIRA_SUPER_SAO_JOSE_FL_012025_102416.zip" TargetMode="External"/><Relationship Id="rId216" Type="http://schemas.openxmlformats.org/officeDocument/2006/relationships/hyperlink" Target="http://200.98.72.30/contagil/contagil_beta/adm_area/rel.php?obj=files" TargetMode="External"/><Relationship Id="rId237" Type="http://schemas.openxmlformats.org/officeDocument/2006/relationships/hyperlink" Target="http://200.98.72.30/contagil/contagil_beta/adm_area/rel.php?obj=files" TargetMode="External"/><Relationship Id="rId258" Type="http://schemas.openxmlformats.org/officeDocument/2006/relationships/hyperlink" Target="http://200.98.72.30/contagil/contagil_beta/adm_area/rel.php?obj=files" TargetMode="External"/><Relationship Id="rId22" Type="http://schemas.openxmlformats.org/officeDocument/2006/relationships/hyperlink" Target="http://200.98.72.30/contagil/contagil_beta/adm_area/rel.php?obj=files" TargetMode="External"/><Relationship Id="rId43" Type="http://schemas.openxmlformats.org/officeDocument/2006/relationships/hyperlink" Target="http://200.98.72.30/contagil/contagil_beta/adm_area/_client_files/DAR_ICMS_FRONTEIRA_ROBERTO_RIBEIRO_012025_095947.pdf" TargetMode="External"/><Relationship Id="rId64" Type="http://schemas.openxmlformats.org/officeDocument/2006/relationships/hyperlink" Target="http://200.98.72.30/contagil/contagil_beta/adm_area/rel.php?obj=files" TargetMode="External"/><Relationship Id="rId118" Type="http://schemas.openxmlformats.org/officeDocument/2006/relationships/hyperlink" Target="http://200.98.72.30/contagil/contagil_beta/adm_area/rel.php?obj=files" TargetMode="External"/><Relationship Id="rId139" Type="http://schemas.openxmlformats.org/officeDocument/2006/relationships/hyperlink" Target="http://200.98.72.30/contagil/contagil_beta/adm_area/_client_files/DAR_ICMS_ST_FRONTEIRA_E_FRONTEIRA_CASA_ALVES_012025_094604.zip" TargetMode="External"/><Relationship Id="rId85" Type="http://schemas.openxmlformats.org/officeDocument/2006/relationships/hyperlink" Target="http://200.98.72.30/contagil/contagil_beta/adm_area/_client_files/DAR_ICMS_FRONTEIRA_NORMAL_CARRIL_012025_162933.pdf" TargetMode="External"/><Relationship Id="rId150" Type="http://schemas.openxmlformats.org/officeDocument/2006/relationships/hyperlink" Target="http://200.98.72.30/contagil/contagil_beta/adm_area/rel.php?obj=files" TargetMode="External"/><Relationship Id="rId171" Type="http://schemas.openxmlformats.org/officeDocument/2006/relationships/hyperlink" Target="http://200.98.72.30/contagil/contagil_beta/adm_area/_client_files/DAR_ICMS_FRONTEIRA_NORMAL_CAMILLY_NASCIMENTO_012025_115155.pdf" TargetMode="External"/><Relationship Id="rId192" Type="http://schemas.openxmlformats.org/officeDocument/2006/relationships/hyperlink" Target="http://200.98.72.30/contagil/contagil_beta/adm_area/rel.php?obj=files" TargetMode="External"/><Relationship Id="rId206" Type="http://schemas.openxmlformats.org/officeDocument/2006/relationships/hyperlink" Target="http://200.98.72.30/contagil/contagil_beta/adm_area/rel.php?obj=files" TargetMode="External"/><Relationship Id="rId227" Type="http://schemas.openxmlformats.org/officeDocument/2006/relationships/hyperlink" Target="http://200.98.72.30/contagil/contagil_beta/adm_area/rel.php?obj=files" TargetMode="External"/><Relationship Id="rId248" Type="http://schemas.openxmlformats.org/officeDocument/2006/relationships/hyperlink" Target="http://200.98.72.30/contagil/contagil_beta/adm_area/rel.php?obj=files" TargetMode="External"/><Relationship Id="rId12" Type="http://schemas.openxmlformats.org/officeDocument/2006/relationships/hyperlink" Target="http://200.98.72.30/contagil/contagil_beta/adm_area/rel.php?obj=files" TargetMode="External"/><Relationship Id="rId33" Type="http://schemas.openxmlformats.org/officeDocument/2006/relationships/hyperlink" Target="http://200.98.72.30/contagil/contagil_beta/adm_area/_client_files/DAR_ICMS_FRONTEIRA_E_ST_FRONTEIRA_SBB_BESSA_012025_120245.zip" TargetMode="External"/><Relationship Id="rId108" Type="http://schemas.openxmlformats.org/officeDocument/2006/relationships/hyperlink" Target="http://200.98.72.30/contagil/contagil_beta/adm_area/rel.php?obj=files" TargetMode="External"/><Relationship Id="rId129" Type="http://schemas.openxmlformats.org/officeDocument/2006/relationships/hyperlink" Target="http://200.98.72.30/contagil/contagil_beta/adm_area/_client_files/DAR_ICMS_ST_FRONTEIRA_EDMILSON_SUPERM__012025_095409.pdf" TargetMode="External"/><Relationship Id="rId54" Type="http://schemas.openxmlformats.org/officeDocument/2006/relationships/hyperlink" Target="http://200.98.72.30/contagil/contagil_beta/adm_area/rel.php?obj=files" TargetMode="External"/><Relationship Id="rId75" Type="http://schemas.openxmlformats.org/officeDocument/2006/relationships/hyperlink" Target="http://200.98.72.30/contagil/contagil_beta/adm_area/_client_files/DAR_ICMS_FRONTEIRA_ST_FLAVIANA_TOMAZ_FL_012025_170006.pdf" TargetMode="External"/><Relationship Id="rId96" Type="http://schemas.openxmlformats.org/officeDocument/2006/relationships/hyperlink" Target="http://200.98.72.30/contagil/contagil_beta/adm_area/rel.php?obj=files" TargetMode="External"/><Relationship Id="rId140" Type="http://schemas.openxmlformats.org/officeDocument/2006/relationships/hyperlink" Target="http://200.98.72.30/contagil/contagil_beta/adm_area/rel.php?obj=files" TargetMode="External"/><Relationship Id="rId161" Type="http://schemas.openxmlformats.org/officeDocument/2006/relationships/hyperlink" Target="http://200.98.72.30/contagil/contagil_beta/adm_area/_client_files/DAR_ICMS_NORMAL_E_ST_FRONTEIRA_GRUPO_DAG_012025_143637.zip" TargetMode="External"/><Relationship Id="rId182" Type="http://schemas.openxmlformats.org/officeDocument/2006/relationships/hyperlink" Target="http://200.98.72.30/contagil/contagil_beta/adm_area/rel.php?obj=files" TargetMode="External"/><Relationship Id="rId217" Type="http://schemas.openxmlformats.org/officeDocument/2006/relationships/hyperlink" Target="http://200.98.72.30/contagil/contagil_beta/adm_area/rel.php?obj=files" TargetMode="External"/><Relationship Id="rId1" Type="http://schemas.openxmlformats.org/officeDocument/2006/relationships/hyperlink" Target="http://200.98.72.30/contagil/contagil_beta/adm_area/_client_files/DAR_ICMS_NORMAL_E_ST_FRONTEIRA_SUPER_O_FEIRaO_FL03_012025_075956.zip" TargetMode="External"/><Relationship Id="rId6" Type="http://schemas.openxmlformats.org/officeDocument/2006/relationships/hyperlink" Target="http://200.98.72.30/contagil/contagil_beta/adm_area/rel.php?obj=files" TargetMode="External"/><Relationship Id="rId212" Type="http://schemas.openxmlformats.org/officeDocument/2006/relationships/hyperlink" Target="http://200.98.72.30/contagil/contagil_beta/adm_area/rel.php?obj=files" TargetMode="External"/><Relationship Id="rId233" Type="http://schemas.openxmlformats.org/officeDocument/2006/relationships/hyperlink" Target="http://200.98.72.30/contagil/contagil_beta/adm_area/rel.php?obj=files" TargetMode="External"/><Relationship Id="rId238" Type="http://schemas.openxmlformats.org/officeDocument/2006/relationships/hyperlink" Target="http://200.98.72.30/contagil/contagil_beta/adm_area/rel.php?obj=files" TargetMode="External"/><Relationship Id="rId254" Type="http://schemas.openxmlformats.org/officeDocument/2006/relationships/hyperlink" Target="http://200.98.72.30/contagil/contagil_beta/adm_area/rel.php?obj=files" TargetMode="External"/><Relationship Id="rId259" Type="http://schemas.openxmlformats.org/officeDocument/2006/relationships/hyperlink" Target="http://200.98.72.30/contagil/contagil_beta/adm_area/rel.php?obj=files" TargetMode="External"/><Relationship Id="rId23" Type="http://schemas.openxmlformats.org/officeDocument/2006/relationships/hyperlink" Target="http://200.98.72.30/contagil/contagil_beta/adm_area/_client_files/DAR_ICMS_FRONTEIRA_RAYANE_MT_012025_143811.pdf" TargetMode="External"/><Relationship Id="rId28" Type="http://schemas.openxmlformats.org/officeDocument/2006/relationships/hyperlink" Target="http://200.98.72.30/contagil/contagil_beta/adm_area/rel.php?obj=files" TargetMode="External"/><Relationship Id="rId49" Type="http://schemas.openxmlformats.org/officeDocument/2006/relationships/hyperlink" Target="http://200.98.72.30/contagil/contagil_beta/adm_area/_client_files/DAR_ICMS_NORMAL_FRONTEIRA_E_ST_FRONTEIRA_SBB_GEISEL_012025_091127.zip" TargetMode="External"/><Relationship Id="rId114" Type="http://schemas.openxmlformats.org/officeDocument/2006/relationships/hyperlink" Target="http://200.98.72.30/contagil/contagil_beta/adm_area/rel.php?obj=files" TargetMode="External"/><Relationship Id="rId119" Type="http://schemas.openxmlformats.org/officeDocument/2006/relationships/hyperlink" Target="http://200.98.72.30/contagil/contagil_beta/adm_area/_client_files/DAR_ICMS_FRONTEIRA_SSA_COMERCIO_FL_2_012025_095558.pdf" TargetMode="External"/><Relationship Id="rId44" Type="http://schemas.openxmlformats.org/officeDocument/2006/relationships/hyperlink" Target="http://200.98.72.30/contagil/contagil_beta/adm_area/rel.php?obj=files" TargetMode="External"/><Relationship Id="rId60" Type="http://schemas.openxmlformats.org/officeDocument/2006/relationships/hyperlink" Target="http://200.98.72.30/contagil/contagil_beta/adm_area/rel.php?obj=files" TargetMode="External"/><Relationship Id="rId65" Type="http://schemas.openxmlformats.org/officeDocument/2006/relationships/hyperlink" Target="http://200.98.72.30/contagil/contagil_beta/adm_area/_client_files/DAR_ICMS_FRONTEIRA_ST_JOSE_GOMES_012025_171528.pdf" TargetMode="External"/><Relationship Id="rId81" Type="http://schemas.openxmlformats.org/officeDocument/2006/relationships/hyperlink" Target="http://200.98.72.30/contagil/contagil_beta/adm_area/_client_files/DAR_ICMS_FRONTEIRA_SUPER_BOM_JESUS_012025_163039.pdf" TargetMode="External"/><Relationship Id="rId86" Type="http://schemas.openxmlformats.org/officeDocument/2006/relationships/hyperlink" Target="http://200.98.72.30/contagil/contagil_beta/adm_area/rel.php?obj=files" TargetMode="External"/><Relationship Id="rId130" Type="http://schemas.openxmlformats.org/officeDocument/2006/relationships/hyperlink" Target="http://200.98.72.30/contagil/contagil_beta/adm_area/rel.php?obj=files" TargetMode="External"/><Relationship Id="rId135" Type="http://schemas.openxmlformats.org/officeDocument/2006/relationships/hyperlink" Target="http://200.98.72.30/contagil/contagil_beta/adm_area/_client_files/DAR_ICMS_ST_FRONTEIRA_AQUI_TEM_PRECO_LTDA_012025_095259.pdf" TargetMode="External"/><Relationship Id="rId151" Type="http://schemas.openxmlformats.org/officeDocument/2006/relationships/hyperlink" Target="http://200.98.72.30/contagil/contagil_beta/adm_area/_client_files/DAR_ICMS_FRONTEIRA_NORMAL_COALY_012025_172834.zip" TargetMode="External"/><Relationship Id="rId156" Type="http://schemas.openxmlformats.org/officeDocument/2006/relationships/hyperlink" Target="http://200.98.72.30/contagil/contagil_beta/adm_area/rel.php?obj=files" TargetMode="External"/><Relationship Id="rId177" Type="http://schemas.openxmlformats.org/officeDocument/2006/relationships/hyperlink" Target="http://200.98.72.30/contagil/contagil_beta/adm_area/_client_files/DAR_ICMS_FRONTEIRA_E_ST_FRONTEIRA_LUCINEIDE_SILVA_012025_111107.zip" TargetMode="External"/><Relationship Id="rId198" Type="http://schemas.openxmlformats.org/officeDocument/2006/relationships/hyperlink" Target="http://200.98.72.30/contagil/contagil_beta/adm_area/rel.php?obj=files" TargetMode="External"/><Relationship Id="rId172" Type="http://schemas.openxmlformats.org/officeDocument/2006/relationships/hyperlink" Target="http://200.98.72.30/contagil/contagil_beta/adm_area/rel.php?obj=files" TargetMode="External"/><Relationship Id="rId193" Type="http://schemas.openxmlformats.org/officeDocument/2006/relationships/hyperlink" Target="http://200.98.72.30/contagil/contagil_beta/adm_area/rel.php?obj=files" TargetMode="External"/><Relationship Id="rId202" Type="http://schemas.openxmlformats.org/officeDocument/2006/relationships/hyperlink" Target="http://200.98.72.30/contagil/contagil_beta/adm_area/rel.php?obj=files" TargetMode="External"/><Relationship Id="rId207" Type="http://schemas.openxmlformats.org/officeDocument/2006/relationships/hyperlink" Target="http://200.98.72.30/contagil/contagil_beta/adm_area/rel.php?obj=files" TargetMode="External"/><Relationship Id="rId223" Type="http://schemas.openxmlformats.org/officeDocument/2006/relationships/hyperlink" Target="http://200.98.72.30/contagil/contagil_beta/adm_area/rel.php?obj=files" TargetMode="External"/><Relationship Id="rId228" Type="http://schemas.openxmlformats.org/officeDocument/2006/relationships/hyperlink" Target="http://200.98.72.30/contagil/contagil_beta/adm_area/rel.php?obj=files" TargetMode="External"/><Relationship Id="rId244" Type="http://schemas.openxmlformats.org/officeDocument/2006/relationships/hyperlink" Target="http://200.98.72.30/contagil/contagil_beta/adm_area/rel.php?obj=files" TargetMode="External"/><Relationship Id="rId249" Type="http://schemas.openxmlformats.org/officeDocument/2006/relationships/hyperlink" Target="http://200.98.72.30/contagil/contagil_beta/adm_area/rel.php?obj=files" TargetMode="External"/><Relationship Id="rId13" Type="http://schemas.openxmlformats.org/officeDocument/2006/relationships/hyperlink" Target="http://200.98.72.30/contagil/contagil_beta/adm_area/_client_files/DAR_ICMS_FRONTEIRA_REI_DA_ECONOMIA_MT_012025_151943.zip" TargetMode="External"/><Relationship Id="rId18" Type="http://schemas.openxmlformats.org/officeDocument/2006/relationships/hyperlink" Target="http://200.98.72.30/contagil/contagil_beta/adm_area/rel.php?obj=files" TargetMode="External"/><Relationship Id="rId39" Type="http://schemas.openxmlformats.org/officeDocument/2006/relationships/hyperlink" Target="http://200.98.72.30/contagil/contagil_beta/adm_area/_client_files/DAR_ICMS_FRONTEIRA_E_ST_FRONTEIRA_JOSELITA_COMERCIO_012025_102516.zip" TargetMode="External"/><Relationship Id="rId109" Type="http://schemas.openxmlformats.org/officeDocument/2006/relationships/hyperlink" Target="http://200.98.72.30/contagil/contagil_beta/adm_area/_client_files/DAR_ICMS_FRONTEIRA_ST_HOCENTER_CONSTRUcoES_012025_160304.pdf" TargetMode="External"/><Relationship Id="rId34" Type="http://schemas.openxmlformats.org/officeDocument/2006/relationships/hyperlink" Target="http://200.98.72.30/contagil/contagil_beta/adm_area/rel.php?obj=files" TargetMode="External"/><Relationship Id="rId50" Type="http://schemas.openxmlformats.org/officeDocument/2006/relationships/hyperlink" Target="http://200.98.72.30/contagil/contagil_beta/adm_area/rel.php?obj=files" TargetMode="External"/><Relationship Id="rId55" Type="http://schemas.openxmlformats.org/officeDocument/2006/relationships/hyperlink" Target="http://200.98.72.30/contagil/contagil_beta/adm_area/_client_files/DAR_ICMS_FRONTEIRA_E_ST_RENATA_LIGIANE_012025_075633.zip" TargetMode="External"/><Relationship Id="rId76" Type="http://schemas.openxmlformats.org/officeDocument/2006/relationships/hyperlink" Target="http://200.98.72.30/contagil/contagil_beta/adm_area/rel.php?obj=files" TargetMode="External"/><Relationship Id="rId97" Type="http://schemas.openxmlformats.org/officeDocument/2006/relationships/hyperlink" Target="http://200.98.72.30/contagil/contagil_beta/adm_area/_client_files/DAR_ICMS_ST_FRONTEIRA_MAX_SUPERMERCADO_012025_160833.pdf" TargetMode="External"/><Relationship Id="rId104" Type="http://schemas.openxmlformats.org/officeDocument/2006/relationships/hyperlink" Target="http://200.98.72.30/contagil/contagil_beta/adm_area/rel.php?obj=files" TargetMode="External"/><Relationship Id="rId120" Type="http://schemas.openxmlformats.org/officeDocument/2006/relationships/hyperlink" Target="http://200.98.72.30/contagil/contagil_beta/adm_area/rel.php?obj=files" TargetMode="External"/><Relationship Id="rId125" Type="http://schemas.openxmlformats.org/officeDocument/2006/relationships/hyperlink" Target="http://200.98.72.30/contagil/contagil_beta/adm_area/_client_files/DAR_ICMS_ST_FRONTEIRA_FRANCISCO_CASA_ALVES_012025_095448.pdf" TargetMode="External"/><Relationship Id="rId141" Type="http://schemas.openxmlformats.org/officeDocument/2006/relationships/hyperlink" Target="http://200.98.72.30/contagil/contagil_beta/adm_area/_client_files/DAR_ICMS_ST_FRONTEIRA_JOAO_BARBOSA_012025__PDF_093947.pdf" TargetMode="External"/><Relationship Id="rId146" Type="http://schemas.openxmlformats.org/officeDocument/2006/relationships/hyperlink" Target="http://200.98.72.30/contagil/contagil_beta/adm_area/rel.php?obj=files" TargetMode="External"/><Relationship Id="rId167" Type="http://schemas.openxmlformats.org/officeDocument/2006/relationships/hyperlink" Target="http://200.98.72.30/contagil/contagil_beta/adm_area/_client_files/DAR_ICMS_NORMAL_FRONTEIRA_SUPER_O_FEIRAO_ATACADO_012025_143228.pdf" TargetMode="External"/><Relationship Id="rId188" Type="http://schemas.openxmlformats.org/officeDocument/2006/relationships/hyperlink" Target="http://200.98.72.30/contagil/contagil_beta/adm_area/rel.php?obj=files" TargetMode="External"/><Relationship Id="rId7" Type="http://schemas.openxmlformats.org/officeDocument/2006/relationships/hyperlink" Target="http://200.98.72.30/contagil/contagil_beta/adm_area/_client_files/DAR_ICMS_FRONTEIRA_REI_DA_ECONOMIA_FL05_012025_152214.zip" TargetMode="External"/><Relationship Id="rId71" Type="http://schemas.openxmlformats.org/officeDocument/2006/relationships/hyperlink" Target="http://200.98.72.30/contagil/contagil_beta/adm_area/_client_files/DAR_ICMS_FRONTEIRA_ST_FLAVIANA_TOMAZ_MT_012025_170335.pdf" TargetMode="External"/><Relationship Id="rId92" Type="http://schemas.openxmlformats.org/officeDocument/2006/relationships/hyperlink" Target="http://200.98.72.30/contagil/contagil_beta/adm_area/rel.php?obj=files" TargetMode="External"/><Relationship Id="rId162" Type="http://schemas.openxmlformats.org/officeDocument/2006/relationships/hyperlink" Target="http://200.98.72.30/contagil/contagil_beta/adm_area/rel.php?obj=files" TargetMode="External"/><Relationship Id="rId183" Type="http://schemas.openxmlformats.org/officeDocument/2006/relationships/hyperlink" Target="http://200.98.72.30/contagil/contagil_beta/adm_area/_client_files/DAR_ICMS_FRONTEIRA_E_ST_FRONTEIRA_SUPER_SAO_JOSE_MT_012025_102318.zip" TargetMode="External"/><Relationship Id="rId213" Type="http://schemas.openxmlformats.org/officeDocument/2006/relationships/hyperlink" Target="http://200.98.72.30/contagil/contagil_beta/adm_area/rel.php?obj=files" TargetMode="External"/><Relationship Id="rId218" Type="http://schemas.openxmlformats.org/officeDocument/2006/relationships/hyperlink" Target="http://200.98.72.30/contagil/contagil_beta/adm_area/rel.php?obj=files" TargetMode="External"/><Relationship Id="rId234" Type="http://schemas.openxmlformats.org/officeDocument/2006/relationships/hyperlink" Target="http://200.98.72.30/contagil/contagil_beta/adm_area/rel.php?obj=files" TargetMode="External"/><Relationship Id="rId239" Type="http://schemas.openxmlformats.org/officeDocument/2006/relationships/hyperlink" Target="http://200.98.72.30/contagil/contagil_beta/adm_area/rel.php?obj=files" TargetMode="External"/><Relationship Id="rId2" Type="http://schemas.openxmlformats.org/officeDocument/2006/relationships/hyperlink" Target="http://200.98.72.30/contagil/contagil_beta/adm_area/rel.php?obj=files" TargetMode="External"/><Relationship Id="rId29" Type="http://schemas.openxmlformats.org/officeDocument/2006/relationships/hyperlink" Target="http://200.98.72.30/contagil/contagil_beta/adm_area/_client_files/DAR_ICMS_FRONTEIRA_JPS_012025_143405.pdf" TargetMode="External"/><Relationship Id="rId250" Type="http://schemas.openxmlformats.org/officeDocument/2006/relationships/hyperlink" Target="http://200.98.72.30/contagil/contagil_beta/adm_area/rel.php?obj=files" TargetMode="External"/><Relationship Id="rId255" Type="http://schemas.openxmlformats.org/officeDocument/2006/relationships/hyperlink" Target="http://200.98.72.30/contagil/contagil_beta/adm_area/rel.php?obj=files" TargetMode="External"/><Relationship Id="rId24" Type="http://schemas.openxmlformats.org/officeDocument/2006/relationships/hyperlink" Target="http://200.98.72.30/contagil/contagil_beta/adm_area/rel.php?obj=files" TargetMode="External"/><Relationship Id="rId40" Type="http://schemas.openxmlformats.org/officeDocument/2006/relationships/hyperlink" Target="http://200.98.72.30/contagil/contagil_beta/adm_area/rel.php?obj=files" TargetMode="External"/><Relationship Id="rId45" Type="http://schemas.openxmlformats.org/officeDocument/2006/relationships/hyperlink" Target="http://200.98.72.30/contagil/contagil_beta/adm_area/_client_files/DAR_ICMS_ST_FRONTEIRA_SEBASTIaO_ADENILSON_012025_095854.pdf" TargetMode="External"/><Relationship Id="rId66" Type="http://schemas.openxmlformats.org/officeDocument/2006/relationships/hyperlink" Target="http://200.98.72.30/contagil/contagil_beta/adm_area/rel.php?obj=files" TargetMode="External"/><Relationship Id="rId87" Type="http://schemas.openxmlformats.org/officeDocument/2006/relationships/hyperlink" Target="http://200.98.72.30/contagil/contagil_beta/adm_area/_client_files/DAR_ICMS_ST_FRONTEIRA_OZEILDO_012025_162549.pdf" TargetMode="External"/><Relationship Id="rId110" Type="http://schemas.openxmlformats.org/officeDocument/2006/relationships/hyperlink" Target="http://200.98.72.30/contagil/contagil_beta/adm_area/rel.php?obj=files" TargetMode="External"/><Relationship Id="rId115" Type="http://schemas.openxmlformats.org/officeDocument/2006/relationships/hyperlink" Target="http://200.98.72.30/contagil/contagil_beta/adm_area/_client_files/DAR_ICMS_FRONTEIRA_E_ST_FRONTEIRA_ALTO_DO_MATEUS_012025_111653.zip" TargetMode="External"/><Relationship Id="rId131" Type="http://schemas.openxmlformats.org/officeDocument/2006/relationships/hyperlink" Target="http://200.98.72.30/contagil/contagil_beta/adm_area/_client_files/DAR_ICMS_FRONTEIRA_EDMILSON_SUPERM__012025_095353.pdf" TargetMode="External"/><Relationship Id="rId136" Type="http://schemas.openxmlformats.org/officeDocument/2006/relationships/hyperlink" Target="http://200.98.72.30/contagil/contagil_beta/adm_area/rel.php?obj=files" TargetMode="External"/><Relationship Id="rId157" Type="http://schemas.openxmlformats.org/officeDocument/2006/relationships/hyperlink" Target="http://200.98.72.30/contagil/contagil_beta/adm_area/_client_files/DAR_ICMS_NORMAL_E_ST_FRONTEIRA_SUPER_VIDA_NOVA_FL02_012025_144346.zip" TargetMode="External"/><Relationship Id="rId178" Type="http://schemas.openxmlformats.org/officeDocument/2006/relationships/hyperlink" Target="http://200.98.72.30/contagil/contagil_beta/adm_area/rel.php?obj=files" TargetMode="External"/><Relationship Id="rId61" Type="http://schemas.openxmlformats.org/officeDocument/2006/relationships/hyperlink" Target="http://200.98.72.30/contagil/contagil_beta/adm_area/_client_files/DAR_ICMS_FRONTEIRA_E_ST_DUVALE_CONSTRUcaO_012025_174531.zip" TargetMode="External"/><Relationship Id="rId82" Type="http://schemas.openxmlformats.org/officeDocument/2006/relationships/hyperlink" Target="http://200.98.72.30/contagil/contagil_beta/adm_area/rel.php?obj=files" TargetMode="External"/><Relationship Id="rId152" Type="http://schemas.openxmlformats.org/officeDocument/2006/relationships/hyperlink" Target="http://200.98.72.30/contagil/contagil_beta/adm_area/rel.php?obj=files" TargetMode="External"/><Relationship Id="rId173" Type="http://schemas.openxmlformats.org/officeDocument/2006/relationships/hyperlink" Target="http://200.98.72.30/contagil/contagil_beta/adm_area/_client_files/PEDIDO_DE_REVISAO_ICMS_FRONTEIRA_NORMAL_MERC_DANTAS_012025_114840.pdf" TargetMode="External"/><Relationship Id="rId194" Type="http://schemas.openxmlformats.org/officeDocument/2006/relationships/hyperlink" Target="http://200.98.72.30/contagil/contagil_beta/adm_area/rel.php?obj=files" TargetMode="External"/><Relationship Id="rId199" Type="http://schemas.openxmlformats.org/officeDocument/2006/relationships/hyperlink" Target="http://200.98.72.30/contagil/contagil_beta/adm_area/rel.php?obj=files" TargetMode="External"/><Relationship Id="rId203" Type="http://schemas.openxmlformats.org/officeDocument/2006/relationships/hyperlink" Target="http://200.98.72.30/contagil/contagil_beta/adm_area/rel.php?obj=files" TargetMode="External"/><Relationship Id="rId208" Type="http://schemas.openxmlformats.org/officeDocument/2006/relationships/hyperlink" Target="http://200.98.72.30/contagil/contagil_beta/adm_area/rel.php?obj=files" TargetMode="External"/><Relationship Id="rId229" Type="http://schemas.openxmlformats.org/officeDocument/2006/relationships/hyperlink" Target="http://200.98.72.30/contagil/contagil_beta/adm_area/rel.php?obj=files" TargetMode="External"/><Relationship Id="rId19" Type="http://schemas.openxmlformats.org/officeDocument/2006/relationships/hyperlink" Target="http://200.98.72.30/contagil/contagil_beta/adm_area/_client_files/DAR_ICMS_NORMAL_FRONTEIRA_SUPER_TAVARES_012025_151653.zip" TargetMode="External"/><Relationship Id="rId224" Type="http://schemas.openxmlformats.org/officeDocument/2006/relationships/hyperlink" Target="http://200.98.72.30/contagil/contagil_beta/adm_area/rel.php?obj=files" TargetMode="External"/><Relationship Id="rId240" Type="http://schemas.openxmlformats.org/officeDocument/2006/relationships/hyperlink" Target="http://200.98.72.30/contagil/contagil_beta/adm_area/rel.php?obj=files" TargetMode="External"/><Relationship Id="rId245" Type="http://schemas.openxmlformats.org/officeDocument/2006/relationships/hyperlink" Target="http://200.98.72.30/contagil/contagil_beta/adm_area/rel.php?obj=files" TargetMode="External"/><Relationship Id="rId14" Type="http://schemas.openxmlformats.org/officeDocument/2006/relationships/hyperlink" Target="http://200.98.72.30/contagil/contagil_beta/adm_area/rel.php?obj=files" TargetMode="External"/><Relationship Id="rId30" Type="http://schemas.openxmlformats.org/officeDocument/2006/relationships/hyperlink" Target="http://200.98.72.30/contagil/contagil_beta/adm_area/rel.php?obj=files" TargetMode="External"/><Relationship Id="rId35" Type="http://schemas.openxmlformats.org/officeDocument/2006/relationships/hyperlink" Target="http://200.98.72.30/contagil/contagil_beta/adm_area/_client_files/DAR_ICMS_FRONTEIRA_MARIA_ALBERTINA_012025_101816.zip" TargetMode="External"/><Relationship Id="rId56" Type="http://schemas.openxmlformats.org/officeDocument/2006/relationships/hyperlink" Target="http://200.98.72.30/contagil/contagil_beta/adm_area/rel.php?obj=files" TargetMode="External"/><Relationship Id="rId77" Type="http://schemas.openxmlformats.org/officeDocument/2006/relationships/hyperlink" Target="http://200.98.72.30/contagil/contagil_beta/adm_area/_client_files/DAR_ICMS_FRONTEIRA_FLAVIANA_FL_012025_165937.pdf" TargetMode="External"/><Relationship Id="rId100" Type="http://schemas.openxmlformats.org/officeDocument/2006/relationships/hyperlink" Target="http://200.98.72.30/contagil/contagil_beta/adm_area/rel.php?obj=files" TargetMode="External"/><Relationship Id="rId105" Type="http://schemas.openxmlformats.org/officeDocument/2006/relationships/hyperlink" Target="http://200.98.72.30/contagil/contagil_beta/adm_area/_client_files/DAR_ICMS_ST_FRONTEIRA_SOUSA_E_SILVA_012025_160623.pdf" TargetMode="External"/><Relationship Id="rId126" Type="http://schemas.openxmlformats.org/officeDocument/2006/relationships/hyperlink" Target="http://200.98.72.30/contagil/contagil_beta/adm_area/rel.php?obj=files" TargetMode="External"/><Relationship Id="rId147" Type="http://schemas.openxmlformats.org/officeDocument/2006/relationships/hyperlink" Target="http://200.98.72.30/contagil/contagil_beta/adm_area/_client_files/DAR_ICMS_ST_FRONTEIRA_TEMAIS_PLANALTO_012025_173016.zip" TargetMode="External"/><Relationship Id="rId168" Type="http://schemas.openxmlformats.org/officeDocument/2006/relationships/hyperlink" Target="http://200.98.72.30/contagil/contagil_beta/adm_area/rel.php?obj=files" TargetMode="External"/><Relationship Id="rId8" Type="http://schemas.openxmlformats.org/officeDocument/2006/relationships/hyperlink" Target="http://200.98.72.30/contagil/contagil_beta/adm_area/rel.php?obj=files" TargetMode="External"/><Relationship Id="rId51" Type="http://schemas.openxmlformats.org/officeDocument/2006/relationships/hyperlink" Target="http://200.98.72.30/contagil/contagil_beta/adm_area/_client_files/DAR_ICMS_FRONTEIRA_E_PEDIDO_DE_REVISaO_SEVERINO_FeLIX_012025_081637.zip" TargetMode="External"/><Relationship Id="rId72" Type="http://schemas.openxmlformats.org/officeDocument/2006/relationships/hyperlink" Target="http://200.98.72.30/contagil/contagil_beta/adm_area/rel.php?obj=files" TargetMode="External"/><Relationship Id="rId93" Type="http://schemas.openxmlformats.org/officeDocument/2006/relationships/hyperlink" Target="http://200.98.72.30/contagil/contagil_beta/adm_area/_client_files/DAR_ICMS_FRONTEIRA_NORMAL_RIBEIRO_COMERCIO_012025_162148.pdf" TargetMode="External"/><Relationship Id="rId98" Type="http://schemas.openxmlformats.org/officeDocument/2006/relationships/hyperlink" Target="http://200.98.72.30/contagil/contagil_beta/adm_area/rel.php?obj=files" TargetMode="External"/><Relationship Id="rId121" Type="http://schemas.openxmlformats.org/officeDocument/2006/relationships/hyperlink" Target="http://200.98.72.30/contagil/contagil_beta/adm_area/_client_files/DAR_ICMS_ST_FRONTEIRA_MIGUEL_DA_SILVA_012025_095531.pdf" TargetMode="External"/><Relationship Id="rId142" Type="http://schemas.openxmlformats.org/officeDocument/2006/relationships/hyperlink" Target="http://200.98.72.30/contagil/contagil_beta/adm_area/rel.php?obj=files" TargetMode="External"/><Relationship Id="rId163" Type="http://schemas.openxmlformats.org/officeDocument/2006/relationships/hyperlink" Target="http://200.98.72.30/contagil/contagil_beta/adm_area/_client_files/DAR_ICMS_NORMAL_E_ST_FRONTEIRA_SUPER_VIDA_NOVA_MT_012025_143454.zip" TargetMode="External"/><Relationship Id="rId184" Type="http://schemas.openxmlformats.org/officeDocument/2006/relationships/hyperlink" Target="http://200.98.72.30/contagil/contagil_beta/adm_area/rel.php?obj=files" TargetMode="External"/><Relationship Id="rId189" Type="http://schemas.openxmlformats.org/officeDocument/2006/relationships/hyperlink" Target="http://200.98.72.30/contagil/contagil_beta/adm_area/_client_files/PEDIDO_DE_REVISAO_ICMS_FRONTEIRA_NORMAL_CDANTAS_COMERCIO_012025_091629.pdf" TargetMode="External"/><Relationship Id="rId219" Type="http://schemas.openxmlformats.org/officeDocument/2006/relationships/hyperlink" Target="http://200.98.72.30/contagil/contagil_beta/adm_area/rel.php?obj=files" TargetMode="External"/><Relationship Id="rId3" Type="http://schemas.openxmlformats.org/officeDocument/2006/relationships/hyperlink" Target="http://200.98.72.30/contagil/contagil_beta/adm_area/_client_files/DAR_ICMS_NORMAL_E_ST_FRONTEIRA_SUPER_O_FEIRaO_FL02_012025_075915.zip" TargetMode="External"/><Relationship Id="rId214" Type="http://schemas.openxmlformats.org/officeDocument/2006/relationships/hyperlink" Target="http://200.98.72.30/contagil/contagil_beta/adm_area/rel.php?obj=files" TargetMode="External"/><Relationship Id="rId230" Type="http://schemas.openxmlformats.org/officeDocument/2006/relationships/hyperlink" Target="http://200.98.72.30/contagil/contagil_beta/adm_area/rel.php?obj=files" TargetMode="External"/><Relationship Id="rId235" Type="http://schemas.openxmlformats.org/officeDocument/2006/relationships/hyperlink" Target="http://200.98.72.30/contagil/contagil_beta/adm_area/rel.php?obj=files" TargetMode="External"/><Relationship Id="rId251" Type="http://schemas.openxmlformats.org/officeDocument/2006/relationships/hyperlink" Target="http://200.98.72.30/contagil/contagil_beta/adm_area/rel.php?obj=files" TargetMode="External"/><Relationship Id="rId256" Type="http://schemas.openxmlformats.org/officeDocument/2006/relationships/hyperlink" Target="http://200.98.72.30/contagil/contagil_beta/adm_area/rel.php?obj=files" TargetMode="External"/><Relationship Id="rId25" Type="http://schemas.openxmlformats.org/officeDocument/2006/relationships/hyperlink" Target="http://200.98.72.30/contagil/contagil_beta/adm_area/_client_files/DAR_ICMS_ST_FRONTEIRA_RAYANE_FL_012025_143645.zip" TargetMode="External"/><Relationship Id="rId46" Type="http://schemas.openxmlformats.org/officeDocument/2006/relationships/hyperlink" Target="http://200.98.72.30/contagil/contagil_beta/adm_area/rel.php?obj=files" TargetMode="External"/><Relationship Id="rId67" Type="http://schemas.openxmlformats.org/officeDocument/2006/relationships/hyperlink" Target="http://200.98.72.30/contagil/contagil_beta/adm_area/_client_files/DAR_ICMS_FRONTEIRA_JOSE_GOMES_012025_171454.pdf" TargetMode="External"/><Relationship Id="rId116" Type="http://schemas.openxmlformats.org/officeDocument/2006/relationships/hyperlink" Target="http://200.98.72.30/contagil/contagil_beta/adm_area/rel.php?obj=files" TargetMode="External"/><Relationship Id="rId137" Type="http://schemas.openxmlformats.org/officeDocument/2006/relationships/hyperlink" Target="http://200.98.72.30/contagil/contagil_beta/adm_area/_client_files/DAR_ICMS_FRONTEIRA_AQUI_TEM_PRECO_LTDA_012025_095241.pdf" TargetMode="External"/><Relationship Id="rId158" Type="http://schemas.openxmlformats.org/officeDocument/2006/relationships/hyperlink" Target="http://200.98.72.30/contagil/contagil_beta/adm_area/rel.php?obj=files" TargetMode="External"/><Relationship Id="rId20" Type="http://schemas.openxmlformats.org/officeDocument/2006/relationships/hyperlink" Target="http://200.98.72.30/contagil/contagil_beta/adm_area/rel.php?obj=files" TargetMode="External"/><Relationship Id="rId41" Type="http://schemas.openxmlformats.org/officeDocument/2006/relationships/hyperlink" Target="http://200.98.72.30/contagil/contagil_beta/adm_area/_client_files/DAR_ICMS_ST_FRONTEIRA_ROBERTO_RIBEIRO_012025_100007.pdf" TargetMode="External"/><Relationship Id="rId62" Type="http://schemas.openxmlformats.org/officeDocument/2006/relationships/hyperlink" Target="http://200.98.72.30/contagil/contagil_beta/adm_area/rel.php?obj=files" TargetMode="External"/><Relationship Id="rId83" Type="http://schemas.openxmlformats.org/officeDocument/2006/relationships/hyperlink" Target="http://200.98.72.30/contagil/contagil_beta/adm_area/_client_files/DAR_ICMS_ST_FRONTEIRA_CARRIL_012025_162953.pdf" TargetMode="External"/><Relationship Id="rId88" Type="http://schemas.openxmlformats.org/officeDocument/2006/relationships/hyperlink" Target="http://200.98.72.30/contagil/contagil_beta/adm_area/rel.php?obj=files" TargetMode="External"/><Relationship Id="rId111" Type="http://schemas.openxmlformats.org/officeDocument/2006/relationships/hyperlink" Target="http://200.98.72.30/contagil/contagil_beta/adm_area/_client_files/DAR_ICMS_FRONTEIRA_HOCENTER_CONSTRUcoES_012025_160204.pdf" TargetMode="External"/><Relationship Id="rId132" Type="http://schemas.openxmlformats.org/officeDocument/2006/relationships/hyperlink" Target="http://200.98.72.30/contagil/contagil_beta/adm_area/rel.php?obj=files" TargetMode="External"/><Relationship Id="rId153" Type="http://schemas.openxmlformats.org/officeDocument/2006/relationships/hyperlink" Target="http://200.98.72.30/contagil/contagil_beta/adm_area/_client_files/DAR_ICMS_FRONTEIRA_NORMAL_SAO_JOSE_JP012025_172734.pdf" TargetMode="External"/><Relationship Id="rId174" Type="http://schemas.openxmlformats.org/officeDocument/2006/relationships/hyperlink" Target="http://200.98.72.30/contagil/contagil_beta/adm_area/rel.php?obj=files" TargetMode="External"/><Relationship Id="rId179" Type="http://schemas.openxmlformats.org/officeDocument/2006/relationships/hyperlink" Target="http://200.98.72.30/contagil/contagil_beta/adm_area/_client_files/DAR_ICMS_FRONTEIRA_E_ST_FRONTEIRA_J__ALVES_COMERCIO_012025_103241.zip" TargetMode="External"/><Relationship Id="rId195" Type="http://schemas.openxmlformats.org/officeDocument/2006/relationships/hyperlink" Target="http://200.98.72.30/contagil/contagil_beta/adm_area/rel.php?obj=files" TargetMode="External"/><Relationship Id="rId209" Type="http://schemas.openxmlformats.org/officeDocument/2006/relationships/hyperlink" Target="http://200.98.72.30/contagil/contagil_beta/adm_area/rel.php?obj=files" TargetMode="External"/><Relationship Id="rId190" Type="http://schemas.openxmlformats.org/officeDocument/2006/relationships/hyperlink" Target="http://200.98.72.30/contagil/contagil_beta/adm_area/rel.php?obj=files" TargetMode="External"/><Relationship Id="rId204" Type="http://schemas.openxmlformats.org/officeDocument/2006/relationships/hyperlink" Target="http://200.98.72.30/contagil/contagil_beta/adm_area/rel.php?obj=files" TargetMode="External"/><Relationship Id="rId220" Type="http://schemas.openxmlformats.org/officeDocument/2006/relationships/hyperlink" Target="http://200.98.72.30/contagil/contagil_beta/adm_area/rel.php?obj=files" TargetMode="External"/><Relationship Id="rId225" Type="http://schemas.openxmlformats.org/officeDocument/2006/relationships/hyperlink" Target="http://200.98.72.30/contagil/contagil_beta/adm_area/rel.php?obj=files" TargetMode="External"/><Relationship Id="rId241" Type="http://schemas.openxmlformats.org/officeDocument/2006/relationships/hyperlink" Target="http://200.98.72.30/contagil/contagil_beta/adm_area/_client_files/DAR_PARCELAMENTO_ESTADUAL_EDGILZA_VILAR_012025_ATUALIZADO_162408.pdf" TargetMode="External"/><Relationship Id="rId246" Type="http://schemas.openxmlformats.org/officeDocument/2006/relationships/hyperlink" Target="http://200.98.72.30/contagil/contagil_beta/adm_area/rel.php?obj=files" TargetMode="External"/><Relationship Id="rId15" Type="http://schemas.openxmlformats.org/officeDocument/2006/relationships/hyperlink" Target="http://200.98.72.30/contagil/contagil_beta/adm_area/_client_files/DAR_ICMS_FRONTEIRA_CENTRO_OPERACIONAL_REI_DA_ECONOMIA_012025_151856.zip" TargetMode="External"/><Relationship Id="rId36" Type="http://schemas.openxmlformats.org/officeDocument/2006/relationships/hyperlink" Target="http://200.98.72.30/contagil/contagil_beta/adm_area/rel.php?obj=files" TargetMode="External"/><Relationship Id="rId57" Type="http://schemas.openxmlformats.org/officeDocument/2006/relationships/hyperlink" Target="http://200.98.72.30/contagil/contagil_beta/adm_area/_client_files/DAR_ICMS_FRONTEIRA_E_ST_JOSe_PEREIRA_012025_075456.zip" TargetMode="External"/><Relationship Id="rId106" Type="http://schemas.openxmlformats.org/officeDocument/2006/relationships/hyperlink" Target="http://200.98.72.30/contagil/contagil_beta/adm_area/rel.php?obj=files" TargetMode="External"/><Relationship Id="rId127" Type="http://schemas.openxmlformats.org/officeDocument/2006/relationships/hyperlink" Target="http://200.98.72.30/contagil/contagil_beta/adm_area/_client_files/DAR_ICMS_FRONTEIRA_FRANCISCO_CASA_ALVES_012025_095434.pdf" TargetMode="External"/><Relationship Id="rId10" Type="http://schemas.openxmlformats.org/officeDocument/2006/relationships/hyperlink" Target="http://200.98.72.30/contagil/contagil_beta/adm_area/rel.php?obj=files" TargetMode="External"/><Relationship Id="rId31" Type="http://schemas.openxmlformats.org/officeDocument/2006/relationships/hyperlink" Target="http://200.98.72.30/contagil/contagil_beta/adm_area/_client_files/DAR_ICMS_FRONTEIRA_E_ST_FRONTEIRA_SUPER_BATISTaO_012025_120607.zip" TargetMode="External"/><Relationship Id="rId52" Type="http://schemas.openxmlformats.org/officeDocument/2006/relationships/hyperlink" Target="http://200.98.72.30/contagil/contagil_beta/adm_area/rel.php?obj=files" TargetMode="External"/><Relationship Id="rId73" Type="http://schemas.openxmlformats.org/officeDocument/2006/relationships/hyperlink" Target="http://200.98.72.30/contagil/contagil_beta/adm_area/_client_files/DAR_ICMS_FRONTEIRA_FLAVIANA_TOMAZ_MT-_012025_170154.pdf" TargetMode="External"/><Relationship Id="rId78" Type="http://schemas.openxmlformats.org/officeDocument/2006/relationships/hyperlink" Target="http://200.98.72.30/contagil/contagil_beta/adm_area/rel.php?obj=files" TargetMode="External"/><Relationship Id="rId94" Type="http://schemas.openxmlformats.org/officeDocument/2006/relationships/hyperlink" Target="http://200.98.72.30/contagil/contagil_beta/adm_area/rel.php?obj=files" TargetMode="External"/><Relationship Id="rId99" Type="http://schemas.openxmlformats.org/officeDocument/2006/relationships/hyperlink" Target="http://200.98.72.30/contagil/contagil_beta/adm_area/_client_files/DAR_ICMS_FRONTEIRA_NORMAL_MAX_SUPERMERCADO_012025_160811.pdf" TargetMode="External"/><Relationship Id="rId101" Type="http://schemas.openxmlformats.org/officeDocument/2006/relationships/hyperlink" Target="http://200.98.72.30/contagil/contagil_beta/adm_area/_client_files/DAR_ICMS_FRONTEIRA_ST_RUAN_CARLOS_012025_160742.pdf" TargetMode="External"/><Relationship Id="rId122" Type="http://schemas.openxmlformats.org/officeDocument/2006/relationships/hyperlink" Target="http://200.98.72.30/contagil/contagil_beta/adm_area/rel.php?obj=files" TargetMode="External"/><Relationship Id="rId143" Type="http://schemas.openxmlformats.org/officeDocument/2006/relationships/hyperlink" Target="http://200.98.72.30/contagil/contagil_beta/adm_area/_client_files/DAR_ICMS_FRONTEIRA_NORMAL_PAGUE_MENOS_012025_173403.pdf" TargetMode="External"/><Relationship Id="rId148" Type="http://schemas.openxmlformats.org/officeDocument/2006/relationships/hyperlink" Target="http://200.98.72.30/contagil/contagil_beta/adm_area/rel.php?obj=files" TargetMode="External"/><Relationship Id="rId164" Type="http://schemas.openxmlformats.org/officeDocument/2006/relationships/hyperlink" Target="http://200.98.72.30/contagil/contagil_beta/adm_area/rel.php?obj=files" TargetMode="External"/><Relationship Id="rId169" Type="http://schemas.openxmlformats.org/officeDocument/2006/relationships/hyperlink" Target="http://200.98.72.30/contagil/contagil_beta/adm_area/_client_files/DAR_ICMS_FRONTEIRA_E_ST_FRONTEIRA_PEDRO_DE_ASSIS_012025_140018.zip" TargetMode="External"/><Relationship Id="rId185" Type="http://schemas.openxmlformats.org/officeDocument/2006/relationships/hyperlink" Target="http://200.98.72.30/contagil/contagil_beta/adm_area/_client_files/DAR_ICMS_FRONTEIRA_E_ST_FRONTEIRA_PONTES_E_SOARES_FL_02_012025_102104.zip" TargetMode="External"/><Relationship Id="rId4" Type="http://schemas.openxmlformats.org/officeDocument/2006/relationships/hyperlink" Target="http://200.98.72.30/contagil/contagil_beta/adm_area/rel.php?obj=files" TargetMode="External"/><Relationship Id="rId9" Type="http://schemas.openxmlformats.org/officeDocument/2006/relationships/hyperlink" Target="http://200.98.72.30/contagil/contagil_beta/adm_area/_client_files/DAR_ICMS_FRONTEIRA_REI_DA_ECONOMIA_FL04_012025_152105.zip" TargetMode="External"/><Relationship Id="rId180" Type="http://schemas.openxmlformats.org/officeDocument/2006/relationships/hyperlink" Target="http://200.98.72.30/contagil/contagil_beta/adm_area/rel.php?obj=files" TargetMode="External"/><Relationship Id="rId210" Type="http://schemas.openxmlformats.org/officeDocument/2006/relationships/hyperlink" Target="http://200.98.72.30/contagil/contagil_beta/adm_area/rel.php?obj=files" TargetMode="External"/><Relationship Id="rId215" Type="http://schemas.openxmlformats.org/officeDocument/2006/relationships/hyperlink" Target="http://200.98.72.30/contagil/contagil_beta/adm_area/rel.php?obj=files" TargetMode="External"/><Relationship Id="rId236" Type="http://schemas.openxmlformats.org/officeDocument/2006/relationships/hyperlink" Target="http://200.98.72.30/contagil/contagil_beta/adm_area/rel.php?obj=files" TargetMode="External"/><Relationship Id="rId257" Type="http://schemas.openxmlformats.org/officeDocument/2006/relationships/hyperlink" Target="http://200.98.72.30/contagil/contagil_beta/adm_area/rel.php?obj=files" TargetMode="External"/><Relationship Id="rId26" Type="http://schemas.openxmlformats.org/officeDocument/2006/relationships/hyperlink" Target="http://200.98.72.30/contagil/contagil_beta/adm_area/rel.php?obj=files" TargetMode="External"/><Relationship Id="rId231" Type="http://schemas.openxmlformats.org/officeDocument/2006/relationships/hyperlink" Target="http://200.98.72.30/contagil/contagil_beta/adm_area/rel.php?obj=files" TargetMode="External"/><Relationship Id="rId252" Type="http://schemas.openxmlformats.org/officeDocument/2006/relationships/hyperlink" Target="http://200.98.72.30/contagil/contagil_beta/adm_area/rel.php?obj=files" TargetMode="External"/><Relationship Id="rId47" Type="http://schemas.openxmlformats.org/officeDocument/2006/relationships/hyperlink" Target="http://200.98.72.30/contagil/contagil_beta/adm_area/_client_files/DAR_ICMS_FRONTEIRA_SEBASTIaO_ADENILSON_012025_095830.pdf" TargetMode="External"/><Relationship Id="rId68" Type="http://schemas.openxmlformats.org/officeDocument/2006/relationships/hyperlink" Target="http://200.98.72.30/contagil/contagil_beta/adm_area/rel.php?obj=files" TargetMode="External"/><Relationship Id="rId89" Type="http://schemas.openxmlformats.org/officeDocument/2006/relationships/hyperlink" Target="http://200.98.72.30/contagil/contagil_beta/adm_area/_client_files/DAR_ICMS_FRONTEIRA_NORMAL_OZEILDO_012025_162519.pdf" TargetMode="External"/><Relationship Id="rId112" Type="http://schemas.openxmlformats.org/officeDocument/2006/relationships/hyperlink" Target="http://200.98.72.30/contagil/contagil_beta/adm_area/rel.php?obj=files" TargetMode="External"/><Relationship Id="rId133" Type="http://schemas.openxmlformats.org/officeDocument/2006/relationships/hyperlink" Target="http://200.98.72.30/contagil/contagil_beta/adm_area/_client_files/DAR_ICMS_ST_FRONTEIRA_AQUITEMPRECO_RIACHAO_012025_095328.pdf" TargetMode="External"/><Relationship Id="rId154" Type="http://schemas.openxmlformats.org/officeDocument/2006/relationships/hyperlink" Target="http://200.98.72.30/contagil/contagil_beta/adm_area/rel.php?obj=files" TargetMode="External"/><Relationship Id="rId175" Type="http://schemas.openxmlformats.org/officeDocument/2006/relationships/hyperlink" Target="http://200.98.72.30/contagil/contagil_beta/adm_area/_client_files/DAR_ICMS_NORMAL_FRONTEIRA_JAILTON_EDSON_FL_012025_111818.pdf" TargetMode="External"/><Relationship Id="rId196" Type="http://schemas.openxmlformats.org/officeDocument/2006/relationships/hyperlink" Target="http://200.98.72.30/contagil/contagil_beta/adm_area/rel.php?obj=files" TargetMode="External"/><Relationship Id="rId200" Type="http://schemas.openxmlformats.org/officeDocument/2006/relationships/hyperlink" Target="http://200.98.72.30/contagil/contagil_beta/adm_area/rel.php?obj=files" TargetMode="External"/><Relationship Id="rId16" Type="http://schemas.openxmlformats.org/officeDocument/2006/relationships/hyperlink" Target="http://200.98.72.30/contagil/contagil_beta/adm_area/rel.php?obj=files" TargetMode="External"/><Relationship Id="rId221" Type="http://schemas.openxmlformats.org/officeDocument/2006/relationships/hyperlink" Target="http://200.98.72.30/contagil/contagil_beta/adm_area/rel.php?obj=files" TargetMode="External"/><Relationship Id="rId242" Type="http://schemas.openxmlformats.org/officeDocument/2006/relationships/hyperlink" Target="http://200.98.72.30/contagil/contagil_beta/adm_area/rel.php?obj=files" TargetMode="External"/><Relationship Id="rId37" Type="http://schemas.openxmlformats.org/officeDocument/2006/relationships/hyperlink" Target="http://200.98.72.30/contagil/contagil_beta/adm_area/_client_files/DAR_ICMS_FRONTEIRA_E_ICMS_ST_FRONTEIRA_CASA_ALVES_012025_174222.zip" TargetMode="External"/><Relationship Id="rId58" Type="http://schemas.openxmlformats.org/officeDocument/2006/relationships/hyperlink" Target="http://200.98.72.30/contagil/contagil_beta/adm_area/rel.php?obj=files" TargetMode="External"/><Relationship Id="rId79" Type="http://schemas.openxmlformats.org/officeDocument/2006/relationships/hyperlink" Target="http://200.98.72.30/contagil/contagil_beta/adm_area/_client_files/DAR_ICMS_FRONTEIRA_E_ST_FRONTEIRA_MERCADINHO_ZT_012025_163541.zip" TargetMode="External"/><Relationship Id="rId102" Type="http://schemas.openxmlformats.org/officeDocument/2006/relationships/hyperlink" Target="http://200.98.72.30/contagil/contagil_beta/adm_area/rel.php?obj=files" TargetMode="External"/><Relationship Id="rId123" Type="http://schemas.openxmlformats.org/officeDocument/2006/relationships/hyperlink" Target="http://200.98.72.30/contagil/contagil_beta/adm_area/_client_files/DAR_ICMS_FRONTEIRA_MIGUEL_DA_SILVA_012025_095517.pdf" TargetMode="External"/><Relationship Id="rId144" Type="http://schemas.openxmlformats.org/officeDocument/2006/relationships/hyperlink" Target="http://200.98.72.30/contagil/contagil_beta/adm_area/rel.php?obj=files" TargetMode="External"/><Relationship Id="rId90" Type="http://schemas.openxmlformats.org/officeDocument/2006/relationships/hyperlink" Target="http://200.98.72.30/contagil/contagil_beta/adm_area/rel.php?obj=files" TargetMode="External"/><Relationship Id="rId165" Type="http://schemas.openxmlformats.org/officeDocument/2006/relationships/hyperlink" Target="http://200.98.72.30/contagil/contagil_beta/adm_area/_client_files/DAR_ICMS_NORMAL_E_ST_FRONTEIRA_EVW_COMERCIO_012025_143339.zip" TargetMode="External"/><Relationship Id="rId186" Type="http://schemas.openxmlformats.org/officeDocument/2006/relationships/hyperlink" Target="http://200.98.72.30/contagil/contagil_beta/adm_area/rel.php?obj=files" TargetMode="External"/><Relationship Id="rId211" Type="http://schemas.openxmlformats.org/officeDocument/2006/relationships/hyperlink" Target="http://200.98.72.30/contagil/contagil_beta/adm_area/rel.php?obj=files" TargetMode="External"/><Relationship Id="rId232" Type="http://schemas.openxmlformats.org/officeDocument/2006/relationships/hyperlink" Target="http://200.98.72.30/contagil/contagil_beta/adm_area/rel.php?obj=files" TargetMode="External"/><Relationship Id="rId253" Type="http://schemas.openxmlformats.org/officeDocument/2006/relationships/hyperlink" Target="http://200.98.72.30/contagil/contagil_beta/adm_area/rel.php?obj=files" TargetMode="External"/><Relationship Id="rId27" Type="http://schemas.openxmlformats.org/officeDocument/2006/relationships/hyperlink" Target="http://200.98.72.30/contagil/contagil_beta/adm_area/_client_files/DAR_ICMS_FRONTEIRA_SOELY_MT_012025_143520.zip" TargetMode="External"/><Relationship Id="rId48" Type="http://schemas.openxmlformats.org/officeDocument/2006/relationships/hyperlink" Target="http://200.98.72.30/contagil/contagil_beta/adm_area/rel.php?obj=files" TargetMode="External"/><Relationship Id="rId69" Type="http://schemas.openxmlformats.org/officeDocument/2006/relationships/hyperlink" Target="http://200.98.72.30/contagil/contagil_beta/adm_area/_client_files/DAR_ICMS_FRONTEIRA_ORLANDO_MOURA_012025_170525.pdf" TargetMode="External"/><Relationship Id="rId113" Type="http://schemas.openxmlformats.org/officeDocument/2006/relationships/hyperlink" Target="http://200.98.72.30/contagil/contagil_beta/adm_area/_client_files/DAR_ICMS_FRONTEIRA_E_ST_FRONTEIRA_JARDIM_VENEZA_012025_135019.zip" TargetMode="External"/><Relationship Id="rId134" Type="http://schemas.openxmlformats.org/officeDocument/2006/relationships/hyperlink" Target="http://200.98.72.30/contagil/contagil_beta/adm_area/rel.php?obj=files" TargetMode="External"/><Relationship Id="rId80" Type="http://schemas.openxmlformats.org/officeDocument/2006/relationships/hyperlink" Target="http://200.98.72.30/contagil/contagil_beta/adm_area/rel.php?obj=files" TargetMode="External"/><Relationship Id="rId155" Type="http://schemas.openxmlformats.org/officeDocument/2006/relationships/hyperlink" Target="http://200.98.72.30/contagil/contagil_beta/adm_area/_client_files/DAR_ICMS_ST_FRONTEIRA_FF_LANCHONETE_012025_172655.zip" TargetMode="External"/><Relationship Id="rId176" Type="http://schemas.openxmlformats.org/officeDocument/2006/relationships/hyperlink" Target="http://200.98.72.30/contagil/contagil_beta/adm_area/rel.php?obj=files" TargetMode="External"/><Relationship Id="rId197" Type="http://schemas.openxmlformats.org/officeDocument/2006/relationships/hyperlink" Target="http://200.98.72.30/contagil/contagil_beta/adm_area/rel.php?obj=files" TargetMode="External"/><Relationship Id="rId201" Type="http://schemas.openxmlformats.org/officeDocument/2006/relationships/hyperlink" Target="http://200.98.72.30/contagil/contagil_beta/adm_area/rel.php?obj=files" TargetMode="External"/><Relationship Id="rId222" Type="http://schemas.openxmlformats.org/officeDocument/2006/relationships/hyperlink" Target="http://200.98.72.30/contagil/contagil_beta/adm_area/rel.php?obj=files" TargetMode="External"/><Relationship Id="rId243" Type="http://schemas.openxmlformats.org/officeDocument/2006/relationships/hyperlink" Target="http://200.98.72.30/contagil/contagil_beta/adm_area/rel.php?obj=files" TargetMode="External"/><Relationship Id="rId17" Type="http://schemas.openxmlformats.org/officeDocument/2006/relationships/hyperlink" Target="http://200.98.72.30/contagil/contagil_beta/adm_area/_client_files/DAR_ICMS_NORMAL_FRONTEIRA_TAVARES_ALIMENTOS_012025_151727.pdf" TargetMode="External"/><Relationship Id="rId38" Type="http://schemas.openxmlformats.org/officeDocument/2006/relationships/hyperlink" Target="http://200.98.72.30/contagil/contagil_beta/adm_area/rel.php?obj=files" TargetMode="External"/><Relationship Id="rId59" Type="http://schemas.openxmlformats.org/officeDocument/2006/relationships/hyperlink" Target="http://200.98.72.30/contagil/contagil_beta/adm_area/_client_files/DAR_ICMS_FRONTEIRA_MIX_WANDERLEY_012025_174929.zip" TargetMode="External"/><Relationship Id="rId103" Type="http://schemas.openxmlformats.org/officeDocument/2006/relationships/hyperlink" Target="http://200.98.72.30/contagil/contagil_beta/adm_area/_client_files/DAR_ICMS_FRONTEIRA_RUAN_CARLOS_012025_160658.pdf" TargetMode="External"/><Relationship Id="rId124" Type="http://schemas.openxmlformats.org/officeDocument/2006/relationships/hyperlink" Target="http://200.98.72.30/contagil/contagil_beta/adm_area/rel.php?obj=files" TargetMode="External"/><Relationship Id="rId70" Type="http://schemas.openxmlformats.org/officeDocument/2006/relationships/hyperlink" Target="http://200.98.72.30/contagil/contagil_beta/adm_area/rel.php?obj=files" TargetMode="External"/><Relationship Id="rId91" Type="http://schemas.openxmlformats.org/officeDocument/2006/relationships/hyperlink" Target="http://200.98.72.30/contagil/contagil_beta/adm_area/_client_files/DAR_ICMS_ST_FRONTEIRA_RIBEIRO_COMERCIO_012025_162221.pdf" TargetMode="External"/><Relationship Id="rId145" Type="http://schemas.openxmlformats.org/officeDocument/2006/relationships/hyperlink" Target="http://200.98.72.30/contagil/contagil_beta/adm_area/_client_files/DAR_ICMS_ST_FRONTEIRA_JM_RODRIGUES_012025_173315.zip" TargetMode="External"/><Relationship Id="rId166" Type="http://schemas.openxmlformats.org/officeDocument/2006/relationships/hyperlink" Target="http://200.98.72.30/contagil/contagil_beta/adm_area/rel.php?obj=files" TargetMode="External"/><Relationship Id="rId187" Type="http://schemas.openxmlformats.org/officeDocument/2006/relationships/hyperlink" Target="http://200.98.72.30/contagil/contagil_beta/adm_area/_client_files/DAR_ICMS_NORMAL_FRONTEIRA_E_ST_FRONTEIRA_COSTA_E_SOARES_FL_012025_101917.zip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113.xml"/><Relationship Id="rId21" Type="http://schemas.openxmlformats.org/officeDocument/2006/relationships/control" Target="../activeX/activeX17.xml"/><Relationship Id="rId42" Type="http://schemas.openxmlformats.org/officeDocument/2006/relationships/control" Target="../activeX/activeX38.xml"/><Relationship Id="rId47" Type="http://schemas.openxmlformats.org/officeDocument/2006/relationships/control" Target="../activeX/activeX43.xml"/><Relationship Id="rId63" Type="http://schemas.openxmlformats.org/officeDocument/2006/relationships/control" Target="../activeX/activeX59.xml"/><Relationship Id="rId68" Type="http://schemas.openxmlformats.org/officeDocument/2006/relationships/control" Target="../activeX/activeX64.xml"/><Relationship Id="rId84" Type="http://schemas.openxmlformats.org/officeDocument/2006/relationships/control" Target="../activeX/activeX80.xml"/><Relationship Id="rId89" Type="http://schemas.openxmlformats.org/officeDocument/2006/relationships/control" Target="../activeX/activeX85.xml"/><Relationship Id="rId112" Type="http://schemas.openxmlformats.org/officeDocument/2006/relationships/control" Target="../activeX/activeX108.xml"/><Relationship Id="rId133" Type="http://schemas.openxmlformats.org/officeDocument/2006/relationships/control" Target="../activeX/activeX129.xml"/><Relationship Id="rId138" Type="http://schemas.openxmlformats.org/officeDocument/2006/relationships/control" Target="../activeX/activeX134.xml"/><Relationship Id="rId154" Type="http://schemas.openxmlformats.org/officeDocument/2006/relationships/control" Target="../activeX/activeX150.xml"/><Relationship Id="rId159" Type="http://schemas.openxmlformats.org/officeDocument/2006/relationships/control" Target="../activeX/activeX155.xml"/><Relationship Id="rId175" Type="http://schemas.openxmlformats.org/officeDocument/2006/relationships/control" Target="../activeX/activeX171.xml"/><Relationship Id="rId170" Type="http://schemas.openxmlformats.org/officeDocument/2006/relationships/control" Target="../activeX/activeX166.xml"/><Relationship Id="rId191" Type="http://schemas.openxmlformats.org/officeDocument/2006/relationships/control" Target="../activeX/activeX187.xml"/><Relationship Id="rId16" Type="http://schemas.openxmlformats.org/officeDocument/2006/relationships/control" Target="../activeX/activeX12.xml"/><Relationship Id="rId107" Type="http://schemas.openxmlformats.org/officeDocument/2006/relationships/control" Target="../activeX/activeX103.xml"/><Relationship Id="rId11" Type="http://schemas.openxmlformats.org/officeDocument/2006/relationships/control" Target="../activeX/activeX7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53" Type="http://schemas.openxmlformats.org/officeDocument/2006/relationships/control" Target="../activeX/activeX49.xml"/><Relationship Id="rId58" Type="http://schemas.openxmlformats.org/officeDocument/2006/relationships/control" Target="../activeX/activeX54.xml"/><Relationship Id="rId74" Type="http://schemas.openxmlformats.org/officeDocument/2006/relationships/control" Target="../activeX/activeX70.xml"/><Relationship Id="rId79" Type="http://schemas.openxmlformats.org/officeDocument/2006/relationships/control" Target="../activeX/activeX75.xml"/><Relationship Id="rId102" Type="http://schemas.openxmlformats.org/officeDocument/2006/relationships/control" Target="../activeX/activeX98.xml"/><Relationship Id="rId123" Type="http://schemas.openxmlformats.org/officeDocument/2006/relationships/control" Target="../activeX/activeX119.xml"/><Relationship Id="rId128" Type="http://schemas.openxmlformats.org/officeDocument/2006/relationships/control" Target="../activeX/activeX124.xml"/><Relationship Id="rId144" Type="http://schemas.openxmlformats.org/officeDocument/2006/relationships/control" Target="../activeX/activeX140.xml"/><Relationship Id="rId149" Type="http://schemas.openxmlformats.org/officeDocument/2006/relationships/control" Target="../activeX/activeX145.xml"/><Relationship Id="rId5" Type="http://schemas.openxmlformats.org/officeDocument/2006/relationships/control" Target="../activeX/activeX2.xml"/><Relationship Id="rId90" Type="http://schemas.openxmlformats.org/officeDocument/2006/relationships/control" Target="../activeX/activeX86.xml"/><Relationship Id="rId95" Type="http://schemas.openxmlformats.org/officeDocument/2006/relationships/control" Target="../activeX/activeX91.xml"/><Relationship Id="rId160" Type="http://schemas.openxmlformats.org/officeDocument/2006/relationships/control" Target="../activeX/activeX156.xml"/><Relationship Id="rId165" Type="http://schemas.openxmlformats.org/officeDocument/2006/relationships/control" Target="../activeX/activeX161.xml"/><Relationship Id="rId181" Type="http://schemas.openxmlformats.org/officeDocument/2006/relationships/control" Target="../activeX/activeX177.xml"/><Relationship Id="rId186" Type="http://schemas.openxmlformats.org/officeDocument/2006/relationships/control" Target="../activeX/activeX182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43" Type="http://schemas.openxmlformats.org/officeDocument/2006/relationships/control" Target="../activeX/activeX39.xml"/><Relationship Id="rId48" Type="http://schemas.openxmlformats.org/officeDocument/2006/relationships/control" Target="../activeX/activeX44.xml"/><Relationship Id="rId64" Type="http://schemas.openxmlformats.org/officeDocument/2006/relationships/control" Target="../activeX/activeX60.xml"/><Relationship Id="rId69" Type="http://schemas.openxmlformats.org/officeDocument/2006/relationships/control" Target="../activeX/activeX65.xml"/><Relationship Id="rId113" Type="http://schemas.openxmlformats.org/officeDocument/2006/relationships/control" Target="../activeX/activeX109.xml"/><Relationship Id="rId118" Type="http://schemas.openxmlformats.org/officeDocument/2006/relationships/control" Target="../activeX/activeX114.xml"/><Relationship Id="rId134" Type="http://schemas.openxmlformats.org/officeDocument/2006/relationships/control" Target="../activeX/activeX130.xml"/><Relationship Id="rId139" Type="http://schemas.openxmlformats.org/officeDocument/2006/relationships/control" Target="../activeX/activeX135.xml"/><Relationship Id="rId80" Type="http://schemas.openxmlformats.org/officeDocument/2006/relationships/control" Target="../activeX/activeX76.xml"/><Relationship Id="rId85" Type="http://schemas.openxmlformats.org/officeDocument/2006/relationships/control" Target="../activeX/activeX81.xml"/><Relationship Id="rId150" Type="http://schemas.openxmlformats.org/officeDocument/2006/relationships/control" Target="../activeX/activeX146.xml"/><Relationship Id="rId155" Type="http://schemas.openxmlformats.org/officeDocument/2006/relationships/control" Target="../activeX/activeX151.xml"/><Relationship Id="rId171" Type="http://schemas.openxmlformats.org/officeDocument/2006/relationships/control" Target="../activeX/activeX167.xml"/><Relationship Id="rId176" Type="http://schemas.openxmlformats.org/officeDocument/2006/relationships/control" Target="../activeX/activeX172.xml"/><Relationship Id="rId192" Type="http://schemas.openxmlformats.org/officeDocument/2006/relationships/control" Target="../activeX/activeX188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59" Type="http://schemas.openxmlformats.org/officeDocument/2006/relationships/control" Target="../activeX/activeX55.xml"/><Relationship Id="rId103" Type="http://schemas.openxmlformats.org/officeDocument/2006/relationships/control" Target="../activeX/activeX99.xml"/><Relationship Id="rId108" Type="http://schemas.openxmlformats.org/officeDocument/2006/relationships/control" Target="../activeX/activeX104.xml"/><Relationship Id="rId124" Type="http://schemas.openxmlformats.org/officeDocument/2006/relationships/control" Target="../activeX/activeX120.xml"/><Relationship Id="rId129" Type="http://schemas.openxmlformats.org/officeDocument/2006/relationships/control" Target="../activeX/activeX125.xml"/><Relationship Id="rId54" Type="http://schemas.openxmlformats.org/officeDocument/2006/relationships/control" Target="../activeX/activeX50.xml"/><Relationship Id="rId70" Type="http://schemas.openxmlformats.org/officeDocument/2006/relationships/control" Target="../activeX/activeX66.xml"/><Relationship Id="rId75" Type="http://schemas.openxmlformats.org/officeDocument/2006/relationships/control" Target="../activeX/activeX71.xml"/><Relationship Id="rId91" Type="http://schemas.openxmlformats.org/officeDocument/2006/relationships/control" Target="../activeX/activeX87.xml"/><Relationship Id="rId96" Type="http://schemas.openxmlformats.org/officeDocument/2006/relationships/control" Target="../activeX/activeX92.xml"/><Relationship Id="rId140" Type="http://schemas.openxmlformats.org/officeDocument/2006/relationships/control" Target="../activeX/activeX136.xml"/><Relationship Id="rId145" Type="http://schemas.openxmlformats.org/officeDocument/2006/relationships/control" Target="../activeX/activeX141.xml"/><Relationship Id="rId161" Type="http://schemas.openxmlformats.org/officeDocument/2006/relationships/control" Target="../activeX/activeX157.xml"/><Relationship Id="rId166" Type="http://schemas.openxmlformats.org/officeDocument/2006/relationships/control" Target="../activeX/activeX162.xml"/><Relationship Id="rId182" Type="http://schemas.openxmlformats.org/officeDocument/2006/relationships/control" Target="../activeX/activeX178.xml"/><Relationship Id="rId187" Type="http://schemas.openxmlformats.org/officeDocument/2006/relationships/control" Target="../activeX/activeX183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49" Type="http://schemas.openxmlformats.org/officeDocument/2006/relationships/control" Target="../activeX/activeX45.xml"/><Relationship Id="rId114" Type="http://schemas.openxmlformats.org/officeDocument/2006/relationships/control" Target="../activeX/activeX110.xml"/><Relationship Id="rId119" Type="http://schemas.openxmlformats.org/officeDocument/2006/relationships/control" Target="../activeX/activeX115.xml"/><Relationship Id="rId44" Type="http://schemas.openxmlformats.org/officeDocument/2006/relationships/control" Target="../activeX/activeX40.xml"/><Relationship Id="rId60" Type="http://schemas.openxmlformats.org/officeDocument/2006/relationships/control" Target="../activeX/activeX56.xml"/><Relationship Id="rId65" Type="http://schemas.openxmlformats.org/officeDocument/2006/relationships/control" Target="../activeX/activeX61.xml"/><Relationship Id="rId81" Type="http://schemas.openxmlformats.org/officeDocument/2006/relationships/control" Target="../activeX/activeX77.xml"/><Relationship Id="rId86" Type="http://schemas.openxmlformats.org/officeDocument/2006/relationships/control" Target="../activeX/activeX82.xml"/><Relationship Id="rId130" Type="http://schemas.openxmlformats.org/officeDocument/2006/relationships/control" Target="../activeX/activeX126.xml"/><Relationship Id="rId135" Type="http://schemas.openxmlformats.org/officeDocument/2006/relationships/control" Target="../activeX/activeX131.xml"/><Relationship Id="rId151" Type="http://schemas.openxmlformats.org/officeDocument/2006/relationships/control" Target="../activeX/activeX147.xml"/><Relationship Id="rId156" Type="http://schemas.openxmlformats.org/officeDocument/2006/relationships/control" Target="../activeX/activeX152.xml"/><Relationship Id="rId177" Type="http://schemas.openxmlformats.org/officeDocument/2006/relationships/control" Target="../activeX/activeX173.xml"/><Relationship Id="rId172" Type="http://schemas.openxmlformats.org/officeDocument/2006/relationships/control" Target="../activeX/activeX168.xml"/><Relationship Id="rId193" Type="http://schemas.openxmlformats.org/officeDocument/2006/relationships/control" Target="../activeX/activeX189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39" Type="http://schemas.openxmlformats.org/officeDocument/2006/relationships/control" Target="../activeX/activeX35.xml"/><Relationship Id="rId109" Type="http://schemas.openxmlformats.org/officeDocument/2006/relationships/control" Target="../activeX/activeX105.xml"/><Relationship Id="rId34" Type="http://schemas.openxmlformats.org/officeDocument/2006/relationships/control" Target="../activeX/activeX30.xml"/><Relationship Id="rId50" Type="http://schemas.openxmlformats.org/officeDocument/2006/relationships/control" Target="../activeX/activeX46.xml"/><Relationship Id="rId55" Type="http://schemas.openxmlformats.org/officeDocument/2006/relationships/control" Target="../activeX/activeX51.xml"/><Relationship Id="rId76" Type="http://schemas.openxmlformats.org/officeDocument/2006/relationships/control" Target="../activeX/activeX72.xml"/><Relationship Id="rId97" Type="http://schemas.openxmlformats.org/officeDocument/2006/relationships/control" Target="../activeX/activeX93.xml"/><Relationship Id="rId104" Type="http://schemas.openxmlformats.org/officeDocument/2006/relationships/control" Target="../activeX/activeX100.xml"/><Relationship Id="rId120" Type="http://schemas.openxmlformats.org/officeDocument/2006/relationships/control" Target="../activeX/activeX116.xml"/><Relationship Id="rId125" Type="http://schemas.openxmlformats.org/officeDocument/2006/relationships/control" Target="../activeX/activeX121.xml"/><Relationship Id="rId141" Type="http://schemas.openxmlformats.org/officeDocument/2006/relationships/control" Target="../activeX/activeX137.xml"/><Relationship Id="rId146" Type="http://schemas.openxmlformats.org/officeDocument/2006/relationships/control" Target="../activeX/activeX142.xml"/><Relationship Id="rId167" Type="http://schemas.openxmlformats.org/officeDocument/2006/relationships/control" Target="../activeX/activeX163.xml"/><Relationship Id="rId188" Type="http://schemas.openxmlformats.org/officeDocument/2006/relationships/control" Target="../activeX/activeX184.xml"/><Relationship Id="rId7" Type="http://schemas.openxmlformats.org/officeDocument/2006/relationships/control" Target="../activeX/activeX4.xml"/><Relationship Id="rId71" Type="http://schemas.openxmlformats.org/officeDocument/2006/relationships/control" Target="../activeX/activeX67.xml"/><Relationship Id="rId92" Type="http://schemas.openxmlformats.org/officeDocument/2006/relationships/control" Target="../activeX/activeX88.xml"/><Relationship Id="rId162" Type="http://schemas.openxmlformats.org/officeDocument/2006/relationships/control" Target="../activeX/activeX158.xml"/><Relationship Id="rId183" Type="http://schemas.openxmlformats.org/officeDocument/2006/relationships/control" Target="../activeX/activeX179.xml"/><Relationship Id="rId2" Type="http://schemas.openxmlformats.org/officeDocument/2006/relationships/vmlDrawing" Target="../drawings/vmlDrawing2.vml"/><Relationship Id="rId29" Type="http://schemas.openxmlformats.org/officeDocument/2006/relationships/control" Target="../activeX/activeX25.xml"/><Relationship Id="rId24" Type="http://schemas.openxmlformats.org/officeDocument/2006/relationships/control" Target="../activeX/activeX20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66" Type="http://schemas.openxmlformats.org/officeDocument/2006/relationships/control" Target="../activeX/activeX62.xml"/><Relationship Id="rId87" Type="http://schemas.openxmlformats.org/officeDocument/2006/relationships/control" Target="../activeX/activeX83.xml"/><Relationship Id="rId110" Type="http://schemas.openxmlformats.org/officeDocument/2006/relationships/control" Target="../activeX/activeX106.xml"/><Relationship Id="rId115" Type="http://schemas.openxmlformats.org/officeDocument/2006/relationships/control" Target="../activeX/activeX111.xml"/><Relationship Id="rId131" Type="http://schemas.openxmlformats.org/officeDocument/2006/relationships/control" Target="../activeX/activeX127.xml"/><Relationship Id="rId136" Type="http://schemas.openxmlformats.org/officeDocument/2006/relationships/control" Target="../activeX/activeX132.xml"/><Relationship Id="rId157" Type="http://schemas.openxmlformats.org/officeDocument/2006/relationships/control" Target="../activeX/activeX153.xml"/><Relationship Id="rId178" Type="http://schemas.openxmlformats.org/officeDocument/2006/relationships/control" Target="../activeX/activeX174.xml"/><Relationship Id="rId61" Type="http://schemas.openxmlformats.org/officeDocument/2006/relationships/control" Target="../activeX/activeX57.xml"/><Relationship Id="rId82" Type="http://schemas.openxmlformats.org/officeDocument/2006/relationships/control" Target="../activeX/activeX78.xml"/><Relationship Id="rId152" Type="http://schemas.openxmlformats.org/officeDocument/2006/relationships/control" Target="../activeX/activeX148.xml"/><Relationship Id="rId173" Type="http://schemas.openxmlformats.org/officeDocument/2006/relationships/control" Target="../activeX/activeX169.xml"/><Relationship Id="rId194" Type="http://schemas.openxmlformats.org/officeDocument/2006/relationships/control" Target="../activeX/activeX190.xml"/><Relationship Id="rId19" Type="http://schemas.openxmlformats.org/officeDocument/2006/relationships/control" Target="../activeX/activeX15.xml"/><Relationship Id="rId14" Type="http://schemas.openxmlformats.org/officeDocument/2006/relationships/control" Target="../activeX/activeX10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56" Type="http://schemas.openxmlformats.org/officeDocument/2006/relationships/control" Target="../activeX/activeX52.xml"/><Relationship Id="rId77" Type="http://schemas.openxmlformats.org/officeDocument/2006/relationships/control" Target="../activeX/activeX73.xml"/><Relationship Id="rId100" Type="http://schemas.openxmlformats.org/officeDocument/2006/relationships/control" Target="../activeX/activeX96.xml"/><Relationship Id="rId105" Type="http://schemas.openxmlformats.org/officeDocument/2006/relationships/control" Target="../activeX/activeX101.xml"/><Relationship Id="rId126" Type="http://schemas.openxmlformats.org/officeDocument/2006/relationships/control" Target="../activeX/activeX122.xml"/><Relationship Id="rId147" Type="http://schemas.openxmlformats.org/officeDocument/2006/relationships/control" Target="../activeX/activeX143.xml"/><Relationship Id="rId168" Type="http://schemas.openxmlformats.org/officeDocument/2006/relationships/control" Target="../activeX/activeX164.xml"/><Relationship Id="rId8" Type="http://schemas.openxmlformats.org/officeDocument/2006/relationships/control" Target="../activeX/activeX5.xml"/><Relationship Id="rId51" Type="http://schemas.openxmlformats.org/officeDocument/2006/relationships/control" Target="../activeX/activeX47.xml"/><Relationship Id="rId72" Type="http://schemas.openxmlformats.org/officeDocument/2006/relationships/control" Target="../activeX/activeX68.xml"/><Relationship Id="rId93" Type="http://schemas.openxmlformats.org/officeDocument/2006/relationships/control" Target="../activeX/activeX89.xml"/><Relationship Id="rId98" Type="http://schemas.openxmlformats.org/officeDocument/2006/relationships/control" Target="../activeX/activeX94.xml"/><Relationship Id="rId121" Type="http://schemas.openxmlformats.org/officeDocument/2006/relationships/control" Target="../activeX/activeX117.xml"/><Relationship Id="rId142" Type="http://schemas.openxmlformats.org/officeDocument/2006/relationships/control" Target="../activeX/activeX138.xml"/><Relationship Id="rId163" Type="http://schemas.openxmlformats.org/officeDocument/2006/relationships/control" Target="../activeX/activeX159.xml"/><Relationship Id="rId184" Type="http://schemas.openxmlformats.org/officeDocument/2006/relationships/control" Target="../activeX/activeX180.xml"/><Relationship Id="rId189" Type="http://schemas.openxmlformats.org/officeDocument/2006/relationships/control" Target="../activeX/activeX185.xml"/><Relationship Id="rId3" Type="http://schemas.openxmlformats.org/officeDocument/2006/relationships/control" Target="../activeX/activeX1.xml"/><Relationship Id="rId25" Type="http://schemas.openxmlformats.org/officeDocument/2006/relationships/control" Target="../activeX/activeX21.xml"/><Relationship Id="rId46" Type="http://schemas.openxmlformats.org/officeDocument/2006/relationships/control" Target="../activeX/activeX42.xml"/><Relationship Id="rId67" Type="http://schemas.openxmlformats.org/officeDocument/2006/relationships/control" Target="../activeX/activeX63.xml"/><Relationship Id="rId116" Type="http://schemas.openxmlformats.org/officeDocument/2006/relationships/control" Target="../activeX/activeX112.xml"/><Relationship Id="rId137" Type="http://schemas.openxmlformats.org/officeDocument/2006/relationships/control" Target="../activeX/activeX133.xml"/><Relationship Id="rId158" Type="http://schemas.openxmlformats.org/officeDocument/2006/relationships/control" Target="../activeX/activeX154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Relationship Id="rId62" Type="http://schemas.openxmlformats.org/officeDocument/2006/relationships/control" Target="../activeX/activeX58.xml"/><Relationship Id="rId83" Type="http://schemas.openxmlformats.org/officeDocument/2006/relationships/control" Target="../activeX/activeX79.xml"/><Relationship Id="rId88" Type="http://schemas.openxmlformats.org/officeDocument/2006/relationships/control" Target="../activeX/activeX84.xml"/><Relationship Id="rId111" Type="http://schemas.openxmlformats.org/officeDocument/2006/relationships/control" Target="../activeX/activeX107.xml"/><Relationship Id="rId132" Type="http://schemas.openxmlformats.org/officeDocument/2006/relationships/control" Target="../activeX/activeX128.xml"/><Relationship Id="rId153" Type="http://schemas.openxmlformats.org/officeDocument/2006/relationships/control" Target="../activeX/activeX149.xml"/><Relationship Id="rId174" Type="http://schemas.openxmlformats.org/officeDocument/2006/relationships/control" Target="../activeX/activeX170.xml"/><Relationship Id="rId179" Type="http://schemas.openxmlformats.org/officeDocument/2006/relationships/control" Target="../activeX/activeX175.xml"/><Relationship Id="rId190" Type="http://schemas.openxmlformats.org/officeDocument/2006/relationships/control" Target="../activeX/activeX186.xml"/><Relationship Id="rId15" Type="http://schemas.openxmlformats.org/officeDocument/2006/relationships/control" Target="../activeX/activeX11.xml"/><Relationship Id="rId36" Type="http://schemas.openxmlformats.org/officeDocument/2006/relationships/control" Target="../activeX/activeX32.xml"/><Relationship Id="rId57" Type="http://schemas.openxmlformats.org/officeDocument/2006/relationships/control" Target="../activeX/activeX53.xml"/><Relationship Id="rId106" Type="http://schemas.openxmlformats.org/officeDocument/2006/relationships/control" Target="../activeX/activeX102.xml"/><Relationship Id="rId127" Type="http://schemas.openxmlformats.org/officeDocument/2006/relationships/control" Target="../activeX/activeX123.xml"/><Relationship Id="rId10" Type="http://schemas.openxmlformats.org/officeDocument/2006/relationships/image" Target="../media/image2.emf"/><Relationship Id="rId31" Type="http://schemas.openxmlformats.org/officeDocument/2006/relationships/control" Target="../activeX/activeX27.xml"/><Relationship Id="rId52" Type="http://schemas.openxmlformats.org/officeDocument/2006/relationships/control" Target="../activeX/activeX48.xml"/><Relationship Id="rId73" Type="http://schemas.openxmlformats.org/officeDocument/2006/relationships/control" Target="../activeX/activeX69.xml"/><Relationship Id="rId78" Type="http://schemas.openxmlformats.org/officeDocument/2006/relationships/control" Target="../activeX/activeX74.xml"/><Relationship Id="rId94" Type="http://schemas.openxmlformats.org/officeDocument/2006/relationships/control" Target="../activeX/activeX90.xml"/><Relationship Id="rId99" Type="http://schemas.openxmlformats.org/officeDocument/2006/relationships/control" Target="../activeX/activeX95.xml"/><Relationship Id="rId101" Type="http://schemas.openxmlformats.org/officeDocument/2006/relationships/control" Target="../activeX/activeX97.xml"/><Relationship Id="rId122" Type="http://schemas.openxmlformats.org/officeDocument/2006/relationships/control" Target="../activeX/activeX118.xml"/><Relationship Id="rId143" Type="http://schemas.openxmlformats.org/officeDocument/2006/relationships/control" Target="../activeX/activeX139.xml"/><Relationship Id="rId148" Type="http://schemas.openxmlformats.org/officeDocument/2006/relationships/control" Target="../activeX/activeX144.xml"/><Relationship Id="rId164" Type="http://schemas.openxmlformats.org/officeDocument/2006/relationships/control" Target="../activeX/activeX160.xml"/><Relationship Id="rId169" Type="http://schemas.openxmlformats.org/officeDocument/2006/relationships/control" Target="../activeX/activeX165.xml"/><Relationship Id="rId185" Type="http://schemas.openxmlformats.org/officeDocument/2006/relationships/control" Target="../activeX/activeX181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80" Type="http://schemas.openxmlformats.org/officeDocument/2006/relationships/control" Target="../activeX/activeX176.xml"/><Relationship Id="rId26" Type="http://schemas.openxmlformats.org/officeDocument/2006/relationships/control" Target="../activeX/activeX22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303.xml"/><Relationship Id="rId21" Type="http://schemas.openxmlformats.org/officeDocument/2006/relationships/control" Target="../activeX/activeX207.xml"/><Relationship Id="rId42" Type="http://schemas.openxmlformats.org/officeDocument/2006/relationships/control" Target="../activeX/activeX228.xml"/><Relationship Id="rId63" Type="http://schemas.openxmlformats.org/officeDocument/2006/relationships/control" Target="../activeX/activeX249.xml"/><Relationship Id="rId84" Type="http://schemas.openxmlformats.org/officeDocument/2006/relationships/control" Target="../activeX/activeX270.xml"/><Relationship Id="rId138" Type="http://schemas.openxmlformats.org/officeDocument/2006/relationships/control" Target="../activeX/activeX324.xml"/><Relationship Id="rId159" Type="http://schemas.openxmlformats.org/officeDocument/2006/relationships/control" Target="../activeX/activeX345.xml"/><Relationship Id="rId170" Type="http://schemas.openxmlformats.org/officeDocument/2006/relationships/control" Target="../activeX/activeX356.xml"/><Relationship Id="rId191" Type="http://schemas.openxmlformats.org/officeDocument/2006/relationships/control" Target="../activeX/activeX377.xml"/><Relationship Id="rId205" Type="http://schemas.openxmlformats.org/officeDocument/2006/relationships/control" Target="../activeX/activeX391.xml"/><Relationship Id="rId107" Type="http://schemas.openxmlformats.org/officeDocument/2006/relationships/control" Target="../activeX/activeX293.xml"/><Relationship Id="rId11" Type="http://schemas.openxmlformats.org/officeDocument/2006/relationships/control" Target="../activeX/activeX197.xml"/><Relationship Id="rId32" Type="http://schemas.openxmlformats.org/officeDocument/2006/relationships/control" Target="../activeX/activeX218.xml"/><Relationship Id="rId37" Type="http://schemas.openxmlformats.org/officeDocument/2006/relationships/control" Target="../activeX/activeX223.xml"/><Relationship Id="rId53" Type="http://schemas.openxmlformats.org/officeDocument/2006/relationships/control" Target="../activeX/activeX239.xml"/><Relationship Id="rId58" Type="http://schemas.openxmlformats.org/officeDocument/2006/relationships/control" Target="../activeX/activeX244.xml"/><Relationship Id="rId74" Type="http://schemas.openxmlformats.org/officeDocument/2006/relationships/control" Target="../activeX/activeX260.xml"/><Relationship Id="rId79" Type="http://schemas.openxmlformats.org/officeDocument/2006/relationships/control" Target="../activeX/activeX265.xml"/><Relationship Id="rId102" Type="http://schemas.openxmlformats.org/officeDocument/2006/relationships/control" Target="../activeX/activeX288.xml"/><Relationship Id="rId123" Type="http://schemas.openxmlformats.org/officeDocument/2006/relationships/control" Target="../activeX/activeX309.xml"/><Relationship Id="rId128" Type="http://schemas.openxmlformats.org/officeDocument/2006/relationships/control" Target="../activeX/activeX314.xml"/><Relationship Id="rId144" Type="http://schemas.openxmlformats.org/officeDocument/2006/relationships/control" Target="../activeX/activeX330.xml"/><Relationship Id="rId149" Type="http://schemas.openxmlformats.org/officeDocument/2006/relationships/control" Target="../activeX/activeX335.xml"/><Relationship Id="rId5" Type="http://schemas.openxmlformats.org/officeDocument/2006/relationships/control" Target="../activeX/activeX192.xml"/><Relationship Id="rId90" Type="http://schemas.openxmlformats.org/officeDocument/2006/relationships/control" Target="../activeX/activeX276.xml"/><Relationship Id="rId95" Type="http://schemas.openxmlformats.org/officeDocument/2006/relationships/control" Target="../activeX/activeX281.xml"/><Relationship Id="rId160" Type="http://schemas.openxmlformats.org/officeDocument/2006/relationships/control" Target="../activeX/activeX346.xml"/><Relationship Id="rId165" Type="http://schemas.openxmlformats.org/officeDocument/2006/relationships/control" Target="../activeX/activeX351.xml"/><Relationship Id="rId181" Type="http://schemas.openxmlformats.org/officeDocument/2006/relationships/control" Target="../activeX/activeX367.xml"/><Relationship Id="rId186" Type="http://schemas.openxmlformats.org/officeDocument/2006/relationships/control" Target="../activeX/activeX372.xml"/><Relationship Id="rId211" Type="http://schemas.openxmlformats.org/officeDocument/2006/relationships/control" Target="../activeX/activeX397.xml"/><Relationship Id="rId22" Type="http://schemas.openxmlformats.org/officeDocument/2006/relationships/control" Target="../activeX/activeX208.xml"/><Relationship Id="rId27" Type="http://schemas.openxmlformats.org/officeDocument/2006/relationships/control" Target="../activeX/activeX213.xml"/><Relationship Id="rId43" Type="http://schemas.openxmlformats.org/officeDocument/2006/relationships/control" Target="../activeX/activeX229.xml"/><Relationship Id="rId48" Type="http://schemas.openxmlformats.org/officeDocument/2006/relationships/control" Target="../activeX/activeX234.xml"/><Relationship Id="rId64" Type="http://schemas.openxmlformats.org/officeDocument/2006/relationships/control" Target="../activeX/activeX250.xml"/><Relationship Id="rId69" Type="http://schemas.openxmlformats.org/officeDocument/2006/relationships/control" Target="../activeX/activeX255.xml"/><Relationship Id="rId113" Type="http://schemas.openxmlformats.org/officeDocument/2006/relationships/control" Target="../activeX/activeX299.xml"/><Relationship Id="rId118" Type="http://schemas.openxmlformats.org/officeDocument/2006/relationships/control" Target="../activeX/activeX304.xml"/><Relationship Id="rId134" Type="http://schemas.openxmlformats.org/officeDocument/2006/relationships/control" Target="../activeX/activeX320.xml"/><Relationship Id="rId139" Type="http://schemas.openxmlformats.org/officeDocument/2006/relationships/control" Target="../activeX/activeX325.xml"/><Relationship Id="rId80" Type="http://schemas.openxmlformats.org/officeDocument/2006/relationships/control" Target="../activeX/activeX266.xml"/><Relationship Id="rId85" Type="http://schemas.openxmlformats.org/officeDocument/2006/relationships/control" Target="../activeX/activeX271.xml"/><Relationship Id="rId150" Type="http://schemas.openxmlformats.org/officeDocument/2006/relationships/control" Target="../activeX/activeX336.xml"/><Relationship Id="rId155" Type="http://schemas.openxmlformats.org/officeDocument/2006/relationships/control" Target="../activeX/activeX341.xml"/><Relationship Id="rId171" Type="http://schemas.openxmlformats.org/officeDocument/2006/relationships/control" Target="../activeX/activeX357.xml"/><Relationship Id="rId176" Type="http://schemas.openxmlformats.org/officeDocument/2006/relationships/control" Target="../activeX/activeX362.xml"/><Relationship Id="rId192" Type="http://schemas.openxmlformats.org/officeDocument/2006/relationships/control" Target="../activeX/activeX378.xml"/><Relationship Id="rId197" Type="http://schemas.openxmlformats.org/officeDocument/2006/relationships/control" Target="../activeX/activeX383.xml"/><Relationship Id="rId206" Type="http://schemas.openxmlformats.org/officeDocument/2006/relationships/control" Target="../activeX/activeX392.xml"/><Relationship Id="rId201" Type="http://schemas.openxmlformats.org/officeDocument/2006/relationships/control" Target="../activeX/activeX387.xml"/><Relationship Id="rId12" Type="http://schemas.openxmlformats.org/officeDocument/2006/relationships/control" Target="../activeX/activeX198.xml"/><Relationship Id="rId17" Type="http://schemas.openxmlformats.org/officeDocument/2006/relationships/control" Target="../activeX/activeX203.xml"/><Relationship Id="rId33" Type="http://schemas.openxmlformats.org/officeDocument/2006/relationships/control" Target="../activeX/activeX219.xml"/><Relationship Id="rId38" Type="http://schemas.openxmlformats.org/officeDocument/2006/relationships/control" Target="../activeX/activeX224.xml"/><Relationship Id="rId59" Type="http://schemas.openxmlformats.org/officeDocument/2006/relationships/control" Target="../activeX/activeX245.xml"/><Relationship Id="rId103" Type="http://schemas.openxmlformats.org/officeDocument/2006/relationships/control" Target="../activeX/activeX289.xml"/><Relationship Id="rId108" Type="http://schemas.openxmlformats.org/officeDocument/2006/relationships/control" Target="../activeX/activeX294.xml"/><Relationship Id="rId124" Type="http://schemas.openxmlformats.org/officeDocument/2006/relationships/control" Target="../activeX/activeX310.xml"/><Relationship Id="rId129" Type="http://schemas.openxmlformats.org/officeDocument/2006/relationships/control" Target="../activeX/activeX315.xml"/><Relationship Id="rId54" Type="http://schemas.openxmlformats.org/officeDocument/2006/relationships/control" Target="../activeX/activeX240.xml"/><Relationship Id="rId70" Type="http://schemas.openxmlformats.org/officeDocument/2006/relationships/control" Target="../activeX/activeX256.xml"/><Relationship Id="rId75" Type="http://schemas.openxmlformats.org/officeDocument/2006/relationships/control" Target="../activeX/activeX261.xml"/><Relationship Id="rId91" Type="http://schemas.openxmlformats.org/officeDocument/2006/relationships/control" Target="../activeX/activeX277.xml"/><Relationship Id="rId96" Type="http://schemas.openxmlformats.org/officeDocument/2006/relationships/control" Target="../activeX/activeX282.xml"/><Relationship Id="rId140" Type="http://schemas.openxmlformats.org/officeDocument/2006/relationships/control" Target="../activeX/activeX326.xml"/><Relationship Id="rId145" Type="http://schemas.openxmlformats.org/officeDocument/2006/relationships/control" Target="../activeX/activeX331.xml"/><Relationship Id="rId161" Type="http://schemas.openxmlformats.org/officeDocument/2006/relationships/control" Target="../activeX/activeX347.xml"/><Relationship Id="rId166" Type="http://schemas.openxmlformats.org/officeDocument/2006/relationships/control" Target="../activeX/activeX352.xml"/><Relationship Id="rId182" Type="http://schemas.openxmlformats.org/officeDocument/2006/relationships/control" Target="../activeX/activeX368.xml"/><Relationship Id="rId187" Type="http://schemas.openxmlformats.org/officeDocument/2006/relationships/control" Target="../activeX/activeX373.xml"/><Relationship Id="rId1" Type="http://schemas.openxmlformats.org/officeDocument/2006/relationships/drawing" Target="../drawings/drawing2.xml"/><Relationship Id="rId6" Type="http://schemas.openxmlformats.org/officeDocument/2006/relationships/control" Target="../activeX/activeX193.xml"/><Relationship Id="rId212" Type="http://schemas.openxmlformats.org/officeDocument/2006/relationships/control" Target="../activeX/activeX398.xml"/><Relationship Id="rId23" Type="http://schemas.openxmlformats.org/officeDocument/2006/relationships/control" Target="../activeX/activeX209.xml"/><Relationship Id="rId28" Type="http://schemas.openxmlformats.org/officeDocument/2006/relationships/control" Target="../activeX/activeX214.xml"/><Relationship Id="rId49" Type="http://schemas.openxmlformats.org/officeDocument/2006/relationships/control" Target="../activeX/activeX235.xml"/><Relationship Id="rId114" Type="http://schemas.openxmlformats.org/officeDocument/2006/relationships/control" Target="../activeX/activeX300.xml"/><Relationship Id="rId119" Type="http://schemas.openxmlformats.org/officeDocument/2006/relationships/control" Target="../activeX/activeX305.xml"/><Relationship Id="rId44" Type="http://schemas.openxmlformats.org/officeDocument/2006/relationships/control" Target="../activeX/activeX230.xml"/><Relationship Id="rId60" Type="http://schemas.openxmlformats.org/officeDocument/2006/relationships/control" Target="../activeX/activeX246.xml"/><Relationship Id="rId65" Type="http://schemas.openxmlformats.org/officeDocument/2006/relationships/control" Target="../activeX/activeX251.xml"/><Relationship Id="rId81" Type="http://schemas.openxmlformats.org/officeDocument/2006/relationships/control" Target="../activeX/activeX267.xml"/><Relationship Id="rId86" Type="http://schemas.openxmlformats.org/officeDocument/2006/relationships/control" Target="../activeX/activeX272.xml"/><Relationship Id="rId130" Type="http://schemas.openxmlformats.org/officeDocument/2006/relationships/control" Target="../activeX/activeX316.xml"/><Relationship Id="rId135" Type="http://schemas.openxmlformats.org/officeDocument/2006/relationships/control" Target="../activeX/activeX321.xml"/><Relationship Id="rId151" Type="http://schemas.openxmlformats.org/officeDocument/2006/relationships/control" Target="../activeX/activeX337.xml"/><Relationship Id="rId156" Type="http://schemas.openxmlformats.org/officeDocument/2006/relationships/control" Target="../activeX/activeX342.xml"/><Relationship Id="rId177" Type="http://schemas.openxmlformats.org/officeDocument/2006/relationships/control" Target="../activeX/activeX363.xml"/><Relationship Id="rId198" Type="http://schemas.openxmlformats.org/officeDocument/2006/relationships/control" Target="../activeX/activeX384.xml"/><Relationship Id="rId172" Type="http://schemas.openxmlformats.org/officeDocument/2006/relationships/control" Target="../activeX/activeX358.xml"/><Relationship Id="rId193" Type="http://schemas.openxmlformats.org/officeDocument/2006/relationships/control" Target="../activeX/activeX379.xml"/><Relationship Id="rId202" Type="http://schemas.openxmlformats.org/officeDocument/2006/relationships/control" Target="../activeX/activeX388.xml"/><Relationship Id="rId207" Type="http://schemas.openxmlformats.org/officeDocument/2006/relationships/control" Target="../activeX/activeX393.xml"/><Relationship Id="rId13" Type="http://schemas.openxmlformats.org/officeDocument/2006/relationships/control" Target="../activeX/activeX199.xml"/><Relationship Id="rId18" Type="http://schemas.openxmlformats.org/officeDocument/2006/relationships/control" Target="../activeX/activeX204.xml"/><Relationship Id="rId39" Type="http://schemas.openxmlformats.org/officeDocument/2006/relationships/control" Target="../activeX/activeX225.xml"/><Relationship Id="rId109" Type="http://schemas.openxmlformats.org/officeDocument/2006/relationships/control" Target="../activeX/activeX295.xml"/><Relationship Id="rId34" Type="http://schemas.openxmlformats.org/officeDocument/2006/relationships/control" Target="../activeX/activeX220.xml"/><Relationship Id="rId50" Type="http://schemas.openxmlformats.org/officeDocument/2006/relationships/control" Target="../activeX/activeX236.xml"/><Relationship Id="rId55" Type="http://schemas.openxmlformats.org/officeDocument/2006/relationships/control" Target="../activeX/activeX241.xml"/><Relationship Id="rId76" Type="http://schemas.openxmlformats.org/officeDocument/2006/relationships/control" Target="../activeX/activeX262.xml"/><Relationship Id="rId97" Type="http://schemas.openxmlformats.org/officeDocument/2006/relationships/control" Target="../activeX/activeX283.xml"/><Relationship Id="rId104" Type="http://schemas.openxmlformats.org/officeDocument/2006/relationships/control" Target="../activeX/activeX290.xml"/><Relationship Id="rId120" Type="http://schemas.openxmlformats.org/officeDocument/2006/relationships/control" Target="../activeX/activeX306.xml"/><Relationship Id="rId125" Type="http://schemas.openxmlformats.org/officeDocument/2006/relationships/control" Target="../activeX/activeX311.xml"/><Relationship Id="rId141" Type="http://schemas.openxmlformats.org/officeDocument/2006/relationships/control" Target="../activeX/activeX327.xml"/><Relationship Id="rId146" Type="http://schemas.openxmlformats.org/officeDocument/2006/relationships/control" Target="../activeX/activeX332.xml"/><Relationship Id="rId167" Type="http://schemas.openxmlformats.org/officeDocument/2006/relationships/control" Target="../activeX/activeX353.xml"/><Relationship Id="rId188" Type="http://schemas.openxmlformats.org/officeDocument/2006/relationships/control" Target="../activeX/activeX374.xml"/><Relationship Id="rId7" Type="http://schemas.openxmlformats.org/officeDocument/2006/relationships/control" Target="../activeX/activeX194.xml"/><Relationship Id="rId71" Type="http://schemas.openxmlformats.org/officeDocument/2006/relationships/control" Target="../activeX/activeX257.xml"/><Relationship Id="rId92" Type="http://schemas.openxmlformats.org/officeDocument/2006/relationships/control" Target="../activeX/activeX278.xml"/><Relationship Id="rId162" Type="http://schemas.openxmlformats.org/officeDocument/2006/relationships/control" Target="../activeX/activeX348.xml"/><Relationship Id="rId183" Type="http://schemas.openxmlformats.org/officeDocument/2006/relationships/control" Target="../activeX/activeX369.xml"/><Relationship Id="rId213" Type="http://schemas.openxmlformats.org/officeDocument/2006/relationships/control" Target="../activeX/activeX399.xml"/><Relationship Id="rId2" Type="http://schemas.openxmlformats.org/officeDocument/2006/relationships/vmlDrawing" Target="../drawings/vmlDrawing3.vml"/><Relationship Id="rId29" Type="http://schemas.openxmlformats.org/officeDocument/2006/relationships/control" Target="../activeX/activeX215.xml"/><Relationship Id="rId24" Type="http://schemas.openxmlformats.org/officeDocument/2006/relationships/control" Target="../activeX/activeX210.xml"/><Relationship Id="rId40" Type="http://schemas.openxmlformats.org/officeDocument/2006/relationships/control" Target="../activeX/activeX226.xml"/><Relationship Id="rId45" Type="http://schemas.openxmlformats.org/officeDocument/2006/relationships/control" Target="../activeX/activeX231.xml"/><Relationship Id="rId66" Type="http://schemas.openxmlformats.org/officeDocument/2006/relationships/control" Target="../activeX/activeX252.xml"/><Relationship Id="rId87" Type="http://schemas.openxmlformats.org/officeDocument/2006/relationships/control" Target="../activeX/activeX273.xml"/><Relationship Id="rId110" Type="http://schemas.openxmlformats.org/officeDocument/2006/relationships/control" Target="../activeX/activeX296.xml"/><Relationship Id="rId115" Type="http://schemas.openxmlformats.org/officeDocument/2006/relationships/control" Target="../activeX/activeX301.xml"/><Relationship Id="rId131" Type="http://schemas.openxmlformats.org/officeDocument/2006/relationships/control" Target="../activeX/activeX317.xml"/><Relationship Id="rId136" Type="http://schemas.openxmlformats.org/officeDocument/2006/relationships/control" Target="../activeX/activeX322.xml"/><Relationship Id="rId157" Type="http://schemas.openxmlformats.org/officeDocument/2006/relationships/control" Target="../activeX/activeX343.xml"/><Relationship Id="rId178" Type="http://schemas.openxmlformats.org/officeDocument/2006/relationships/control" Target="../activeX/activeX364.xml"/><Relationship Id="rId61" Type="http://schemas.openxmlformats.org/officeDocument/2006/relationships/control" Target="../activeX/activeX247.xml"/><Relationship Id="rId82" Type="http://schemas.openxmlformats.org/officeDocument/2006/relationships/control" Target="../activeX/activeX268.xml"/><Relationship Id="rId152" Type="http://schemas.openxmlformats.org/officeDocument/2006/relationships/control" Target="../activeX/activeX338.xml"/><Relationship Id="rId173" Type="http://schemas.openxmlformats.org/officeDocument/2006/relationships/control" Target="../activeX/activeX359.xml"/><Relationship Id="rId194" Type="http://schemas.openxmlformats.org/officeDocument/2006/relationships/control" Target="../activeX/activeX380.xml"/><Relationship Id="rId199" Type="http://schemas.openxmlformats.org/officeDocument/2006/relationships/control" Target="../activeX/activeX385.xml"/><Relationship Id="rId203" Type="http://schemas.openxmlformats.org/officeDocument/2006/relationships/control" Target="../activeX/activeX389.xml"/><Relationship Id="rId208" Type="http://schemas.openxmlformats.org/officeDocument/2006/relationships/control" Target="../activeX/activeX394.xml"/><Relationship Id="rId19" Type="http://schemas.openxmlformats.org/officeDocument/2006/relationships/control" Target="../activeX/activeX205.xml"/><Relationship Id="rId14" Type="http://schemas.openxmlformats.org/officeDocument/2006/relationships/control" Target="../activeX/activeX200.xml"/><Relationship Id="rId30" Type="http://schemas.openxmlformats.org/officeDocument/2006/relationships/control" Target="../activeX/activeX216.xml"/><Relationship Id="rId35" Type="http://schemas.openxmlformats.org/officeDocument/2006/relationships/control" Target="../activeX/activeX221.xml"/><Relationship Id="rId56" Type="http://schemas.openxmlformats.org/officeDocument/2006/relationships/control" Target="../activeX/activeX242.xml"/><Relationship Id="rId77" Type="http://schemas.openxmlformats.org/officeDocument/2006/relationships/control" Target="../activeX/activeX263.xml"/><Relationship Id="rId100" Type="http://schemas.openxmlformats.org/officeDocument/2006/relationships/control" Target="../activeX/activeX286.xml"/><Relationship Id="rId105" Type="http://schemas.openxmlformats.org/officeDocument/2006/relationships/control" Target="../activeX/activeX291.xml"/><Relationship Id="rId126" Type="http://schemas.openxmlformats.org/officeDocument/2006/relationships/control" Target="../activeX/activeX312.xml"/><Relationship Id="rId147" Type="http://schemas.openxmlformats.org/officeDocument/2006/relationships/control" Target="../activeX/activeX333.xml"/><Relationship Id="rId168" Type="http://schemas.openxmlformats.org/officeDocument/2006/relationships/control" Target="../activeX/activeX354.xml"/><Relationship Id="rId8" Type="http://schemas.openxmlformats.org/officeDocument/2006/relationships/control" Target="../activeX/activeX195.xml"/><Relationship Id="rId51" Type="http://schemas.openxmlformats.org/officeDocument/2006/relationships/control" Target="../activeX/activeX237.xml"/><Relationship Id="rId72" Type="http://schemas.openxmlformats.org/officeDocument/2006/relationships/control" Target="../activeX/activeX258.xml"/><Relationship Id="rId93" Type="http://schemas.openxmlformats.org/officeDocument/2006/relationships/control" Target="../activeX/activeX279.xml"/><Relationship Id="rId98" Type="http://schemas.openxmlformats.org/officeDocument/2006/relationships/control" Target="../activeX/activeX284.xml"/><Relationship Id="rId121" Type="http://schemas.openxmlformats.org/officeDocument/2006/relationships/control" Target="../activeX/activeX307.xml"/><Relationship Id="rId142" Type="http://schemas.openxmlformats.org/officeDocument/2006/relationships/control" Target="../activeX/activeX328.xml"/><Relationship Id="rId163" Type="http://schemas.openxmlformats.org/officeDocument/2006/relationships/control" Target="../activeX/activeX349.xml"/><Relationship Id="rId184" Type="http://schemas.openxmlformats.org/officeDocument/2006/relationships/control" Target="../activeX/activeX370.xml"/><Relationship Id="rId189" Type="http://schemas.openxmlformats.org/officeDocument/2006/relationships/control" Target="../activeX/activeX375.xml"/><Relationship Id="rId3" Type="http://schemas.openxmlformats.org/officeDocument/2006/relationships/control" Target="../activeX/activeX191.xml"/><Relationship Id="rId25" Type="http://schemas.openxmlformats.org/officeDocument/2006/relationships/control" Target="../activeX/activeX211.xml"/><Relationship Id="rId46" Type="http://schemas.openxmlformats.org/officeDocument/2006/relationships/control" Target="../activeX/activeX232.xml"/><Relationship Id="rId67" Type="http://schemas.openxmlformats.org/officeDocument/2006/relationships/control" Target="../activeX/activeX253.xml"/><Relationship Id="rId116" Type="http://schemas.openxmlformats.org/officeDocument/2006/relationships/control" Target="../activeX/activeX302.xml"/><Relationship Id="rId137" Type="http://schemas.openxmlformats.org/officeDocument/2006/relationships/control" Target="../activeX/activeX323.xml"/><Relationship Id="rId158" Type="http://schemas.openxmlformats.org/officeDocument/2006/relationships/control" Target="../activeX/activeX344.xml"/><Relationship Id="rId20" Type="http://schemas.openxmlformats.org/officeDocument/2006/relationships/control" Target="../activeX/activeX206.xml"/><Relationship Id="rId41" Type="http://schemas.openxmlformats.org/officeDocument/2006/relationships/control" Target="../activeX/activeX227.xml"/><Relationship Id="rId62" Type="http://schemas.openxmlformats.org/officeDocument/2006/relationships/control" Target="../activeX/activeX248.xml"/><Relationship Id="rId83" Type="http://schemas.openxmlformats.org/officeDocument/2006/relationships/control" Target="../activeX/activeX269.xml"/><Relationship Id="rId88" Type="http://schemas.openxmlformats.org/officeDocument/2006/relationships/control" Target="../activeX/activeX274.xml"/><Relationship Id="rId111" Type="http://schemas.openxmlformats.org/officeDocument/2006/relationships/control" Target="../activeX/activeX297.xml"/><Relationship Id="rId132" Type="http://schemas.openxmlformats.org/officeDocument/2006/relationships/control" Target="../activeX/activeX318.xml"/><Relationship Id="rId153" Type="http://schemas.openxmlformats.org/officeDocument/2006/relationships/control" Target="../activeX/activeX339.xml"/><Relationship Id="rId174" Type="http://schemas.openxmlformats.org/officeDocument/2006/relationships/control" Target="../activeX/activeX360.xml"/><Relationship Id="rId179" Type="http://schemas.openxmlformats.org/officeDocument/2006/relationships/control" Target="../activeX/activeX365.xml"/><Relationship Id="rId195" Type="http://schemas.openxmlformats.org/officeDocument/2006/relationships/control" Target="../activeX/activeX381.xml"/><Relationship Id="rId209" Type="http://schemas.openxmlformats.org/officeDocument/2006/relationships/control" Target="../activeX/activeX395.xml"/><Relationship Id="rId190" Type="http://schemas.openxmlformats.org/officeDocument/2006/relationships/control" Target="../activeX/activeX376.xml"/><Relationship Id="rId204" Type="http://schemas.openxmlformats.org/officeDocument/2006/relationships/control" Target="../activeX/activeX390.xml"/><Relationship Id="rId15" Type="http://schemas.openxmlformats.org/officeDocument/2006/relationships/control" Target="../activeX/activeX201.xml"/><Relationship Id="rId36" Type="http://schemas.openxmlformats.org/officeDocument/2006/relationships/control" Target="../activeX/activeX222.xml"/><Relationship Id="rId57" Type="http://schemas.openxmlformats.org/officeDocument/2006/relationships/control" Target="../activeX/activeX243.xml"/><Relationship Id="rId106" Type="http://schemas.openxmlformats.org/officeDocument/2006/relationships/control" Target="../activeX/activeX292.xml"/><Relationship Id="rId127" Type="http://schemas.openxmlformats.org/officeDocument/2006/relationships/control" Target="../activeX/activeX313.xml"/><Relationship Id="rId10" Type="http://schemas.openxmlformats.org/officeDocument/2006/relationships/control" Target="../activeX/activeX196.xml"/><Relationship Id="rId31" Type="http://schemas.openxmlformats.org/officeDocument/2006/relationships/control" Target="../activeX/activeX217.xml"/><Relationship Id="rId52" Type="http://schemas.openxmlformats.org/officeDocument/2006/relationships/control" Target="../activeX/activeX238.xml"/><Relationship Id="rId73" Type="http://schemas.openxmlformats.org/officeDocument/2006/relationships/control" Target="../activeX/activeX259.xml"/><Relationship Id="rId78" Type="http://schemas.openxmlformats.org/officeDocument/2006/relationships/control" Target="../activeX/activeX264.xml"/><Relationship Id="rId94" Type="http://schemas.openxmlformats.org/officeDocument/2006/relationships/control" Target="../activeX/activeX280.xml"/><Relationship Id="rId99" Type="http://schemas.openxmlformats.org/officeDocument/2006/relationships/control" Target="../activeX/activeX285.xml"/><Relationship Id="rId101" Type="http://schemas.openxmlformats.org/officeDocument/2006/relationships/control" Target="../activeX/activeX287.xml"/><Relationship Id="rId122" Type="http://schemas.openxmlformats.org/officeDocument/2006/relationships/control" Target="../activeX/activeX308.xml"/><Relationship Id="rId143" Type="http://schemas.openxmlformats.org/officeDocument/2006/relationships/control" Target="../activeX/activeX329.xml"/><Relationship Id="rId148" Type="http://schemas.openxmlformats.org/officeDocument/2006/relationships/control" Target="../activeX/activeX334.xml"/><Relationship Id="rId164" Type="http://schemas.openxmlformats.org/officeDocument/2006/relationships/control" Target="../activeX/activeX350.xml"/><Relationship Id="rId169" Type="http://schemas.openxmlformats.org/officeDocument/2006/relationships/control" Target="../activeX/activeX355.xml"/><Relationship Id="rId185" Type="http://schemas.openxmlformats.org/officeDocument/2006/relationships/control" Target="../activeX/activeX371.xml"/><Relationship Id="rId4" Type="http://schemas.openxmlformats.org/officeDocument/2006/relationships/image" Target="../media/image1.emf"/><Relationship Id="rId9" Type="http://schemas.openxmlformats.org/officeDocument/2006/relationships/image" Target="../media/image2.emf"/><Relationship Id="rId180" Type="http://schemas.openxmlformats.org/officeDocument/2006/relationships/control" Target="../activeX/activeX366.xml"/><Relationship Id="rId210" Type="http://schemas.openxmlformats.org/officeDocument/2006/relationships/control" Target="../activeX/activeX396.xml"/><Relationship Id="rId26" Type="http://schemas.openxmlformats.org/officeDocument/2006/relationships/control" Target="../activeX/activeX212.xml"/><Relationship Id="rId47" Type="http://schemas.openxmlformats.org/officeDocument/2006/relationships/control" Target="../activeX/activeX233.xml"/><Relationship Id="rId68" Type="http://schemas.openxmlformats.org/officeDocument/2006/relationships/control" Target="../activeX/activeX254.xml"/><Relationship Id="rId89" Type="http://schemas.openxmlformats.org/officeDocument/2006/relationships/control" Target="../activeX/activeX275.xml"/><Relationship Id="rId112" Type="http://schemas.openxmlformats.org/officeDocument/2006/relationships/control" Target="../activeX/activeX298.xml"/><Relationship Id="rId133" Type="http://schemas.openxmlformats.org/officeDocument/2006/relationships/control" Target="../activeX/activeX319.xml"/><Relationship Id="rId154" Type="http://schemas.openxmlformats.org/officeDocument/2006/relationships/control" Target="../activeX/activeX340.xml"/><Relationship Id="rId175" Type="http://schemas.openxmlformats.org/officeDocument/2006/relationships/control" Target="../activeX/activeX361.xml"/><Relationship Id="rId196" Type="http://schemas.openxmlformats.org/officeDocument/2006/relationships/control" Target="../activeX/activeX382.xml"/><Relationship Id="rId200" Type="http://schemas.openxmlformats.org/officeDocument/2006/relationships/control" Target="../activeX/activeX386.xml"/><Relationship Id="rId16" Type="http://schemas.openxmlformats.org/officeDocument/2006/relationships/control" Target="../activeX/activeX20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5183D-94F1-48D1-9DB2-1B662FEFB7B1}">
  <sheetPr codeName="Planilha3" filterMode="1"/>
  <dimension ref="A1:AP184"/>
  <sheetViews>
    <sheetView tabSelected="1" zoomScale="85" zoomScaleNormal="85" workbookViewId="0">
      <selection activeCell="D43" sqref="D43"/>
    </sheetView>
  </sheetViews>
  <sheetFormatPr defaultRowHeight="15" x14ac:dyDescent="0.25"/>
  <cols>
    <col min="1" max="1" width="19" bestFit="1" customWidth="1"/>
    <col min="2" max="2" width="15.140625" bestFit="1" customWidth="1"/>
    <col min="3" max="3" width="16.28515625" bestFit="1" customWidth="1"/>
    <col min="4" max="4" width="10.28515625" bestFit="1" customWidth="1"/>
    <col min="5" max="5" width="20.85546875" hidden="1" customWidth="1"/>
    <col min="6" max="6" width="69.140625" bestFit="1" customWidth="1"/>
    <col min="7" max="7" width="6.28515625" hidden="1" customWidth="1"/>
    <col min="8" max="8" width="21.42578125" hidden="1" customWidth="1"/>
    <col min="9" max="9" width="12.28515625" hidden="1" customWidth="1"/>
    <col min="10" max="10" width="22.42578125" hidden="1" customWidth="1"/>
    <col min="11" max="11" width="19" hidden="1" customWidth="1"/>
    <col min="12" max="12" width="9.5703125" hidden="1" customWidth="1"/>
    <col min="13" max="13" width="16.42578125" hidden="1" customWidth="1"/>
    <col min="14" max="15" width="12.28515625" hidden="1" customWidth="1"/>
    <col min="16" max="16" width="21.42578125" hidden="1" customWidth="1"/>
    <col min="17" max="17" width="10.5703125" hidden="1" customWidth="1"/>
    <col min="18" max="18" width="23" hidden="1" customWidth="1"/>
    <col min="19" max="19" width="10.5703125" hidden="1" customWidth="1"/>
    <col min="20" max="20" width="30.28515625" hidden="1" customWidth="1"/>
    <col min="21" max="23" width="9.140625" hidden="1" customWidth="1"/>
    <col min="24" max="24" width="12.7109375" hidden="1" customWidth="1"/>
    <col min="25" max="26" width="9.140625" hidden="1" customWidth="1"/>
    <col min="27" max="27" width="30.28515625" customWidth="1"/>
    <col min="28" max="30" width="9.140625" customWidth="1"/>
    <col min="31" max="31" width="12.7109375" customWidth="1"/>
    <col min="32" max="33" width="22.85546875" style="35" hidden="1" customWidth="1"/>
    <col min="34" max="35" width="7.85546875" style="35" hidden="1" customWidth="1"/>
    <col min="36" max="36" width="28.140625" style="35" hidden="1" customWidth="1"/>
    <col min="37" max="37" width="25.28515625" style="35" hidden="1" customWidth="1"/>
    <col min="38" max="38" width="22.85546875" style="35" hidden="1" customWidth="1"/>
    <col min="39" max="39" width="16.5703125" style="35" hidden="1" customWidth="1"/>
    <col min="40" max="40" width="26.140625" hidden="1" customWidth="1"/>
    <col min="41" max="41" width="20.85546875" hidden="1" customWidth="1"/>
  </cols>
  <sheetData>
    <row r="1" spans="1:4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7</v>
      </c>
      <c r="H1" s="7" t="s">
        <v>8</v>
      </c>
      <c r="I1" s="7">
        <v>1106</v>
      </c>
      <c r="J1" s="8" t="s">
        <v>6</v>
      </c>
      <c r="K1" s="9" t="s">
        <v>9</v>
      </c>
      <c r="L1" s="9" t="s">
        <v>7</v>
      </c>
      <c r="M1" s="9" t="s">
        <v>10</v>
      </c>
      <c r="N1" s="9">
        <v>1154</v>
      </c>
      <c r="O1" s="9" t="s">
        <v>475</v>
      </c>
      <c r="P1" s="9" t="s">
        <v>11</v>
      </c>
      <c r="Q1" s="9">
        <v>9007</v>
      </c>
      <c r="R1" s="10" t="s">
        <v>12</v>
      </c>
      <c r="S1" s="11">
        <v>1131</v>
      </c>
      <c r="T1" s="12" t="s">
        <v>13</v>
      </c>
      <c r="U1" s="4" t="s">
        <v>7</v>
      </c>
      <c r="V1" s="10" t="s">
        <v>14</v>
      </c>
      <c r="W1" s="10" t="s">
        <v>15</v>
      </c>
      <c r="X1" s="5" t="s">
        <v>16</v>
      </c>
      <c r="Y1" s="13" t="s">
        <v>17</v>
      </c>
      <c r="Z1" s="14"/>
      <c r="AA1" s="12" t="s">
        <v>18</v>
      </c>
      <c r="AB1" s="4" t="s">
        <v>7</v>
      </c>
      <c r="AC1" s="13" t="s">
        <v>19</v>
      </c>
      <c r="AD1" s="13" t="s">
        <v>20</v>
      </c>
      <c r="AE1" s="5" t="s">
        <v>16</v>
      </c>
      <c r="AF1" s="15" t="s">
        <v>484</v>
      </c>
      <c r="AG1" s="15" t="s">
        <v>482</v>
      </c>
      <c r="AH1" s="15" t="s">
        <v>486</v>
      </c>
      <c r="AI1" s="15" t="s">
        <v>487</v>
      </c>
      <c r="AJ1" s="15" t="s">
        <v>485</v>
      </c>
      <c r="AK1" s="15" t="s">
        <v>488</v>
      </c>
      <c r="AL1" s="15" t="s">
        <v>489</v>
      </c>
      <c r="AM1" s="15" t="s">
        <v>483</v>
      </c>
      <c r="AN1" s="15" t="s">
        <v>22</v>
      </c>
      <c r="AO1" s="5" t="s">
        <v>479</v>
      </c>
    </row>
    <row r="2" spans="1:41" hidden="1" x14ac:dyDescent="0.25">
      <c r="A2" s="16" t="s">
        <v>56</v>
      </c>
      <c r="B2" s="16">
        <v>41221979000105</v>
      </c>
      <c r="C2" s="17" t="s">
        <v>24</v>
      </c>
      <c r="D2" s="16">
        <v>161009301</v>
      </c>
      <c r="E2" s="16" t="str">
        <f>IFERROR(VLOOKUP(D2,Planilha1!C:F,4,0),"")</f>
        <v>ATIVO</v>
      </c>
      <c r="F2" s="17" t="s">
        <v>25</v>
      </c>
      <c r="G2" s="18" t="s">
        <v>681</v>
      </c>
      <c r="H2" s="19">
        <f>IFERROR(VLOOKUP(D2,'1106'!F:I,4,0),"")</f>
        <v>193.88</v>
      </c>
      <c r="I2" s="19" t="s">
        <v>26</v>
      </c>
      <c r="J2" s="19"/>
      <c r="K2" s="20"/>
      <c r="L2" s="21">
        <v>7</v>
      </c>
      <c r="M2" s="22">
        <f>IFERROR(VLOOKUP(D2,'1154'!F:I,4,0),"")</f>
        <v>4851.88</v>
      </c>
      <c r="N2" s="23" t="s">
        <v>26</v>
      </c>
      <c r="O2" s="23"/>
      <c r="P2" s="22">
        <f>IFERROR(VLOOKUP(D2,'9007'!F:I,4,0),"")</f>
        <v>27.03</v>
      </c>
      <c r="Q2" s="20" t="s">
        <v>26</v>
      </c>
      <c r="R2" s="20" t="str">
        <f>IFERROR(VLOOKUP(D2,'1131'!F:I,4,0),"")</f>
        <v/>
      </c>
      <c r="S2" s="20"/>
      <c r="T2" s="24" t="s">
        <v>865</v>
      </c>
      <c r="U2" s="25">
        <v>14</v>
      </c>
      <c r="V2" s="26" t="s">
        <v>26</v>
      </c>
      <c r="W2" s="27" t="s">
        <v>26</v>
      </c>
      <c r="X2" s="28" t="s">
        <v>26</v>
      </c>
      <c r="Y2" s="29"/>
      <c r="Z2" s="30"/>
      <c r="AA2" s="31" t="str">
        <f>IFERROR(VLOOKUP(B2,'[1]Análise Transmissões Sped Contr'!$C:$H,6,0),"")</f>
        <v>Transmissão no prazo ContÁgil</v>
      </c>
      <c r="AB2" s="32">
        <v>20</v>
      </c>
      <c r="AC2" s="33" t="s">
        <v>26</v>
      </c>
      <c r="AD2" s="33" t="s">
        <v>26</v>
      </c>
      <c r="AE2" s="34" t="s">
        <v>26</v>
      </c>
      <c r="AN2" s="36"/>
    </row>
    <row r="3" spans="1:41" hidden="1" x14ac:dyDescent="0.25">
      <c r="A3" s="39" t="s">
        <v>29</v>
      </c>
      <c r="B3" s="40">
        <v>35645785000134</v>
      </c>
      <c r="C3" s="41" t="s">
        <v>24</v>
      </c>
      <c r="D3" s="40"/>
      <c r="E3" s="39" t="str">
        <f>IFERROR(VLOOKUP(D3,Planilha1!C:F,4,0),"")</f>
        <v/>
      </c>
      <c r="F3" s="41" t="s">
        <v>30</v>
      </c>
      <c r="G3" s="42"/>
      <c r="H3" s="43" t="str">
        <f>IFERROR(VLOOKUP(D3,'1106'!F:I,4,0),"")</f>
        <v/>
      </c>
      <c r="I3" s="43"/>
      <c r="J3" s="43"/>
      <c r="K3" s="44"/>
      <c r="L3" s="42"/>
      <c r="M3" s="151" t="str">
        <f>IFERROR(VLOOKUP(D3,'1154'!F:I,4,0),"")</f>
        <v/>
      </c>
      <c r="N3" s="45"/>
      <c r="O3" s="45"/>
      <c r="P3" s="151" t="str">
        <f>IFERROR(VLOOKUP(D3,'9007'!F:I,4,0),"")</f>
        <v/>
      </c>
      <c r="Q3" s="44"/>
      <c r="R3" s="44" t="str">
        <f>IFERROR(VLOOKUP(D3,'1131'!F:I,4,0),"")</f>
        <v/>
      </c>
      <c r="S3" s="44"/>
      <c r="T3" s="24" t="s">
        <v>866</v>
      </c>
      <c r="U3" s="46" t="s">
        <v>27</v>
      </c>
      <c r="V3" s="47"/>
      <c r="W3" s="47"/>
      <c r="X3" s="48"/>
      <c r="Y3" s="49"/>
      <c r="Z3" s="50"/>
      <c r="AA3" s="31" t="str">
        <f>IFERROR(VLOOKUP(B3,'[1]Análise Transmissões Sped Contr'!$C:$H,6,0),"")</f>
        <v/>
      </c>
      <c r="AB3" s="32">
        <v>21</v>
      </c>
      <c r="AC3" s="51" t="s">
        <v>26</v>
      </c>
      <c r="AD3" s="33" t="s">
        <v>26</v>
      </c>
      <c r="AE3" s="34" t="s">
        <v>26</v>
      </c>
      <c r="AN3" s="52"/>
    </row>
    <row r="4" spans="1:41" hidden="1" x14ac:dyDescent="0.25">
      <c r="A4" s="39" t="s">
        <v>38</v>
      </c>
      <c r="B4" s="39">
        <v>26755145000196</v>
      </c>
      <c r="C4" s="160" t="s">
        <v>24</v>
      </c>
      <c r="D4" s="39">
        <v>162853203</v>
      </c>
      <c r="E4" s="156" t="str">
        <f>IFERROR(VLOOKUP(D4,Planilha1!C:F,4,0),"")</f>
        <v>ATIVO</v>
      </c>
      <c r="F4" s="160" t="s">
        <v>111</v>
      </c>
      <c r="G4" s="42" t="s">
        <v>688</v>
      </c>
      <c r="H4" s="43">
        <f>IFERROR(VLOOKUP(D4,'1106'!F:I,4,0),"")</f>
        <v>1717.24</v>
      </c>
      <c r="I4" s="43">
        <v>1095.0999999999999</v>
      </c>
      <c r="J4" s="43"/>
      <c r="K4" s="44"/>
      <c r="L4" s="42" t="s">
        <v>688</v>
      </c>
      <c r="M4" s="151">
        <f>IFERROR(VLOOKUP(D4,'1154'!F:I,4,0),"")</f>
        <v>195.1</v>
      </c>
      <c r="N4" s="45" t="s">
        <v>26</v>
      </c>
      <c r="O4" s="45"/>
      <c r="P4" s="151" t="str">
        <f>IFERROR(VLOOKUP(D4,'9007'!F:I,4,0),"")</f>
        <v/>
      </c>
      <c r="Q4" s="44"/>
      <c r="R4" s="44" t="str">
        <f>IFERROR(VLOOKUP(D4,'1131'!F:I,4,0),"")</f>
        <v/>
      </c>
      <c r="S4" s="44"/>
      <c r="T4" s="24" t="s">
        <v>865</v>
      </c>
      <c r="U4" s="61">
        <v>15</v>
      </c>
      <c r="V4" s="55" t="s">
        <v>26</v>
      </c>
      <c r="W4" s="55" t="s">
        <v>26</v>
      </c>
      <c r="X4" s="56" t="s">
        <v>26</v>
      </c>
      <c r="Y4" s="57"/>
      <c r="Z4" s="30"/>
      <c r="AA4" s="31" t="str">
        <f>IFERROR(VLOOKUP(B4,'[1]Análise Transmissões Sped Contr'!$C:$H,6,0),"")</f>
        <v>Transmissão no prazo ContÁgil</v>
      </c>
      <c r="AB4" s="32">
        <v>21</v>
      </c>
      <c r="AC4" s="33" t="s">
        <v>26</v>
      </c>
      <c r="AD4" s="33" t="s">
        <v>26</v>
      </c>
      <c r="AE4" s="34" t="s">
        <v>26</v>
      </c>
      <c r="AN4" s="52"/>
    </row>
    <row r="5" spans="1:41" hidden="1" x14ac:dyDescent="0.25">
      <c r="A5" s="39" t="s">
        <v>50</v>
      </c>
      <c r="B5" s="40">
        <v>47270861000153</v>
      </c>
      <c r="C5" s="41" t="s">
        <v>24</v>
      </c>
      <c r="D5" s="40">
        <v>164399518</v>
      </c>
      <c r="E5" s="39" t="str">
        <f>IFERROR(VLOOKUP(D5,Planilha1!C:F,4,0),"")</f>
        <v>ATIVO</v>
      </c>
      <c r="F5" s="41" t="s">
        <v>48</v>
      </c>
      <c r="G5" s="42"/>
      <c r="H5" s="43" t="str">
        <f>IFERROR(VLOOKUP(D5,'1106'!F:I,4,0),"")</f>
        <v/>
      </c>
      <c r="I5" s="43"/>
      <c r="J5" s="43"/>
      <c r="K5" s="44"/>
      <c r="L5" s="42" t="s">
        <v>685</v>
      </c>
      <c r="M5" s="151">
        <f>IFERROR(VLOOKUP(D5,'1154'!F:I,4,0),"")</f>
        <v>78</v>
      </c>
      <c r="N5" s="45" t="s">
        <v>26</v>
      </c>
      <c r="O5" s="45"/>
      <c r="P5" s="151" t="str">
        <f>IFERROR(VLOOKUP(D5,'9007'!F:I,4,0),"")</f>
        <v/>
      </c>
      <c r="Q5" s="44"/>
      <c r="R5" s="44" t="str">
        <f>IFERROR(VLOOKUP(D5,'1131'!F:I,4,0),"")</f>
        <v/>
      </c>
      <c r="S5" s="44"/>
      <c r="T5" s="24" t="s">
        <v>865</v>
      </c>
      <c r="U5" s="53">
        <v>13</v>
      </c>
      <c r="V5" s="54" t="s">
        <v>26</v>
      </c>
      <c r="W5" s="55" t="s">
        <v>27</v>
      </c>
      <c r="X5" s="56" t="s">
        <v>26</v>
      </c>
      <c r="Y5" s="57"/>
      <c r="Z5" s="30"/>
      <c r="AA5" s="31" t="str">
        <f>IFERROR(VLOOKUP(B5,'[1]Análise Transmissões Sped Contr'!$C:$H,6,0),"")</f>
        <v>Transmissão no prazo ContÁgil</v>
      </c>
      <c r="AB5" s="58">
        <v>21</v>
      </c>
      <c r="AC5" s="59" t="s">
        <v>26</v>
      </c>
      <c r="AD5" s="59" t="s">
        <v>26</v>
      </c>
      <c r="AE5" s="60" t="s">
        <v>26</v>
      </c>
      <c r="AN5" s="36"/>
    </row>
    <row r="6" spans="1:41" hidden="1" x14ac:dyDescent="0.25">
      <c r="A6" s="16" t="s">
        <v>35</v>
      </c>
      <c r="B6" s="16">
        <v>48999557000104</v>
      </c>
      <c r="C6" s="17" t="s">
        <v>24</v>
      </c>
      <c r="D6" s="16">
        <v>164527770</v>
      </c>
      <c r="E6" s="16" t="str">
        <f>IFERROR(VLOOKUP(D6,Planilha1!C:F,4,0),"")</f>
        <v>ATIVO</v>
      </c>
      <c r="F6" s="17" t="s">
        <v>36</v>
      </c>
      <c r="G6" s="18" t="s">
        <v>684</v>
      </c>
      <c r="H6" s="19">
        <f>IFERROR(VLOOKUP(D6,'1106'!F:I,4,0),"")</f>
        <v>14.82</v>
      </c>
      <c r="I6" s="19" t="s">
        <v>26</v>
      </c>
      <c r="J6" s="19"/>
      <c r="K6" s="20"/>
      <c r="L6" s="21" t="s">
        <v>684</v>
      </c>
      <c r="M6" s="22">
        <f>IFERROR(VLOOKUP(D6,'1154'!F:I,4,0),"")</f>
        <v>51.63</v>
      </c>
      <c r="N6" s="23" t="s">
        <v>26</v>
      </c>
      <c r="O6" s="23"/>
      <c r="P6" s="22" t="str">
        <f>IFERROR(VLOOKUP(D6,'9007'!F:I,4,0),"")</f>
        <v/>
      </c>
      <c r="Q6" s="20"/>
      <c r="R6" s="20" t="str">
        <f>IFERROR(VLOOKUP(D6,'1131'!F:I,4,0),"")</f>
        <v/>
      </c>
      <c r="S6" s="20"/>
      <c r="T6" s="24" t="s">
        <v>867</v>
      </c>
      <c r="U6" s="61">
        <v>10</v>
      </c>
      <c r="V6" s="55" t="s">
        <v>26</v>
      </c>
      <c r="W6" s="55" t="s">
        <v>26</v>
      </c>
      <c r="X6" s="56" t="s">
        <v>26</v>
      </c>
      <c r="Y6" s="57"/>
      <c r="Z6" s="30"/>
      <c r="AA6" s="31" t="str">
        <f>IFERROR(VLOOKUP(B6,'[1]Análise Transmissões Sped Contr'!$C:$H,6,0),"")</f>
        <v>Transmissão no prazo ContÁgil</v>
      </c>
      <c r="AB6" s="32">
        <v>20</v>
      </c>
      <c r="AC6" s="33" t="s">
        <v>26</v>
      </c>
      <c r="AD6" s="33" t="s">
        <v>26</v>
      </c>
      <c r="AE6" s="34" t="s">
        <v>26</v>
      </c>
      <c r="AN6" s="36"/>
    </row>
    <row r="7" spans="1:41" hidden="1" x14ac:dyDescent="0.25">
      <c r="A7" s="39" t="s">
        <v>35</v>
      </c>
      <c r="B7" s="40">
        <v>56388437000107</v>
      </c>
      <c r="C7" s="41" t="s">
        <v>24</v>
      </c>
      <c r="D7" s="40">
        <v>165031530</v>
      </c>
      <c r="E7" s="39" t="str">
        <f>IFERROR(VLOOKUP(D7,Planilha1!C:F,4,0),"")</f>
        <v>SUSPENSO</v>
      </c>
      <c r="F7" s="41" t="s">
        <v>37</v>
      </c>
      <c r="G7" s="42"/>
      <c r="H7" s="43" t="str">
        <f>IFERROR(VLOOKUP(D7,'1106'!F:I,4,0),"")</f>
        <v/>
      </c>
      <c r="I7" s="43"/>
      <c r="J7" s="43"/>
      <c r="K7" s="44"/>
      <c r="L7" s="42"/>
      <c r="M7" s="151" t="str">
        <f>IFERROR(VLOOKUP(D7,'1154'!F:I,4,0),"")</f>
        <v/>
      </c>
      <c r="N7" s="45"/>
      <c r="O7" s="45"/>
      <c r="P7" s="151" t="str">
        <f>IFERROR(VLOOKUP(D7,'9007'!F:I,4,0),"")</f>
        <v/>
      </c>
      <c r="Q7" s="44"/>
      <c r="R7" s="44" t="str">
        <f>IFERROR(VLOOKUP(D7,'1131'!F:I,4,0),"")</f>
        <v/>
      </c>
      <c r="S7" s="44"/>
      <c r="T7" s="24" t="s">
        <v>868</v>
      </c>
      <c r="U7" s="62" t="s">
        <v>27</v>
      </c>
      <c r="V7" s="63"/>
      <c r="W7" s="63"/>
      <c r="X7" s="64"/>
      <c r="Y7" s="65"/>
      <c r="Z7" s="30"/>
      <c r="AA7" s="31" t="str">
        <f>IFERROR(VLOOKUP(B7,'[1]Análise Transmissões Sped Contr'!$C:$H,6,0),"")</f>
        <v>Transmissão no prazo ContÁgil</v>
      </c>
      <c r="AB7" s="66">
        <v>21</v>
      </c>
      <c r="AC7" s="65" t="s">
        <v>27</v>
      </c>
      <c r="AD7" s="65" t="s">
        <v>27</v>
      </c>
      <c r="AE7" s="52" t="s">
        <v>26</v>
      </c>
      <c r="AN7" s="38"/>
    </row>
    <row r="8" spans="1:41" hidden="1" x14ac:dyDescent="0.25">
      <c r="A8" s="16" t="s">
        <v>35</v>
      </c>
      <c r="B8" s="16">
        <v>55275251000170</v>
      </c>
      <c r="C8" s="17" t="s">
        <v>24</v>
      </c>
      <c r="D8" s="16">
        <v>164969012</v>
      </c>
      <c r="E8" s="16" t="str">
        <f>IFERROR(VLOOKUP(D8,Planilha1!C:F,4,0),"")</f>
        <v>ATIVO</v>
      </c>
      <c r="F8" s="17" t="s">
        <v>39</v>
      </c>
      <c r="G8" s="18" t="s">
        <v>684</v>
      </c>
      <c r="H8" s="19">
        <f>IFERROR(VLOOKUP(D8,'1106'!F:I,4,0),"")</f>
        <v>18.04</v>
      </c>
      <c r="I8" s="19" t="s">
        <v>26</v>
      </c>
      <c r="J8" s="19"/>
      <c r="K8" s="20"/>
      <c r="L8" s="21"/>
      <c r="M8" s="22" t="str">
        <f>IFERROR(VLOOKUP(D8,'1154'!F:I,4,0),"")</f>
        <v/>
      </c>
      <c r="N8" s="23"/>
      <c r="O8" s="23"/>
      <c r="P8" s="22" t="str">
        <f>IFERROR(VLOOKUP(D8,'9007'!F:I,4,0),"")</f>
        <v/>
      </c>
      <c r="Q8" s="20"/>
      <c r="R8" s="20" t="str">
        <f>IFERROR(VLOOKUP(D8,'1131'!F:I,4,0),"")</f>
        <v/>
      </c>
      <c r="S8" s="20"/>
      <c r="T8" s="24" t="s">
        <v>867</v>
      </c>
      <c r="U8" s="67">
        <v>10</v>
      </c>
      <c r="V8" s="68" t="s">
        <v>26</v>
      </c>
      <c r="W8" s="68" t="s">
        <v>26</v>
      </c>
      <c r="X8" s="69" t="s">
        <v>26</v>
      </c>
      <c r="Y8" s="70"/>
      <c r="Z8" s="30"/>
      <c r="AA8" s="31" t="str">
        <f>IFERROR(VLOOKUP(B8,'[1]Análise Transmissões Sped Contr'!$C:$H,6,0),"")</f>
        <v>Transmissão no prazo ContÁgil</v>
      </c>
      <c r="AB8" s="66">
        <v>20</v>
      </c>
      <c r="AC8" s="65" t="s">
        <v>26</v>
      </c>
      <c r="AD8" s="65" t="s">
        <v>26</v>
      </c>
      <c r="AE8" s="52" t="s">
        <v>26</v>
      </c>
      <c r="AN8" s="38"/>
    </row>
    <row r="9" spans="1:41" hidden="1" x14ac:dyDescent="0.25">
      <c r="A9" s="39" t="s">
        <v>29</v>
      </c>
      <c r="B9" s="40">
        <v>35488758000286</v>
      </c>
      <c r="C9" s="41" t="s">
        <v>33</v>
      </c>
      <c r="D9" s="40">
        <v>161459323</v>
      </c>
      <c r="E9" s="39" t="str">
        <f>IFERROR(VLOOKUP(D9,Planilha1!C:F,4,0),"")</f>
        <v>BAIXADO</v>
      </c>
      <c r="F9" s="41" t="s">
        <v>40</v>
      </c>
      <c r="G9" s="42"/>
      <c r="H9" s="43" t="str">
        <f>IFERROR(VLOOKUP(D9,'1106'!F:I,4,0),"")</f>
        <v/>
      </c>
      <c r="I9" s="43"/>
      <c r="J9" s="43"/>
      <c r="K9" s="44"/>
      <c r="L9" s="42"/>
      <c r="M9" s="151" t="str">
        <f>IFERROR(VLOOKUP(D9,'1154'!F:I,4,0),"")</f>
        <v/>
      </c>
      <c r="N9" s="45"/>
      <c r="O9" s="45"/>
      <c r="P9" s="151" t="str">
        <f>IFERROR(VLOOKUP(D9,'9007'!F:I,4,0),"")</f>
        <v/>
      </c>
      <c r="Q9" s="44"/>
      <c r="R9" s="44" t="str">
        <f>IFERROR(VLOOKUP(D9,'1131'!F:I,4,0),"")</f>
        <v/>
      </c>
      <c r="S9" s="44"/>
      <c r="T9" s="24" t="s">
        <v>866</v>
      </c>
      <c r="U9" s="46" t="s">
        <v>27</v>
      </c>
      <c r="V9" s="71"/>
      <c r="W9" s="46"/>
      <c r="X9" s="46"/>
      <c r="Y9" s="49"/>
      <c r="Z9" s="72"/>
      <c r="AA9" s="31" t="str">
        <f>IFERROR(VLOOKUP(B9,'[1]Análise Transmissões Sped Contr'!$C:$H,6,0),"")</f>
        <v/>
      </c>
      <c r="AB9" s="58"/>
      <c r="AC9" s="59"/>
      <c r="AD9" s="59"/>
      <c r="AE9" s="60"/>
      <c r="AN9" s="52"/>
    </row>
    <row r="10" spans="1:41" hidden="1" x14ac:dyDescent="0.25">
      <c r="A10" s="16" t="s">
        <v>29</v>
      </c>
      <c r="B10" s="16">
        <v>35488758000367</v>
      </c>
      <c r="C10" s="17" t="s">
        <v>33</v>
      </c>
      <c r="D10" s="16">
        <v>161589391</v>
      </c>
      <c r="E10" s="16" t="str">
        <f>IFERROR(VLOOKUP(D10,Planilha1!C:F,4,0),"")</f>
        <v>ATIVO</v>
      </c>
      <c r="F10" s="17" t="s">
        <v>41</v>
      </c>
      <c r="G10" s="18"/>
      <c r="H10" s="19" t="str">
        <f>IFERROR(VLOOKUP(D10,'1106'!F:I,4,0),"")</f>
        <v/>
      </c>
      <c r="I10" s="19"/>
      <c r="J10" s="19"/>
      <c r="K10" s="20"/>
      <c r="L10" s="21"/>
      <c r="M10" s="22" t="str">
        <f>IFERROR(VLOOKUP(D10,'1154'!F:I,4,0),"")</f>
        <v/>
      </c>
      <c r="N10" s="23"/>
      <c r="O10" s="23"/>
      <c r="P10" s="22" t="str">
        <f>IFERROR(VLOOKUP(D10,'9007'!F:I,4,0),"")</f>
        <v/>
      </c>
      <c r="Q10" s="20"/>
      <c r="R10" s="20" t="str">
        <f>IFERROR(VLOOKUP(D10,'1131'!F:I,4,0),"")</f>
        <v/>
      </c>
      <c r="S10" s="20"/>
      <c r="T10" s="24" t="s">
        <v>865</v>
      </c>
      <c r="U10" s="61">
        <v>14</v>
      </c>
      <c r="V10" s="55" t="s">
        <v>26</v>
      </c>
      <c r="W10" s="55" t="s">
        <v>26</v>
      </c>
      <c r="X10" s="56" t="s">
        <v>28</v>
      </c>
      <c r="Y10" s="57"/>
      <c r="Z10" s="30"/>
      <c r="AA10" s="31" t="str">
        <f>IFERROR(VLOOKUP(B10,'[1]Análise Transmissões Sped Contr'!$C:$H,6,0),"")</f>
        <v/>
      </c>
      <c r="AB10" s="58"/>
      <c r="AC10" s="59"/>
      <c r="AD10" s="59"/>
      <c r="AE10" s="60"/>
      <c r="AN10" s="36"/>
    </row>
    <row r="11" spans="1:41" hidden="1" x14ac:dyDescent="0.25">
      <c r="A11" s="39" t="s">
        <v>50</v>
      </c>
      <c r="B11" s="40">
        <v>53591096000176</v>
      </c>
      <c r="C11" s="41" t="s">
        <v>24</v>
      </c>
      <c r="D11" s="40">
        <v>164859802</v>
      </c>
      <c r="E11" s="39" t="str">
        <f>IFERROR(VLOOKUP(D11,Planilha1!C:F,4,0),"")</f>
        <v>SUSPENSO</v>
      </c>
      <c r="F11" s="41" t="s">
        <v>142</v>
      </c>
      <c r="G11" s="42"/>
      <c r="H11" s="43" t="str">
        <f>IFERROR(VLOOKUP(D11,'1106'!F:I,4,0),"")</f>
        <v/>
      </c>
      <c r="I11" s="43"/>
      <c r="J11" s="43"/>
      <c r="K11" s="44"/>
      <c r="L11" s="42"/>
      <c r="M11" s="151" t="str">
        <f>IFERROR(VLOOKUP(D11,'1154'!F:I,4,0),"")</f>
        <v/>
      </c>
      <c r="N11" s="45"/>
      <c r="O11" s="45"/>
      <c r="P11" s="151" t="str">
        <f>IFERROR(VLOOKUP(D11,'9007'!F:I,4,0),"")</f>
        <v/>
      </c>
      <c r="Q11" s="44"/>
      <c r="R11" s="44" t="str">
        <f>IFERROR(VLOOKUP(D11,'1131'!F:I,4,0),"")</f>
        <v/>
      </c>
      <c r="S11" s="44"/>
      <c r="T11" s="24" t="s">
        <v>868</v>
      </c>
      <c r="U11" s="61" t="s">
        <v>27</v>
      </c>
      <c r="V11" s="55" t="s">
        <v>27</v>
      </c>
      <c r="W11" s="55" t="s">
        <v>27</v>
      </c>
      <c r="X11" s="56" t="s">
        <v>27</v>
      </c>
      <c r="Y11" s="57"/>
      <c r="Z11" s="30"/>
      <c r="AA11" s="31" t="str">
        <f>IFERROR(VLOOKUP(B11,'[1]Análise Transmissões Sped Contr'!$C:$H,6,0),"")</f>
        <v>Transmissão no prazo ContÁgil</v>
      </c>
      <c r="AB11" s="32">
        <v>21</v>
      </c>
      <c r="AC11" s="33" t="s">
        <v>27</v>
      </c>
      <c r="AD11" s="33" t="s">
        <v>27</v>
      </c>
      <c r="AE11" s="34" t="s">
        <v>26</v>
      </c>
      <c r="AN11" s="52"/>
    </row>
    <row r="12" spans="1:41" hidden="1" x14ac:dyDescent="0.25">
      <c r="A12" s="16" t="s">
        <v>50</v>
      </c>
      <c r="B12" s="16">
        <v>11338302000190</v>
      </c>
      <c r="C12" s="17" t="s">
        <v>24</v>
      </c>
      <c r="D12" s="16">
        <v>161639984</v>
      </c>
      <c r="E12" s="16" t="str">
        <f>IFERROR(VLOOKUP(D12,Planilha1!C:F,4,0),"")</f>
        <v>ATIVO</v>
      </c>
      <c r="F12" s="17" t="s">
        <v>143</v>
      </c>
      <c r="G12" s="18" t="s">
        <v>685</v>
      </c>
      <c r="H12" s="19">
        <f>IFERROR(VLOOKUP(D12,'1106'!F:I,4,0),"")</f>
        <v>31.85</v>
      </c>
      <c r="I12" s="19" t="s">
        <v>26</v>
      </c>
      <c r="J12" s="19"/>
      <c r="K12" s="20"/>
      <c r="L12" s="21" t="s">
        <v>685</v>
      </c>
      <c r="M12" s="22">
        <f>IFERROR(VLOOKUP(D12,'1154'!F:I,4,0),"")</f>
        <v>6376.16</v>
      </c>
      <c r="N12" s="23" t="s">
        <v>26</v>
      </c>
      <c r="O12" s="23"/>
      <c r="P12" s="22" t="str">
        <f>IFERROR(VLOOKUP(D12,'9007'!F:I,4,0),"")</f>
        <v/>
      </c>
      <c r="Q12" s="20"/>
      <c r="R12" s="20" t="str">
        <f>IFERROR(VLOOKUP(D12,'1131'!F:I,4,0),"")</f>
        <v/>
      </c>
      <c r="S12" s="20"/>
      <c r="T12" s="24" t="s">
        <v>865</v>
      </c>
      <c r="U12" s="61">
        <v>13</v>
      </c>
      <c r="V12" s="55" t="s">
        <v>28</v>
      </c>
      <c r="W12" s="55" t="s">
        <v>26</v>
      </c>
      <c r="X12" s="56" t="s">
        <v>26</v>
      </c>
      <c r="Y12" s="81"/>
      <c r="Z12" s="30"/>
      <c r="AA12" s="31" t="str">
        <f>IFERROR(VLOOKUP(B12,'[1]Análise Transmissões Sped Contr'!$C:$H,6,0),"")</f>
        <v>Transmissão no prazo ContÁgil</v>
      </c>
      <c r="AB12" s="32">
        <v>21</v>
      </c>
      <c r="AC12" s="33" t="s">
        <v>27</v>
      </c>
      <c r="AD12" s="33" t="s">
        <v>27</v>
      </c>
      <c r="AE12" s="34" t="s">
        <v>26</v>
      </c>
      <c r="AN12" s="36"/>
    </row>
    <row r="13" spans="1:41" x14ac:dyDescent="0.25">
      <c r="A13" s="179" t="e">
        <v>#N/A</v>
      </c>
      <c r="B13" s="138">
        <v>48999508000171</v>
      </c>
      <c r="C13" s="139" t="s">
        <v>24</v>
      </c>
      <c r="D13" s="138">
        <v>164527753</v>
      </c>
      <c r="E13" s="39" t="str">
        <f>IFERROR(VLOOKUP(D13,Planilha1!C:F,4,0),"")</f>
        <v>BAIXADO</v>
      </c>
      <c r="F13" s="139" t="s">
        <v>44</v>
      </c>
      <c r="G13" s="42"/>
      <c r="H13" s="43" t="str">
        <f>IFERROR(VLOOKUP(D13,'1106'!F:I,4,0),"")</f>
        <v/>
      </c>
      <c r="I13" s="43"/>
      <c r="J13" s="43"/>
      <c r="K13" s="44"/>
      <c r="L13" s="42"/>
      <c r="M13" s="151" t="str">
        <f>IFERROR(VLOOKUP(D13,'1154'!F:I,4,0),"")</f>
        <v/>
      </c>
      <c r="N13" s="45"/>
      <c r="O13" s="45"/>
      <c r="P13" s="151" t="str">
        <f>IFERROR(VLOOKUP(D13,'9007'!F:I,4,0),"")</f>
        <v/>
      </c>
      <c r="Q13" s="44"/>
      <c r="R13" s="44" t="str">
        <f>IFERROR(VLOOKUP(D13,'1131'!F:I,4,0),"")</f>
        <v/>
      </c>
      <c r="S13" s="44"/>
      <c r="T13" s="24" t="s">
        <v>868</v>
      </c>
      <c r="U13" s="73" t="s">
        <v>27</v>
      </c>
      <c r="V13" s="74"/>
      <c r="W13" s="73"/>
      <c r="X13" s="73"/>
      <c r="Y13" s="75"/>
      <c r="Z13" s="76"/>
      <c r="AA13" s="31" t="str">
        <f>IFERROR(VLOOKUP(B13,'[1]Análise Transmissões Sped Contr'!$C:$H,6,0),"")</f>
        <v>Omissão justificada</v>
      </c>
      <c r="AB13" s="32"/>
      <c r="AC13" s="33"/>
      <c r="AD13" s="33"/>
      <c r="AE13" s="34"/>
      <c r="AN13" s="36"/>
      <c r="AO13" s="142" t="s">
        <v>27</v>
      </c>
    </row>
    <row r="14" spans="1:41" hidden="1" x14ac:dyDescent="0.25">
      <c r="A14" s="16" t="s">
        <v>646</v>
      </c>
      <c r="B14" s="16">
        <v>54824451000172</v>
      </c>
      <c r="C14" s="17" t="s">
        <v>24</v>
      </c>
      <c r="D14" s="16">
        <v>164938931</v>
      </c>
      <c r="E14" s="16" t="str">
        <f>IFERROR(VLOOKUP(D14,Planilha1!C:F,4,0),"")</f>
        <v>SUSPENSO</v>
      </c>
      <c r="F14" s="17" t="s">
        <v>45</v>
      </c>
      <c r="G14" s="18"/>
      <c r="H14" s="19" t="str">
        <f>IFERROR(VLOOKUP(D14,'1106'!F:I,4,0),"")</f>
        <v/>
      </c>
      <c r="I14" s="19"/>
      <c r="J14" s="19"/>
      <c r="K14" s="20"/>
      <c r="L14" s="21"/>
      <c r="M14" s="22" t="str">
        <f>IFERROR(VLOOKUP(D14,'1154'!F:I,4,0),"")</f>
        <v/>
      </c>
      <c r="N14" s="23"/>
      <c r="O14" s="23"/>
      <c r="P14" s="22" t="str">
        <f>IFERROR(VLOOKUP(D14,'9007'!F:I,4,0),"")</f>
        <v/>
      </c>
      <c r="Q14" s="20"/>
      <c r="R14" s="20" t="str">
        <f>IFERROR(VLOOKUP(D14,'1131'!F:I,4,0),"")</f>
        <v/>
      </c>
      <c r="S14" s="20"/>
      <c r="T14" s="24" t="s">
        <v>868</v>
      </c>
      <c r="U14" s="62" t="s">
        <v>27</v>
      </c>
      <c r="V14" s="63"/>
      <c r="W14" s="63"/>
      <c r="X14" s="64"/>
      <c r="Y14" s="65"/>
      <c r="Z14" s="30"/>
      <c r="AA14" s="31" t="str">
        <f>IFERROR(VLOOKUP(B14,'[1]Análise Transmissões Sped Contr'!$C:$H,6,0),"")</f>
        <v>Transmissão no prazo ContÁgil</v>
      </c>
      <c r="AB14" s="66">
        <v>20</v>
      </c>
      <c r="AC14" s="65" t="s">
        <v>27</v>
      </c>
      <c r="AD14" s="65" t="s">
        <v>27</v>
      </c>
      <c r="AE14" s="52" t="s">
        <v>26</v>
      </c>
      <c r="AN14" s="38"/>
    </row>
    <row r="15" spans="1:41" hidden="1" x14ac:dyDescent="0.25">
      <c r="A15" s="16" t="s">
        <v>38</v>
      </c>
      <c r="B15" s="159">
        <v>35336989000193</v>
      </c>
      <c r="C15" s="161" t="s">
        <v>24</v>
      </c>
      <c r="D15" s="159">
        <v>163531242</v>
      </c>
      <c r="E15" s="16" t="str">
        <f>IFERROR(VLOOKUP(D15,Planilha1!C:F,4,0),"")</f>
        <v>ATIVO</v>
      </c>
      <c r="F15" s="161" t="s">
        <v>114</v>
      </c>
      <c r="G15" s="18"/>
      <c r="H15" s="19" t="str">
        <f>IFERROR(VLOOKUP(D15,'1106'!F:I,4,0),"")</f>
        <v/>
      </c>
      <c r="I15" s="19"/>
      <c r="J15" s="19"/>
      <c r="K15" s="20"/>
      <c r="L15" s="21" t="s">
        <v>682</v>
      </c>
      <c r="M15" s="22">
        <f>IFERROR(VLOOKUP(D15,'1154'!F:I,4,0),"")</f>
        <v>284.48</v>
      </c>
      <c r="N15" s="23" t="s">
        <v>26</v>
      </c>
      <c r="O15" s="23"/>
      <c r="P15" s="22" t="str">
        <f>IFERROR(VLOOKUP(D15,'9007'!F:I,4,0),"")</f>
        <v/>
      </c>
      <c r="Q15" s="20"/>
      <c r="R15" s="20" t="str">
        <f>IFERROR(VLOOKUP(D15,'1131'!F:I,4,0),"")</f>
        <v/>
      </c>
      <c r="S15" s="20"/>
      <c r="T15" s="24" t="s">
        <v>869</v>
      </c>
      <c r="U15" s="61">
        <v>17</v>
      </c>
      <c r="V15" s="55" t="s">
        <v>26</v>
      </c>
      <c r="W15" s="55" t="s">
        <v>26</v>
      </c>
      <c r="X15" s="56" t="s">
        <v>26</v>
      </c>
      <c r="Y15" s="57"/>
      <c r="Z15" s="30"/>
      <c r="AA15" s="31" t="str">
        <f>IFERROR(VLOOKUP(B15,'[1]Análise Transmissões Sped Contr'!$C:$H,6,0),"")</f>
        <v>Transmissão no prazo ContÁgil</v>
      </c>
      <c r="AB15" s="32">
        <v>21</v>
      </c>
      <c r="AC15" s="33" t="s">
        <v>26</v>
      </c>
      <c r="AD15" s="33" t="s">
        <v>26</v>
      </c>
      <c r="AE15" s="34" t="s">
        <v>26</v>
      </c>
      <c r="AN15" s="52"/>
    </row>
    <row r="16" spans="1:41" hidden="1" x14ac:dyDescent="0.25">
      <c r="A16" s="16" t="s">
        <v>646</v>
      </c>
      <c r="B16" s="16">
        <v>51468081000190</v>
      </c>
      <c r="C16" s="17" t="s">
        <v>24</v>
      </c>
      <c r="D16" s="16">
        <v>164708464</v>
      </c>
      <c r="E16" s="16" t="str">
        <f>IFERROR(VLOOKUP(D16,Planilha1!C:F,4,0),"")</f>
        <v>ATIVO</v>
      </c>
      <c r="F16" s="17" t="s">
        <v>47</v>
      </c>
      <c r="G16" s="18" t="s">
        <v>27</v>
      </c>
      <c r="H16" s="19">
        <f>IFERROR(VLOOKUP(D16,'1106'!F:I,4,0),"")</f>
        <v>11.37</v>
      </c>
      <c r="I16" s="19" t="s">
        <v>27</v>
      </c>
      <c r="J16" s="19"/>
      <c r="K16" s="20"/>
      <c r="L16" s="21" t="s">
        <v>685</v>
      </c>
      <c r="M16" s="22">
        <f>IFERROR(VLOOKUP(D16,'1154'!F:I,4,0),"")</f>
        <v>5436.76</v>
      </c>
      <c r="N16" s="23" t="s">
        <v>26</v>
      </c>
      <c r="O16" s="23"/>
      <c r="P16" s="22" t="str">
        <f>IFERROR(VLOOKUP(D16,'9007'!F:I,4,0),"")</f>
        <v/>
      </c>
      <c r="Q16" s="20"/>
      <c r="R16" s="20" t="str">
        <f>IFERROR(VLOOKUP(D16,'1131'!F:I,4,0),"")</f>
        <v/>
      </c>
      <c r="S16" s="20"/>
      <c r="T16" s="24" t="s">
        <v>865</v>
      </c>
      <c r="U16" s="53">
        <v>12</v>
      </c>
      <c r="V16" s="54" t="s">
        <v>26</v>
      </c>
      <c r="W16" s="55" t="s">
        <v>26</v>
      </c>
      <c r="X16" s="56" t="s">
        <v>28</v>
      </c>
      <c r="Y16" s="57"/>
      <c r="Z16" s="30"/>
      <c r="AA16" s="31" t="str">
        <f>IFERROR(VLOOKUP(B16,'[1]Análise Transmissões Sped Contr'!$C:$H,6,0),"")</f>
        <v>Transmissão no prazo ContÁgil</v>
      </c>
      <c r="AB16" s="77">
        <v>20</v>
      </c>
      <c r="AC16" s="78" t="s">
        <v>26</v>
      </c>
      <c r="AD16" s="78" t="s">
        <v>26</v>
      </c>
      <c r="AE16" s="79" t="s">
        <v>26</v>
      </c>
      <c r="AN16" s="52"/>
    </row>
    <row r="17" spans="1:40" hidden="1" x14ac:dyDescent="0.25">
      <c r="A17" s="39" t="s">
        <v>50</v>
      </c>
      <c r="B17" s="40">
        <v>48895943000156</v>
      </c>
      <c r="C17" s="41" t="s">
        <v>24</v>
      </c>
      <c r="D17" s="40">
        <v>164519343</v>
      </c>
      <c r="E17" s="39" t="str">
        <f>IFERROR(VLOOKUP(D17,Planilha1!C:F,4,0),"")</f>
        <v>ATIVO</v>
      </c>
      <c r="F17" s="41" t="s">
        <v>174</v>
      </c>
      <c r="G17" s="42"/>
      <c r="H17" s="43" t="str">
        <f>IFERROR(VLOOKUP(D17,'1106'!F:I,4,0),"")</f>
        <v/>
      </c>
      <c r="I17" s="43"/>
      <c r="J17" s="43"/>
      <c r="K17" s="44"/>
      <c r="L17" s="42"/>
      <c r="M17" s="151" t="str">
        <f>IFERROR(VLOOKUP(D17,'1154'!F:I,4,0),"")</f>
        <v/>
      </c>
      <c r="N17" s="45"/>
      <c r="O17" s="45"/>
      <c r="P17" s="151" t="str">
        <f>IFERROR(VLOOKUP(D17,'9007'!F:I,4,0),"")</f>
        <v/>
      </c>
      <c r="Q17" s="44"/>
      <c r="R17" s="44" t="str">
        <f>IFERROR(VLOOKUP(D17,'1131'!F:I,4,0),"")</f>
        <v/>
      </c>
      <c r="S17" s="44"/>
      <c r="T17" s="24" t="s">
        <v>865</v>
      </c>
      <c r="U17" s="61">
        <v>13</v>
      </c>
      <c r="V17" s="55" t="s">
        <v>27</v>
      </c>
      <c r="W17" s="55" t="s">
        <v>27</v>
      </c>
      <c r="X17" s="56" t="s">
        <v>26</v>
      </c>
      <c r="Y17" s="57"/>
      <c r="Z17" s="30"/>
      <c r="AA17" s="31" t="str">
        <f>IFERROR(VLOOKUP(B17,'[1]Análise Transmissões Sped Contr'!$C:$H,6,0),"")</f>
        <v>Transmissão no prazo ContÁgil</v>
      </c>
      <c r="AB17" s="32">
        <v>21</v>
      </c>
      <c r="AC17" s="33" t="s">
        <v>27</v>
      </c>
      <c r="AD17" s="33" t="s">
        <v>27</v>
      </c>
      <c r="AE17" s="34" t="s">
        <v>26</v>
      </c>
      <c r="AN17" s="52"/>
    </row>
    <row r="18" spans="1:40" hidden="1" x14ac:dyDescent="0.25">
      <c r="A18" s="16" t="s">
        <v>35</v>
      </c>
      <c r="B18" s="16">
        <v>14800017000138</v>
      </c>
      <c r="C18" s="17" t="s">
        <v>24</v>
      </c>
      <c r="D18" s="16">
        <v>161922376</v>
      </c>
      <c r="E18" s="16" t="str">
        <f>IFERROR(VLOOKUP(D18,Planilha1!C:F,4,0),"")</f>
        <v>ATIVO</v>
      </c>
      <c r="F18" s="17" t="s">
        <v>49</v>
      </c>
      <c r="G18" s="18" t="s">
        <v>684</v>
      </c>
      <c r="H18" s="19">
        <f>IFERROR(VLOOKUP(D18,'1106'!F:I,4,0),"")</f>
        <v>49.65</v>
      </c>
      <c r="I18" s="19" t="s">
        <v>26</v>
      </c>
      <c r="J18" s="19"/>
      <c r="K18" s="20"/>
      <c r="L18" s="21">
        <v>4</v>
      </c>
      <c r="M18" s="22">
        <f>IFERROR(VLOOKUP(D18,'1154'!F:I,4,0),"")</f>
        <v>3018.75</v>
      </c>
      <c r="N18" s="23" t="s">
        <v>26</v>
      </c>
      <c r="O18" s="23"/>
      <c r="P18" s="22" t="str">
        <f>IFERROR(VLOOKUP(D18,'9007'!F:I,4,0),"")</f>
        <v/>
      </c>
      <c r="Q18" s="20"/>
      <c r="R18" s="20" t="str">
        <f>IFERROR(VLOOKUP(D18,'1131'!F:I,4,0),"")</f>
        <v/>
      </c>
      <c r="S18" s="20"/>
      <c r="T18" s="24" t="s">
        <v>865</v>
      </c>
      <c r="U18" s="53">
        <v>13</v>
      </c>
      <c r="V18" s="54" t="s">
        <v>26</v>
      </c>
      <c r="W18" s="55" t="s">
        <v>26</v>
      </c>
      <c r="X18" s="56" t="s">
        <v>26</v>
      </c>
      <c r="Y18" s="57"/>
      <c r="Z18" s="30"/>
      <c r="AA18" s="31" t="str">
        <f>IFERROR(VLOOKUP(B18,'[1]Análise Transmissões Sped Contr'!$C:$H,6,0),"")</f>
        <v>Transmissão no prazo ContÁgil</v>
      </c>
      <c r="AB18" s="32">
        <v>22</v>
      </c>
      <c r="AC18" s="33" t="s">
        <v>28</v>
      </c>
      <c r="AD18" s="33" t="s">
        <v>28</v>
      </c>
      <c r="AE18" s="34" t="s">
        <v>26</v>
      </c>
      <c r="AN18" s="52"/>
    </row>
    <row r="19" spans="1:40" hidden="1" x14ac:dyDescent="0.25">
      <c r="A19" s="39" t="s">
        <v>50</v>
      </c>
      <c r="B19" s="40">
        <v>36244658000196</v>
      </c>
      <c r="C19" s="41" t="s">
        <v>24</v>
      </c>
      <c r="D19" s="40">
        <v>163598770</v>
      </c>
      <c r="E19" s="156" t="str">
        <f>IFERROR(VLOOKUP(D19,Planilha1!C:F,4,0),"")</f>
        <v>ATIVO</v>
      </c>
      <c r="F19" s="41" t="s">
        <v>51</v>
      </c>
      <c r="G19" s="42" t="s">
        <v>685</v>
      </c>
      <c r="H19" s="43">
        <f>IFERROR(VLOOKUP(D19,'1106'!F:I,4,0),"")</f>
        <v>83.58</v>
      </c>
      <c r="I19" s="43" t="s">
        <v>26</v>
      </c>
      <c r="J19" s="43"/>
      <c r="K19" s="44"/>
      <c r="L19" s="42" t="s">
        <v>690</v>
      </c>
      <c r="M19" s="151">
        <f>IFERROR(VLOOKUP(D19,'1154'!F:I,4,0),"")</f>
        <v>532.62</v>
      </c>
      <c r="N19" s="45" t="s">
        <v>26</v>
      </c>
      <c r="O19" s="45"/>
      <c r="P19" s="151" t="str">
        <f>IFERROR(VLOOKUP(D19,'9007'!F:I,4,0),"")</f>
        <v/>
      </c>
      <c r="Q19" s="44"/>
      <c r="R19" s="44" t="str">
        <f>IFERROR(VLOOKUP(D19,'1131'!F:I,4,0),"")</f>
        <v/>
      </c>
      <c r="S19" s="44"/>
      <c r="T19" s="24" t="s">
        <v>867</v>
      </c>
      <c r="U19" s="53">
        <v>12</v>
      </c>
      <c r="V19" s="54" t="s">
        <v>26</v>
      </c>
      <c r="W19" s="55" t="s">
        <v>26</v>
      </c>
      <c r="X19" s="56" t="s">
        <v>26</v>
      </c>
      <c r="Y19" s="57"/>
      <c r="Z19" s="30"/>
      <c r="AA19" s="31" t="str">
        <f>IFERROR(VLOOKUP(B19,'[1]Análise Transmissões Sped Contr'!$C:$H,6,0),"")</f>
        <v>Transmissão no prazo ContÁgil</v>
      </c>
      <c r="AB19" s="32">
        <v>20</v>
      </c>
      <c r="AC19" s="33" t="s">
        <v>26</v>
      </c>
      <c r="AD19" s="80" t="s">
        <v>26</v>
      </c>
      <c r="AE19" s="34" t="s">
        <v>26</v>
      </c>
      <c r="AN19" s="52"/>
    </row>
    <row r="20" spans="1:40" hidden="1" x14ac:dyDescent="0.25">
      <c r="A20" s="16" t="s">
        <v>132</v>
      </c>
      <c r="B20" s="16">
        <v>47748197000105</v>
      </c>
      <c r="C20" s="17" t="s">
        <v>24</v>
      </c>
      <c r="D20" s="16">
        <v>164434003</v>
      </c>
      <c r="E20" s="16" t="str">
        <f>IFERROR(VLOOKUP(D20,Planilha1!C:F,4,0),"")</f>
        <v>ATIVO</v>
      </c>
      <c r="F20" s="17" t="s">
        <v>52</v>
      </c>
      <c r="G20" s="18" t="s">
        <v>682</v>
      </c>
      <c r="H20" s="19">
        <f>IFERROR(VLOOKUP(D20,'1106'!F:I,4,0),"")</f>
        <v>309.99</v>
      </c>
      <c r="I20" s="19" t="s">
        <v>26</v>
      </c>
      <c r="J20" s="19"/>
      <c r="K20" s="20"/>
      <c r="L20" s="21">
        <v>6</v>
      </c>
      <c r="M20" s="22">
        <f>IFERROR(VLOOKUP(D20,'1154'!F:I,4,0),"")</f>
        <v>41285.54</v>
      </c>
      <c r="N20" s="23" t="s">
        <v>26</v>
      </c>
      <c r="O20" s="23"/>
      <c r="P20" s="22">
        <f>IFERROR(VLOOKUP(D20,'9007'!F:I,4,0),"")</f>
        <v>124</v>
      </c>
      <c r="Q20" s="20" t="s">
        <v>26</v>
      </c>
      <c r="R20" s="20" t="str">
        <f>IFERROR(VLOOKUP(D20,'1131'!F:I,4,0),"")</f>
        <v/>
      </c>
      <c r="S20" s="20"/>
      <c r="T20" s="24" t="s">
        <v>865</v>
      </c>
      <c r="U20" s="61">
        <v>14</v>
      </c>
      <c r="V20" s="55" t="s">
        <v>26</v>
      </c>
      <c r="W20" s="55" t="s">
        <v>27</v>
      </c>
      <c r="X20" s="56" t="s">
        <v>26</v>
      </c>
      <c r="Y20" s="57"/>
      <c r="Z20" s="30"/>
      <c r="AA20" s="31" t="str">
        <f>IFERROR(VLOOKUP(B20,'[1]Análise Transmissões Sped Contr'!$C:$H,6,0),"")</f>
        <v>Transmissão no prazo ContÁgil</v>
      </c>
      <c r="AB20" s="32">
        <v>20</v>
      </c>
      <c r="AC20" s="33" t="s">
        <v>27</v>
      </c>
      <c r="AD20" s="33" t="s">
        <v>27</v>
      </c>
      <c r="AE20" s="34" t="s">
        <v>26</v>
      </c>
      <c r="AN20" s="52"/>
    </row>
    <row r="21" spans="1:40" hidden="1" x14ac:dyDescent="0.25">
      <c r="A21" s="39" t="s">
        <v>29</v>
      </c>
      <c r="B21" s="40">
        <v>41749424000130</v>
      </c>
      <c r="C21" s="41" t="s">
        <v>24</v>
      </c>
      <c r="D21" s="40">
        <v>163994684</v>
      </c>
      <c r="E21" s="39" t="str">
        <f>IFERROR(VLOOKUP(D21,Planilha1!C:F,4,0),"")</f>
        <v>ATIVO</v>
      </c>
      <c r="F21" s="41" t="s">
        <v>53</v>
      </c>
      <c r="G21" s="42"/>
      <c r="H21" s="43" t="str">
        <f>IFERROR(VLOOKUP(D21,'1106'!F:I,4,0),"")</f>
        <v/>
      </c>
      <c r="I21" s="43"/>
      <c r="J21" s="43"/>
      <c r="K21" s="44"/>
      <c r="L21" s="42"/>
      <c r="M21" s="151">
        <f>IFERROR(VLOOKUP(D21,'1154'!F:I,4,0),"")</f>
        <v>51202.67</v>
      </c>
      <c r="N21" s="45"/>
      <c r="O21" s="45"/>
      <c r="P21" s="151" t="str">
        <f>IFERROR(VLOOKUP(D21,'9007'!F:I,4,0),"")</f>
        <v/>
      </c>
      <c r="Q21" s="44"/>
      <c r="R21" s="44" t="str">
        <f>IFERROR(VLOOKUP(D21,'1131'!F:I,4,0),"")</f>
        <v/>
      </c>
      <c r="S21" s="44"/>
      <c r="T21" s="24" t="s">
        <v>865</v>
      </c>
      <c r="U21" s="61">
        <v>14</v>
      </c>
      <c r="V21" s="55" t="s">
        <v>26</v>
      </c>
      <c r="W21" s="55" t="s">
        <v>27</v>
      </c>
      <c r="X21" s="56" t="s">
        <v>28</v>
      </c>
      <c r="Y21" s="57"/>
      <c r="Z21" s="30"/>
      <c r="AA21" s="31" t="str">
        <f>IFERROR(VLOOKUP(B21,'[1]Análise Transmissões Sped Contr'!$C:$H,6,0),"")</f>
        <v>Transmissão no prazo ContÁgil</v>
      </c>
      <c r="AB21" s="32">
        <v>21</v>
      </c>
      <c r="AC21" s="33" t="s">
        <v>27</v>
      </c>
      <c r="AD21" s="33" t="s">
        <v>27</v>
      </c>
      <c r="AE21" s="34" t="s">
        <v>26</v>
      </c>
      <c r="AN21" s="52"/>
    </row>
    <row r="22" spans="1:40" hidden="1" x14ac:dyDescent="0.25">
      <c r="A22" s="16" t="s">
        <v>29</v>
      </c>
      <c r="B22" s="16">
        <v>4565619000285</v>
      </c>
      <c r="C22" s="17" t="s">
        <v>33</v>
      </c>
      <c r="D22" s="16">
        <v>161481540</v>
      </c>
      <c r="E22" s="16" t="str">
        <f>IFERROR(VLOOKUP(D22,Planilha1!C:F,4,0),"")</f>
        <v>ATIVO</v>
      </c>
      <c r="F22" s="17" t="s">
        <v>54</v>
      </c>
      <c r="G22" s="18"/>
      <c r="H22" s="19" t="str">
        <f>IFERROR(VLOOKUP(D22,'1106'!F:I,4,0),"")</f>
        <v/>
      </c>
      <c r="I22" s="19"/>
      <c r="J22" s="19"/>
      <c r="K22" s="20"/>
      <c r="L22" s="21"/>
      <c r="M22" s="22" t="str">
        <f>IFERROR(VLOOKUP(D22,'1154'!F:I,4,0),"")</f>
        <v/>
      </c>
      <c r="N22" s="23"/>
      <c r="O22" s="23"/>
      <c r="P22" s="22" t="str">
        <f>IFERROR(VLOOKUP(D22,'9007'!F:I,4,0),"")</f>
        <v/>
      </c>
      <c r="Q22" s="20"/>
      <c r="R22" s="20" t="str">
        <f>IFERROR(VLOOKUP(D22,'1131'!F:I,4,0),"")</f>
        <v/>
      </c>
      <c r="S22" s="20"/>
      <c r="T22" s="24" t="s">
        <v>865</v>
      </c>
      <c r="U22" s="61">
        <v>14</v>
      </c>
      <c r="V22" s="55" t="s">
        <v>26</v>
      </c>
      <c r="W22" s="55" t="s">
        <v>26</v>
      </c>
      <c r="X22" s="56" t="s">
        <v>28</v>
      </c>
      <c r="Y22" s="57"/>
      <c r="Z22" s="30"/>
      <c r="AA22" s="31" t="str">
        <f>IFERROR(VLOOKUP(B22,'[1]Análise Transmissões Sped Contr'!$C:$H,6,0),"")</f>
        <v/>
      </c>
      <c r="AB22" s="58"/>
      <c r="AC22" s="59"/>
      <c r="AD22" s="59"/>
      <c r="AE22" s="60"/>
      <c r="AN22" s="36"/>
    </row>
    <row r="23" spans="1:40" hidden="1" x14ac:dyDescent="0.25">
      <c r="A23" s="39" t="s">
        <v>29</v>
      </c>
      <c r="B23" s="40">
        <v>4565619000102</v>
      </c>
      <c r="C23" s="41" t="s">
        <v>24</v>
      </c>
      <c r="D23" s="40">
        <v>161321720</v>
      </c>
      <c r="E23" s="39" t="str">
        <f>IFERROR(VLOOKUP(D23,Planilha1!C:F,4,0),"")</f>
        <v>ATIVO</v>
      </c>
      <c r="F23" s="41" t="s">
        <v>55</v>
      </c>
      <c r="G23" s="42"/>
      <c r="H23" s="43" t="str">
        <f>IFERROR(VLOOKUP(D23,'1106'!F:I,4,0),"")</f>
        <v/>
      </c>
      <c r="I23" s="43"/>
      <c r="J23" s="43"/>
      <c r="K23" s="44"/>
      <c r="L23" s="42"/>
      <c r="M23" s="151" t="str">
        <f>IFERROR(VLOOKUP(D23,'1154'!F:I,4,0),"")</f>
        <v/>
      </c>
      <c r="N23" s="45"/>
      <c r="O23" s="45"/>
      <c r="P23" s="151" t="str">
        <f>IFERROR(VLOOKUP(D23,'9007'!F:I,4,0),"")</f>
        <v/>
      </c>
      <c r="Q23" s="44"/>
      <c r="R23" s="44" t="str">
        <f>IFERROR(VLOOKUP(D23,'1131'!F:I,4,0),"")</f>
        <v/>
      </c>
      <c r="S23" s="44"/>
      <c r="T23" s="24" t="s">
        <v>865</v>
      </c>
      <c r="U23" s="61">
        <v>14</v>
      </c>
      <c r="V23" s="55" t="s">
        <v>26</v>
      </c>
      <c r="W23" s="55" t="s">
        <v>26</v>
      </c>
      <c r="X23" s="56" t="s">
        <v>28</v>
      </c>
      <c r="Y23" s="57"/>
      <c r="Z23" s="30"/>
      <c r="AA23" s="31" t="str">
        <f>IFERROR(VLOOKUP(B23,'[1]Análise Transmissões Sped Contr'!$C:$H,6,0),"")</f>
        <v>Transmissão no prazo ContÁgil</v>
      </c>
      <c r="AB23" s="32">
        <v>21</v>
      </c>
      <c r="AC23" s="33" t="s">
        <v>27</v>
      </c>
      <c r="AD23" s="33" t="s">
        <v>27</v>
      </c>
      <c r="AE23" s="34" t="s">
        <v>26</v>
      </c>
      <c r="AN23" s="52"/>
    </row>
    <row r="24" spans="1:40" hidden="1" x14ac:dyDescent="0.25">
      <c r="A24" s="16" t="s">
        <v>56</v>
      </c>
      <c r="B24" s="16">
        <v>753906000187</v>
      </c>
      <c r="C24" s="17" t="s">
        <v>24</v>
      </c>
      <c r="D24" s="16">
        <v>160973406</v>
      </c>
      <c r="E24" s="156" t="str">
        <f>IFERROR(VLOOKUP(D24,Planilha1!C:F,4,0),"")</f>
        <v>ATIVO</v>
      </c>
      <c r="F24" s="17" t="s">
        <v>57</v>
      </c>
      <c r="G24" s="18" t="s">
        <v>685</v>
      </c>
      <c r="H24" s="19">
        <f>IFERROR(VLOOKUP(D24,'1106'!F:I,4,0),"")</f>
        <v>134.35</v>
      </c>
      <c r="I24" s="19" t="s">
        <v>26</v>
      </c>
      <c r="J24" s="19"/>
      <c r="K24" s="20"/>
      <c r="L24" s="21" t="s">
        <v>685</v>
      </c>
      <c r="M24" s="22">
        <f>IFERROR(VLOOKUP(D24,'1154'!F:I,4,0),"")</f>
        <v>534.28</v>
      </c>
      <c r="N24" s="23" t="s">
        <v>26</v>
      </c>
      <c r="O24" s="23"/>
      <c r="P24" s="22" t="str">
        <f>IFERROR(VLOOKUP(D24,'9007'!F:I,4,0),"")</f>
        <v/>
      </c>
      <c r="Q24" s="20"/>
      <c r="R24" s="20" t="str">
        <f>IFERROR(VLOOKUP(D24,'1131'!F:I,4,0),"")</f>
        <v/>
      </c>
      <c r="S24" s="20"/>
      <c r="T24" s="24" t="s">
        <v>867</v>
      </c>
      <c r="U24" s="53">
        <v>13</v>
      </c>
      <c r="V24" s="82" t="s">
        <v>26</v>
      </c>
      <c r="W24" s="55" t="s">
        <v>26</v>
      </c>
      <c r="X24" s="56" t="s">
        <v>26</v>
      </c>
      <c r="Y24" s="57"/>
      <c r="Z24" s="30"/>
      <c r="AA24" s="31" t="str">
        <f>IFERROR(VLOOKUP(B24,'[1]Análise Transmissões Sped Contr'!$C:$H,6,0),"")</f>
        <v>Transmissão no prazo ContÁgil</v>
      </c>
      <c r="AB24" s="77">
        <v>20</v>
      </c>
      <c r="AC24" s="78" t="s">
        <v>26</v>
      </c>
      <c r="AD24" s="78" t="s">
        <v>26</v>
      </c>
      <c r="AE24" s="79" t="s">
        <v>26</v>
      </c>
      <c r="AN24" s="52"/>
    </row>
    <row r="25" spans="1:40" hidden="1" x14ac:dyDescent="0.25">
      <c r="A25" s="39" t="s">
        <v>81</v>
      </c>
      <c r="B25" s="40">
        <v>39469020000141</v>
      </c>
      <c r="C25" s="41" t="s">
        <v>24</v>
      </c>
      <c r="D25" s="40">
        <v>163994420</v>
      </c>
      <c r="E25" s="39" t="str">
        <f>IFERROR(VLOOKUP(D25,Planilha1!C:F,4,0),"")</f>
        <v>ATIVO</v>
      </c>
      <c r="F25" s="41" t="s">
        <v>59</v>
      </c>
      <c r="G25" s="42"/>
      <c r="H25" s="43" t="str">
        <f>IFERROR(VLOOKUP(D25,'1106'!F:I,4,0),"")</f>
        <v/>
      </c>
      <c r="I25" s="43"/>
      <c r="J25" s="43"/>
      <c r="K25" s="44"/>
      <c r="L25" s="42"/>
      <c r="M25" s="151" t="str">
        <f>IFERROR(VLOOKUP(D25,'1154'!F:I,4,0),"")</f>
        <v/>
      </c>
      <c r="N25" s="45"/>
      <c r="O25" s="45"/>
      <c r="P25" s="151" t="str">
        <f>IFERROR(VLOOKUP(D25,'9007'!F:I,4,0),"")</f>
        <v/>
      </c>
      <c r="Q25" s="44"/>
      <c r="R25" s="44" t="str">
        <f>IFERROR(VLOOKUP(D25,'1131'!F:I,4,0),"")</f>
        <v/>
      </c>
      <c r="S25" s="44"/>
      <c r="T25" s="24" t="s">
        <v>867</v>
      </c>
      <c r="U25" s="61">
        <v>12</v>
      </c>
      <c r="V25" s="83" t="s">
        <v>27</v>
      </c>
      <c r="W25" s="55" t="s">
        <v>27</v>
      </c>
      <c r="X25" s="56" t="s">
        <v>26</v>
      </c>
      <c r="Y25" s="57"/>
      <c r="Z25" s="30"/>
      <c r="AA25" s="31" t="str">
        <f>IFERROR(VLOOKUP(B25,'[1]Análise Transmissões Sped Contr'!$C:$H,6,0),"")</f>
        <v>Transmissão no prazo ContÁgil</v>
      </c>
      <c r="AB25" s="32">
        <v>20</v>
      </c>
      <c r="AC25" s="33" t="s">
        <v>27</v>
      </c>
      <c r="AD25" s="33" t="s">
        <v>27</v>
      </c>
      <c r="AE25" s="34" t="s">
        <v>26</v>
      </c>
      <c r="AN25" s="52"/>
    </row>
    <row r="26" spans="1:40" hidden="1" x14ac:dyDescent="0.25">
      <c r="A26" s="16" t="s">
        <v>646</v>
      </c>
      <c r="B26" s="16">
        <v>26073725000101</v>
      </c>
      <c r="C26" s="17" t="s">
        <v>24</v>
      </c>
      <c r="D26" s="16">
        <v>162802021</v>
      </c>
      <c r="E26" s="16" t="str">
        <f>IFERROR(VLOOKUP(D26,Planilha1!C:F,4,0),"")</f>
        <v>ATIVO</v>
      </c>
      <c r="F26" s="17" t="s">
        <v>60</v>
      </c>
      <c r="G26" s="18"/>
      <c r="H26" s="19" t="str">
        <f>IFERROR(VLOOKUP(D26,'1106'!F:I,4,0),"")</f>
        <v/>
      </c>
      <c r="I26" s="19"/>
      <c r="J26" s="19"/>
      <c r="K26" s="20"/>
      <c r="L26" s="21">
        <v>3</v>
      </c>
      <c r="M26" s="22">
        <f>IFERROR(VLOOKUP(D26,'1154'!F:I,4,0),"")</f>
        <v>24934.959999999999</v>
      </c>
      <c r="N26" s="23" t="s">
        <v>26</v>
      </c>
      <c r="O26" s="23"/>
      <c r="P26" s="22" t="str">
        <f>IFERROR(VLOOKUP(D26,'9007'!F:I,4,0),"")</f>
        <v/>
      </c>
      <c r="Q26" s="20"/>
      <c r="R26" s="20" t="str">
        <f>IFERROR(VLOOKUP(D26,'1131'!F:I,4,0),"")</f>
        <v/>
      </c>
      <c r="S26" s="20"/>
      <c r="T26" s="24" t="s">
        <v>865</v>
      </c>
      <c r="U26" s="53">
        <v>10</v>
      </c>
      <c r="V26" s="54" t="s">
        <v>26</v>
      </c>
      <c r="W26" s="55" t="s">
        <v>26</v>
      </c>
      <c r="X26" s="56" t="s">
        <v>28</v>
      </c>
      <c r="Y26" s="57"/>
      <c r="Z26" s="30"/>
      <c r="AA26" s="31" t="str">
        <f>IFERROR(VLOOKUP(B26,'[1]Análise Transmissões Sped Contr'!$C:$H,6,0),"")</f>
        <v>Transmissão no prazo ContÁgil</v>
      </c>
      <c r="AB26" s="77">
        <v>21</v>
      </c>
      <c r="AC26" s="78" t="s">
        <v>27</v>
      </c>
      <c r="AD26" s="78" t="s">
        <v>27</v>
      </c>
      <c r="AE26" s="79" t="s">
        <v>26</v>
      </c>
      <c r="AN26" s="36"/>
    </row>
    <row r="27" spans="1:40" hidden="1" x14ac:dyDescent="0.25">
      <c r="A27" s="39" t="s">
        <v>646</v>
      </c>
      <c r="B27" s="40">
        <v>23708372000172</v>
      </c>
      <c r="C27" s="41" t="s">
        <v>24</v>
      </c>
      <c r="D27" s="40">
        <v>162664192</v>
      </c>
      <c r="E27" s="39" t="str">
        <f>IFERROR(VLOOKUP(D27,Planilha1!C:F,4,0),"")</f>
        <v>ATIVO</v>
      </c>
      <c r="F27" s="41" t="s">
        <v>61</v>
      </c>
      <c r="G27" s="42"/>
      <c r="H27" s="43" t="str">
        <f>IFERROR(VLOOKUP(D27,'1106'!F:I,4,0),"")</f>
        <v/>
      </c>
      <c r="I27" s="43"/>
      <c r="J27" s="43"/>
      <c r="K27" s="44"/>
      <c r="L27" s="42" t="s">
        <v>685</v>
      </c>
      <c r="M27" s="151">
        <f>IFERROR(VLOOKUP(D27,'1154'!F:I,4,0),"")</f>
        <v>188.66</v>
      </c>
      <c r="N27" s="45" t="s">
        <v>26</v>
      </c>
      <c r="O27" s="45"/>
      <c r="P27" s="151" t="str">
        <f>IFERROR(VLOOKUP(D27,'9007'!F:I,4,0),"")</f>
        <v/>
      </c>
      <c r="Q27" s="44"/>
      <c r="R27" s="44" t="str">
        <f>IFERROR(VLOOKUP(D27,'1131'!F:I,4,0),"")</f>
        <v/>
      </c>
      <c r="S27" s="44"/>
      <c r="T27" s="24" t="s">
        <v>865</v>
      </c>
      <c r="U27" s="61">
        <v>12</v>
      </c>
      <c r="V27" s="55" t="s">
        <v>26</v>
      </c>
      <c r="W27" s="55" t="s">
        <v>26</v>
      </c>
      <c r="X27" s="56" t="s">
        <v>28</v>
      </c>
      <c r="Y27" s="57"/>
      <c r="Z27" s="30"/>
      <c r="AA27" s="31" t="str">
        <f>IFERROR(VLOOKUP(B27,'[1]Análise Transmissões Sped Contr'!$C:$H,6,0),"")</f>
        <v>Transmissão no prazo ContÁgil</v>
      </c>
      <c r="AB27" s="77">
        <v>21</v>
      </c>
      <c r="AC27" s="78" t="s">
        <v>26</v>
      </c>
      <c r="AD27" s="78" t="s">
        <v>26</v>
      </c>
      <c r="AE27" s="79" t="s">
        <v>26</v>
      </c>
      <c r="AN27" s="52"/>
    </row>
    <row r="28" spans="1:40" hidden="1" x14ac:dyDescent="0.25">
      <c r="A28" s="16" t="s">
        <v>29</v>
      </c>
      <c r="B28" s="16">
        <v>2806353000109</v>
      </c>
      <c r="C28" s="17" t="s">
        <v>24</v>
      </c>
      <c r="D28" s="16">
        <v>161217001</v>
      </c>
      <c r="E28" s="16" t="str">
        <f>IFERROR(VLOOKUP(D28,Planilha1!C:F,4,0),"")</f>
        <v>ATIVO</v>
      </c>
      <c r="F28" s="17" t="s">
        <v>62</v>
      </c>
      <c r="G28" s="18"/>
      <c r="H28" s="19" t="str">
        <f>IFERROR(VLOOKUP(D28,'1106'!F:I,4,0),"")</f>
        <v/>
      </c>
      <c r="I28" s="19"/>
      <c r="J28" s="19"/>
      <c r="K28" s="20"/>
      <c r="L28" s="21"/>
      <c r="M28" s="22" t="str">
        <f>IFERROR(VLOOKUP(D28,'1154'!F:I,4,0),"")</f>
        <v/>
      </c>
      <c r="N28" s="23"/>
      <c r="O28" s="23"/>
      <c r="P28" s="22" t="str">
        <f>IFERROR(VLOOKUP(D28,'9007'!F:I,4,0),"")</f>
        <v/>
      </c>
      <c r="Q28" s="20"/>
      <c r="R28" s="20" t="str">
        <f>IFERROR(VLOOKUP(D28,'1131'!F:I,4,0),"")</f>
        <v/>
      </c>
      <c r="S28" s="20"/>
      <c r="T28" s="24" t="s">
        <v>865</v>
      </c>
      <c r="U28" s="66">
        <v>14</v>
      </c>
      <c r="V28" s="84" t="s">
        <v>26</v>
      </c>
      <c r="W28" s="84" t="s">
        <v>26</v>
      </c>
      <c r="X28" s="52" t="s">
        <v>28</v>
      </c>
      <c r="Y28" s="65"/>
      <c r="Z28" s="30"/>
      <c r="AA28" s="31" t="str">
        <f>IFERROR(VLOOKUP(B28,'[1]Análise Transmissões Sped Contr'!$C:$H,6,0),"")</f>
        <v>Transmissão no prazo ContÁgil</v>
      </c>
      <c r="AB28" s="66">
        <v>21</v>
      </c>
      <c r="AC28" s="65" t="s">
        <v>26</v>
      </c>
      <c r="AD28" s="65" t="s">
        <v>26</v>
      </c>
      <c r="AE28" s="52" t="s">
        <v>26</v>
      </c>
      <c r="AN28" s="38"/>
    </row>
    <row r="29" spans="1:40" hidden="1" x14ac:dyDescent="0.25">
      <c r="A29" s="39" t="s">
        <v>23</v>
      </c>
      <c r="B29" s="40">
        <v>31951883000149</v>
      </c>
      <c r="C29" s="41" t="s">
        <v>24</v>
      </c>
      <c r="D29" s="40">
        <v>163276978</v>
      </c>
      <c r="E29" s="39" t="str">
        <f>IFERROR(VLOOKUP(D29,Planilha1!C:F,4,0),"")</f>
        <v>ATIVO</v>
      </c>
      <c r="F29" s="41" t="s">
        <v>64</v>
      </c>
      <c r="G29" s="42" t="s">
        <v>681</v>
      </c>
      <c r="H29" s="43">
        <f>IFERROR(VLOOKUP(D29,'1106'!F:I,4,0),"")</f>
        <v>828.13</v>
      </c>
      <c r="I29" s="43" t="s">
        <v>26</v>
      </c>
      <c r="J29" s="43"/>
      <c r="K29" s="44"/>
      <c r="L29" s="42"/>
      <c r="M29" s="151">
        <f>IFERROR(VLOOKUP(D29,'1154'!F:I,4,0),"")</f>
        <v>1189.72</v>
      </c>
      <c r="N29" s="45">
        <v>1172.92</v>
      </c>
      <c r="O29" s="45"/>
      <c r="P29" s="151" t="str">
        <f>IFERROR(VLOOKUP(D29,'9007'!F:I,4,0),"")</f>
        <v/>
      </c>
      <c r="Q29" s="44"/>
      <c r="R29" s="44" t="str">
        <f>IFERROR(VLOOKUP(D29,'1131'!F:I,4,0),"")</f>
        <v/>
      </c>
      <c r="S29" s="44"/>
      <c r="T29" s="24" t="s">
        <v>867</v>
      </c>
      <c r="U29" s="53">
        <v>12</v>
      </c>
      <c r="V29" s="54" t="s">
        <v>26</v>
      </c>
      <c r="W29" s="55" t="s">
        <v>26</v>
      </c>
      <c r="X29" s="56" t="s">
        <v>26</v>
      </c>
      <c r="Y29" s="57"/>
      <c r="Z29" s="30"/>
      <c r="AA29" s="31" t="str">
        <f>IFERROR(VLOOKUP(B29,'[1]Análise Transmissões Sped Contr'!$C:$H,6,0),"")</f>
        <v>Transmissão no prazo ContÁgil</v>
      </c>
      <c r="AB29" s="32">
        <v>21</v>
      </c>
      <c r="AC29" s="33" t="s">
        <v>26</v>
      </c>
      <c r="AD29" s="33" t="s">
        <v>26</v>
      </c>
      <c r="AE29" s="34" t="s">
        <v>26</v>
      </c>
      <c r="AN29" s="36"/>
    </row>
    <row r="30" spans="1:40" hidden="1" x14ac:dyDescent="0.25">
      <c r="A30" s="16" t="s">
        <v>23</v>
      </c>
      <c r="B30" s="16">
        <v>31951883000220</v>
      </c>
      <c r="C30" s="17" t="s">
        <v>33</v>
      </c>
      <c r="D30" s="16">
        <v>164602003</v>
      </c>
      <c r="E30" s="16" t="str">
        <f>IFERROR(VLOOKUP(D30,Planilha1!C:F,4,0),"")</f>
        <v>ATIVO</v>
      </c>
      <c r="F30" s="17" t="s">
        <v>65</v>
      </c>
      <c r="G30" s="18" t="s">
        <v>685</v>
      </c>
      <c r="H30" s="19">
        <f>IFERROR(VLOOKUP(D30,'1106'!F:I,4,0),"")</f>
        <v>151.77000000000001</v>
      </c>
      <c r="I30" s="19" t="s">
        <v>26</v>
      </c>
      <c r="J30" s="19"/>
      <c r="K30" s="20"/>
      <c r="L30" s="21" t="s">
        <v>685</v>
      </c>
      <c r="M30" s="22">
        <f>IFERROR(VLOOKUP(D30,'1154'!F:I,4,0),"")</f>
        <v>28.99</v>
      </c>
      <c r="N30" s="23" t="s">
        <v>26</v>
      </c>
      <c r="O30" s="23"/>
      <c r="P30" s="22" t="str">
        <f>IFERROR(VLOOKUP(D30,'9007'!F:I,4,0),"")</f>
        <v/>
      </c>
      <c r="Q30" s="20"/>
      <c r="R30" s="20" t="str">
        <f>IFERROR(VLOOKUP(D30,'1131'!F:I,4,0),"")</f>
        <v/>
      </c>
      <c r="S30" s="20"/>
      <c r="T30" s="24" t="s">
        <v>867</v>
      </c>
      <c r="U30" s="53">
        <v>12</v>
      </c>
      <c r="V30" s="54" t="s">
        <v>26</v>
      </c>
      <c r="W30" s="55" t="s">
        <v>26</v>
      </c>
      <c r="X30" s="56" t="s">
        <v>26</v>
      </c>
      <c r="Y30" s="57"/>
      <c r="Z30" s="30"/>
      <c r="AA30" s="31" t="str">
        <f>IFERROR(VLOOKUP(B30,'[1]Análise Transmissões Sped Contr'!$C:$H,6,0),"")</f>
        <v/>
      </c>
      <c r="AB30" s="58"/>
      <c r="AC30" s="59"/>
      <c r="AD30" s="59"/>
      <c r="AE30" s="60"/>
      <c r="AN30" s="52"/>
    </row>
    <row r="31" spans="1:40" hidden="1" x14ac:dyDescent="0.25">
      <c r="A31" s="39" t="s">
        <v>29</v>
      </c>
      <c r="B31" s="40">
        <v>8414996000355</v>
      </c>
      <c r="C31" s="41" t="s">
        <v>33</v>
      </c>
      <c r="D31" s="40">
        <v>161590608</v>
      </c>
      <c r="E31" s="39" t="str">
        <f>IFERROR(VLOOKUP(D31,Planilha1!C:F,4,0),"")</f>
        <v>ATIVO</v>
      </c>
      <c r="F31" s="41" t="s">
        <v>66</v>
      </c>
      <c r="G31" s="42"/>
      <c r="H31" s="43">
        <f>IFERROR(VLOOKUP(D31,'1106'!F:I,4,0),"")</f>
        <v>459.86</v>
      </c>
      <c r="I31" s="43"/>
      <c r="J31" s="43"/>
      <c r="K31" s="44"/>
      <c r="L31" s="42"/>
      <c r="M31" s="151">
        <f>IFERROR(VLOOKUP(D31,'1154'!F:I,4,0),"")</f>
        <v>12195.84</v>
      </c>
      <c r="N31" s="45"/>
      <c r="O31" s="45"/>
      <c r="P31" s="151">
        <f>IFERROR(VLOOKUP(D31,'9007'!F:I,4,0),"")</f>
        <v>31.36</v>
      </c>
      <c r="Q31" s="44"/>
      <c r="R31" s="44" t="str">
        <f>IFERROR(VLOOKUP(D31,'1131'!F:I,4,0),"")</f>
        <v/>
      </c>
      <c r="S31" s="44"/>
      <c r="T31" s="24" t="s">
        <v>865</v>
      </c>
      <c r="U31" s="61">
        <v>14</v>
      </c>
      <c r="V31" s="55" t="s">
        <v>26</v>
      </c>
      <c r="W31" s="55" t="s">
        <v>26</v>
      </c>
      <c r="X31" s="56" t="s">
        <v>28</v>
      </c>
      <c r="Y31" s="57"/>
      <c r="Z31" s="30"/>
      <c r="AA31" s="31" t="str">
        <f>IFERROR(VLOOKUP(B31,'[1]Análise Transmissões Sped Contr'!$C:$H,6,0),"")</f>
        <v/>
      </c>
      <c r="AB31" s="58"/>
      <c r="AC31" s="59"/>
      <c r="AD31" s="59"/>
      <c r="AE31" s="60"/>
      <c r="AN31" s="36"/>
    </row>
    <row r="32" spans="1:40" hidden="1" x14ac:dyDescent="0.25">
      <c r="A32" s="16" t="s">
        <v>646</v>
      </c>
      <c r="B32" s="16">
        <v>48667717000118</v>
      </c>
      <c r="C32" s="17" t="s">
        <v>24</v>
      </c>
      <c r="D32" s="16"/>
      <c r="E32" s="16" t="str">
        <f>IFERROR(VLOOKUP(D32,Planilha1!C:F,4,0),"")</f>
        <v/>
      </c>
      <c r="F32" s="17" t="s">
        <v>67</v>
      </c>
      <c r="G32" s="18"/>
      <c r="H32" s="19" t="str">
        <f>IFERROR(VLOOKUP(D32,'1106'!F:I,4,0),"")</f>
        <v/>
      </c>
      <c r="I32" s="19"/>
      <c r="J32" s="19"/>
      <c r="K32" s="20"/>
      <c r="L32" s="21"/>
      <c r="M32" s="22" t="str">
        <f>IFERROR(VLOOKUP(D32,'1154'!F:I,4,0),"")</f>
        <v/>
      </c>
      <c r="N32" s="23"/>
      <c r="O32" s="23"/>
      <c r="P32" s="22" t="str">
        <f>IFERROR(VLOOKUP(D32,'9007'!F:I,4,0),"")</f>
        <v/>
      </c>
      <c r="Q32" s="20"/>
      <c r="R32" s="20" t="str">
        <f>IFERROR(VLOOKUP(D32,'1131'!F:I,4,0),"")</f>
        <v/>
      </c>
      <c r="S32" s="20"/>
      <c r="T32" s="24" t="s">
        <v>866</v>
      </c>
      <c r="U32" s="46" t="s">
        <v>27</v>
      </c>
      <c r="V32" s="47"/>
      <c r="W32" s="47"/>
      <c r="X32" s="48"/>
      <c r="Y32" s="75"/>
      <c r="Z32" s="85"/>
      <c r="AA32" s="31" t="str">
        <f>IFERROR(VLOOKUP(B32,'[1]Análise Transmissões Sped Contr'!$C:$H,6,0),"")</f>
        <v>Transmissão no prazo ContÁgil</v>
      </c>
      <c r="AB32" s="32">
        <v>20</v>
      </c>
      <c r="AC32" s="33" t="s">
        <v>27</v>
      </c>
      <c r="AD32" s="33" t="s">
        <v>27</v>
      </c>
      <c r="AE32" s="34" t="s">
        <v>26</v>
      </c>
      <c r="AN32" s="36"/>
    </row>
    <row r="33" spans="1:41" hidden="1" x14ac:dyDescent="0.25">
      <c r="A33" s="39" t="s">
        <v>646</v>
      </c>
      <c r="B33" s="40">
        <v>8208024000142</v>
      </c>
      <c r="C33" s="41" t="s">
        <v>24</v>
      </c>
      <c r="D33" s="40">
        <v>161492061</v>
      </c>
      <c r="E33" s="39" t="str">
        <f>IFERROR(VLOOKUP(D33,Planilha1!C:F,4,0),"")</f>
        <v>ATIVO</v>
      </c>
      <c r="F33" s="41" t="s">
        <v>68</v>
      </c>
      <c r="G33" s="42" t="s">
        <v>685</v>
      </c>
      <c r="H33" s="43">
        <f>IFERROR(VLOOKUP(D33,'1106'!F:I,4,0),"")</f>
        <v>44577.24</v>
      </c>
      <c r="I33" s="43" t="s">
        <v>26</v>
      </c>
      <c r="J33" s="43"/>
      <c r="K33" s="44"/>
      <c r="L33" s="42" t="s">
        <v>685</v>
      </c>
      <c r="M33" s="151">
        <f>IFERROR(VLOOKUP(D33,'1154'!F:I,4,0),"")</f>
        <v>56493.66</v>
      </c>
      <c r="N33" s="45" t="s">
        <v>26</v>
      </c>
      <c r="O33" s="45"/>
      <c r="P33" s="151">
        <f>IFERROR(VLOOKUP(D33,'9007'!F:I,4,0),"")</f>
        <v>8045.11</v>
      </c>
      <c r="Q33" s="44" t="s">
        <v>26</v>
      </c>
      <c r="R33" s="44">
        <f>IFERROR(VLOOKUP(D33,'1131'!F:I,4,0),"")</f>
        <v>51349.73</v>
      </c>
      <c r="S33" s="44" t="s">
        <v>26</v>
      </c>
      <c r="T33" s="24" t="s">
        <v>865</v>
      </c>
      <c r="U33" s="53">
        <v>14</v>
      </c>
      <c r="V33" s="54" t="s">
        <v>26</v>
      </c>
      <c r="W33" s="55" t="s">
        <v>26</v>
      </c>
      <c r="X33" s="56" t="s">
        <v>26</v>
      </c>
      <c r="Y33" s="86"/>
      <c r="Z33" s="30"/>
      <c r="AA33" s="31" t="str">
        <f>IFERROR(VLOOKUP(B33,'[1]Análise Transmissões Sped Contr'!$C:$H,6,0),"")</f>
        <v>Transmissão no prazo ContÁgil</v>
      </c>
      <c r="AB33" s="77">
        <v>21</v>
      </c>
      <c r="AC33" s="78" t="s">
        <v>26</v>
      </c>
      <c r="AD33" s="78" t="s">
        <v>26</v>
      </c>
      <c r="AE33" s="79" t="s">
        <v>26</v>
      </c>
      <c r="AN33" s="52"/>
    </row>
    <row r="34" spans="1:41" hidden="1" x14ac:dyDescent="0.25">
      <c r="A34" s="16" t="s">
        <v>58</v>
      </c>
      <c r="B34" s="16">
        <v>7664783000157</v>
      </c>
      <c r="C34" s="17" t="s">
        <v>24</v>
      </c>
      <c r="D34" s="16">
        <v>161484271</v>
      </c>
      <c r="E34" s="16" t="str">
        <f>IFERROR(VLOOKUP(D34,Planilha1!C:F,4,0),"")</f>
        <v>ATIVO</v>
      </c>
      <c r="F34" s="17" t="s">
        <v>69</v>
      </c>
      <c r="G34" s="18" t="s">
        <v>684</v>
      </c>
      <c r="H34" s="19">
        <f>IFERROR(VLOOKUP(D34,'1106'!F:I,4,0),"")</f>
        <v>9184.4</v>
      </c>
      <c r="I34" s="19" t="s">
        <v>26</v>
      </c>
      <c r="J34" s="19"/>
      <c r="K34" s="20"/>
      <c r="L34" s="21" t="s">
        <v>684</v>
      </c>
      <c r="M34" s="22">
        <f>IFERROR(VLOOKUP(D34,'1154'!F:I,4,0),"")</f>
        <v>1243.4100000000001</v>
      </c>
      <c r="N34" s="23" t="s">
        <v>26</v>
      </c>
      <c r="O34" s="23"/>
      <c r="P34" s="22" t="str">
        <f>IFERROR(VLOOKUP(D34,'9007'!F:I,4,0),"")</f>
        <v/>
      </c>
      <c r="Q34" s="20"/>
      <c r="R34" s="20" t="str">
        <f>IFERROR(VLOOKUP(D34,'1131'!F:I,4,0),"")</f>
        <v/>
      </c>
      <c r="S34" s="20"/>
      <c r="T34" s="24" t="s">
        <v>865</v>
      </c>
      <c r="U34" s="53">
        <v>13</v>
      </c>
      <c r="V34" s="54" t="s">
        <v>26</v>
      </c>
      <c r="W34" s="55" t="s">
        <v>27</v>
      </c>
      <c r="X34" s="56" t="s">
        <v>26</v>
      </c>
      <c r="Y34" s="87"/>
      <c r="Z34" s="30"/>
      <c r="AA34" s="31" t="str">
        <f>IFERROR(VLOOKUP(B34,'[1]Análise Transmissões Sped Contr'!$C:$H,6,0),"")</f>
        <v>Transmissão no prazo ContÁgil</v>
      </c>
      <c r="AB34" s="32">
        <v>21</v>
      </c>
      <c r="AC34" s="33" t="s">
        <v>26</v>
      </c>
      <c r="AD34" s="33" t="s">
        <v>26</v>
      </c>
      <c r="AE34" s="34" t="s">
        <v>26</v>
      </c>
      <c r="AN34" s="36"/>
    </row>
    <row r="35" spans="1:41" hidden="1" x14ac:dyDescent="0.25">
      <c r="A35" s="39" t="s">
        <v>58</v>
      </c>
      <c r="B35" s="40">
        <v>7664783000319</v>
      </c>
      <c r="C35" s="41" t="s">
        <v>33</v>
      </c>
      <c r="D35" s="40">
        <v>165030160</v>
      </c>
      <c r="E35" s="39" t="str">
        <f>IFERROR(VLOOKUP(D35,Planilha1!C:F,4,0),"")</f>
        <v>ATIVO</v>
      </c>
      <c r="F35" s="41" t="s">
        <v>70</v>
      </c>
      <c r="G35" s="42"/>
      <c r="H35" s="43" t="str">
        <f>IFERROR(VLOOKUP(D35,'1106'!F:I,4,0),"")</f>
        <v/>
      </c>
      <c r="I35" s="43"/>
      <c r="J35" s="43"/>
      <c r="K35" s="44"/>
      <c r="L35" s="42"/>
      <c r="M35" s="151" t="str">
        <f>IFERROR(VLOOKUP(D35,'1154'!F:I,4,0),"")</f>
        <v/>
      </c>
      <c r="N35" s="45"/>
      <c r="O35" s="45"/>
      <c r="P35" s="151" t="str">
        <f>IFERROR(VLOOKUP(D35,'9007'!F:I,4,0),"")</f>
        <v/>
      </c>
      <c r="Q35" s="44"/>
      <c r="R35" s="44" t="str">
        <f>IFERROR(VLOOKUP(D35,'1131'!F:I,4,0),"")</f>
        <v/>
      </c>
      <c r="S35" s="44"/>
      <c r="T35" s="24" t="s">
        <v>867</v>
      </c>
      <c r="U35" s="66">
        <v>13</v>
      </c>
      <c r="V35" s="84" t="s">
        <v>27</v>
      </c>
      <c r="W35" s="84" t="s">
        <v>27</v>
      </c>
      <c r="X35" s="52" t="s">
        <v>26</v>
      </c>
      <c r="Y35" s="65"/>
      <c r="Z35" s="30"/>
      <c r="AA35" s="31" t="str">
        <f>IFERROR(VLOOKUP(B35,'[1]Análise Transmissões Sped Contr'!$C:$H,6,0),"")</f>
        <v/>
      </c>
      <c r="AB35" s="66"/>
      <c r="AC35" s="65"/>
      <c r="AD35" s="65"/>
      <c r="AE35" s="52"/>
      <c r="AN35" s="38"/>
    </row>
    <row r="36" spans="1:41" hidden="1" x14ac:dyDescent="0.25">
      <c r="A36" s="16" t="s">
        <v>686</v>
      </c>
      <c r="B36" s="16">
        <v>12725747000196</v>
      </c>
      <c r="C36" s="17" t="s">
        <v>24</v>
      </c>
      <c r="D36" s="16">
        <v>161755330</v>
      </c>
      <c r="E36" s="16" t="str">
        <f>IFERROR(VLOOKUP(D36,Planilha1!C:F,4,0),"")</f>
        <v>ATIVO</v>
      </c>
      <c r="F36" s="17" t="s">
        <v>72</v>
      </c>
      <c r="G36" s="18"/>
      <c r="H36" s="19" t="str">
        <f>IFERROR(VLOOKUP(D36,'1106'!F:I,4,0),"")</f>
        <v/>
      </c>
      <c r="I36" s="19"/>
      <c r="J36" s="19"/>
      <c r="K36" s="20"/>
      <c r="L36" s="21"/>
      <c r="M36" s="22" t="str">
        <f>IFERROR(VLOOKUP(D36,'1154'!F:I,4,0),"")</f>
        <v/>
      </c>
      <c r="N36" s="23"/>
      <c r="O36" s="23"/>
      <c r="P36" s="22" t="str">
        <f>IFERROR(VLOOKUP(D36,'9007'!F:I,4,0),"")</f>
        <v/>
      </c>
      <c r="Q36" s="20"/>
      <c r="R36" s="20" t="str">
        <f>IFERROR(VLOOKUP(D36,'1131'!F:I,4,0),"")</f>
        <v/>
      </c>
      <c r="S36" s="20"/>
      <c r="T36" s="24" t="s">
        <v>867</v>
      </c>
      <c r="U36" s="73">
        <v>14</v>
      </c>
      <c r="V36" s="88" t="s">
        <v>27</v>
      </c>
      <c r="W36" s="89" t="s">
        <v>27</v>
      </c>
      <c r="X36" s="90" t="s">
        <v>26</v>
      </c>
      <c r="Y36" s="75"/>
      <c r="Z36" s="85"/>
      <c r="AA36" s="31" t="str">
        <f>IFERROR(VLOOKUP(B36,'[1]Análise Transmissões Sped Contr'!$C:$H,6,0),"")</f>
        <v>Transmissão no prazo ContÁgil</v>
      </c>
      <c r="AB36" s="61">
        <v>21</v>
      </c>
      <c r="AC36" s="51" t="s">
        <v>26</v>
      </c>
      <c r="AD36" s="51" t="s">
        <v>26</v>
      </c>
      <c r="AE36" s="56" t="s">
        <v>26</v>
      </c>
      <c r="AN36" s="36"/>
    </row>
    <row r="37" spans="1:41" hidden="1" x14ac:dyDescent="0.25">
      <c r="A37" s="39" t="s">
        <v>50</v>
      </c>
      <c r="B37" s="40">
        <v>6925397000109</v>
      </c>
      <c r="C37" s="41" t="s">
        <v>24</v>
      </c>
      <c r="D37" s="40">
        <v>161439683</v>
      </c>
      <c r="E37" s="156" t="str">
        <f>IFERROR(VLOOKUP(D37,Planilha1!C:F,4,0),"")</f>
        <v>ATIVO</v>
      </c>
      <c r="F37" s="41" t="s">
        <v>73</v>
      </c>
      <c r="G37" s="42" t="s">
        <v>681</v>
      </c>
      <c r="H37" s="43">
        <f>IFERROR(VLOOKUP(D37,'1106'!F:I,4,0),"")</f>
        <v>134.06</v>
      </c>
      <c r="I37" s="43" t="s">
        <v>26</v>
      </c>
      <c r="J37" s="43"/>
      <c r="K37" s="44"/>
      <c r="L37" s="42" t="s">
        <v>681</v>
      </c>
      <c r="M37" s="151">
        <f>IFERROR(VLOOKUP(D37,'1154'!F:I,4,0),"")</f>
        <v>445.93</v>
      </c>
      <c r="N37" s="45" t="s">
        <v>26</v>
      </c>
      <c r="O37" s="45"/>
      <c r="P37" s="151" t="str">
        <f>IFERROR(VLOOKUP(D37,'9007'!F:I,4,0),"")</f>
        <v/>
      </c>
      <c r="Q37" s="44"/>
      <c r="R37" s="44" t="str">
        <f>IFERROR(VLOOKUP(D37,'1131'!F:I,4,0),"")</f>
        <v/>
      </c>
      <c r="S37" s="44"/>
      <c r="T37" s="24" t="s">
        <v>867</v>
      </c>
      <c r="U37" s="53">
        <v>12</v>
      </c>
      <c r="V37" s="54" t="s">
        <v>26</v>
      </c>
      <c r="W37" s="55" t="s">
        <v>26</v>
      </c>
      <c r="X37" s="56" t="s">
        <v>26</v>
      </c>
      <c r="Y37" s="57"/>
      <c r="Z37" s="30"/>
      <c r="AA37" s="31" t="str">
        <f>IFERROR(VLOOKUP(B37,'[1]Análise Transmissões Sped Contr'!$C:$H,6,0),"")</f>
        <v>Transmissão no prazo ContÁgil</v>
      </c>
      <c r="AB37" s="32">
        <v>20</v>
      </c>
      <c r="AC37" s="33" t="s">
        <v>26</v>
      </c>
      <c r="AD37" s="33" t="s">
        <v>26</v>
      </c>
      <c r="AE37" s="34" t="s">
        <v>26</v>
      </c>
      <c r="AN37" s="36"/>
      <c r="AO37" s="142" t="s">
        <v>480</v>
      </c>
    </row>
    <row r="38" spans="1:41" hidden="1" x14ac:dyDescent="0.25">
      <c r="A38" s="16" t="s">
        <v>35</v>
      </c>
      <c r="B38" s="16">
        <v>47975505000135</v>
      </c>
      <c r="C38" s="17" t="s">
        <v>24</v>
      </c>
      <c r="D38" s="16">
        <v>164450602</v>
      </c>
      <c r="E38" s="16" t="str">
        <f>IFERROR(VLOOKUP(D38,Planilha1!C:F,4,0),"")</f>
        <v>ATIVO</v>
      </c>
      <c r="F38" s="17" t="s">
        <v>74</v>
      </c>
      <c r="G38" s="18" t="s">
        <v>684</v>
      </c>
      <c r="H38" s="19">
        <f>IFERROR(VLOOKUP(D38,'1106'!F:I,4,0),"")</f>
        <v>26.61</v>
      </c>
      <c r="I38" s="19" t="s">
        <v>26</v>
      </c>
      <c r="J38" s="19"/>
      <c r="K38" s="20"/>
      <c r="L38" s="21">
        <v>4</v>
      </c>
      <c r="M38" s="22">
        <f>IFERROR(VLOOKUP(D38,'1154'!F:I,4,0),"")</f>
        <v>39.71</v>
      </c>
      <c r="N38" s="23" t="s">
        <v>26</v>
      </c>
      <c r="O38" s="23"/>
      <c r="P38" s="22" t="str">
        <f>IFERROR(VLOOKUP(D38,'9007'!F:I,4,0),"")</f>
        <v/>
      </c>
      <c r="Q38" s="20"/>
      <c r="R38" s="20" t="str">
        <f>IFERROR(VLOOKUP(D38,'1131'!F:I,4,0),"")</f>
        <v/>
      </c>
      <c r="S38" s="20"/>
      <c r="T38" s="24" t="s">
        <v>867</v>
      </c>
      <c r="U38" s="53">
        <v>10</v>
      </c>
      <c r="V38" s="54" t="s">
        <v>26</v>
      </c>
      <c r="W38" s="55" t="s">
        <v>26</v>
      </c>
      <c r="X38" s="56" t="s">
        <v>26</v>
      </c>
      <c r="Y38" s="57"/>
      <c r="Z38" s="30"/>
      <c r="AA38" s="31" t="str">
        <f>IFERROR(VLOOKUP(B38,'[1]Análise Transmissões Sped Contr'!$C:$H,6,0),"")</f>
        <v>Transmissão no prazo ContÁgil</v>
      </c>
      <c r="AB38" s="32">
        <v>20</v>
      </c>
      <c r="AC38" s="33" t="s">
        <v>26</v>
      </c>
      <c r="AD38" s="33" t="s">
        <v>26</v>
      </c>
      <c r="AE38" s="34" t="s">
        <v>26</v>
      </c>
      <c r="AN38" s="36"/>
    </row>
    <row r="39" spans="1:41" hidden="1" x14ac:dyDescent="0.25">
      <c r="A39" s="39" t="s">
        <v>38</v>
      </c>
      <c r="B39" s="40">
        <v>18789899000139</v>
      </c>
      <c r="C39" s="41" t="s">
        <v>24</v>
      </c>
      <c r="D39" s="40">
        <v>162194110</v>
      </c>
      <c r="E39" s="39" t="str">
        <f>IFERROR(VLOOKUP(D39,Planilha1!C:F,4,0),"")</f>
        <v>ATIVO</v>
      </c>
      <c r="F39" s="41" t="s">
        <v>75</v>
      </c>
      <c r="G39" s="42" t="s">
        <v>688</v>
      </c>
      <c r="H39" s="43">
        <f>IFERROR(VLOOKUP(D39,'1106'!F:I,4,0),"")</f>
        <v>162.19</v>
      </c>
      <c r="I39" s="43" t="s">
        <v>26</v>
      </c>
      <c r="J39" s="43"/>
      <c r="K39" s="44"/>
      <c r="L39" s="42" t="s">
        <v>688</v>
      </c>
      <c r="M39" s="151">
        <f>IFERROR(VLOOKUP(D39,'1154'!F:I,4,0),"")</f>
        <v>1478.8</v>
      </c>
      <c r="N39" s="45">
        <v>1464</v>
      </c>
      <c r="O39" s="45"/>
      <c r="P39" s="151" t="str">
        <f>IFERROR(VLOOKUP(D39,'9007'!F:I,4,0),"")</f>
        <v/>
      </c>
      <c r="Q39" s="44"/>
      <c r="R39" s="44" t="str">
        <f>IFERROR(VLOOKUP(D39,'1131'!F:I,4,0),"")</f>
        <v/>
      </c>
      <c r="S39" s="44"/>
      <c r="T39" s="24" t="s">
        <v>865</v>
      </c>
      <c r="U39" s="53">
        <v>13</v>
      </c>
      <c r="V39" s="54" t="s">
        <v>26</v>
      </c>
      <c r="W39" s="55" t="s">
        <v>26</v>
      </c>
      <c r="X39" s="56" t="s">
        <v>26</v>
      </c>
      <c r="Y39" s="57"/>
      <c r="Z39" s="30"/>
      <c r="AA39" s="31" t="str">
        <f>IFERROR(VLOOKUP(B39,'[1]Análise Transmissões Sped Contr'!$C:$H,6,0),"")</f>
        <v>Transmissão no prazo ContÁgil</v>
      </c>
      <c r="AB39" s="32">
        <v>21</v>
      </c>
      <c r="AC39" s="33" t="s">
        <v>26</v>
      </c>
      <c r="AD39" s="33" t="s">
        <v>26</v>
      </c>
      <c r="AE39" s="34" t="s">
        <v>26</v>
      </c>
      <c r="AN39" s="36"/>
    </row>
    <row r="40" spans="1:41" x14ac:dyDescent="0.25">
      <c r="A40" s="177" t="s">
        <v>76</v>
      </c>
      <c r="B40" s="177">
        <v>49297801000150</v>
      </c>
      <c r="C40" s="178" t="s">
        <v>24</v>
      </c>
      <c r="D40" s="177"/>
      <c r="E40" s="16" t="str">
        <f>IFERROR(VLOOKUP(D40,Planilha1!C:F,4,0),"")</f>
        <v/>
      </c>
      <c r="F40" s="178" t="s">
        <v>77</v>
      </c>
      <c r="G40" s="18"/>
      <c r="H40" s="19" t="str">
        <f>IFERROR(VLOOKUP(D40,'1106'!F:I,4,0),"")</f>
        <v/>
      </c>
      <c r="I40" s="19"/>
      <c r="J40" s="19"/>
      <c r="K40" s="20"/>
      <c r="L40" s="21"/>
      <c r="M40" s="22" t="str">
        <f>IFERROR(VLOOKUP(D40,'1154'!F:I,4,0),"")</f>
        <v/>
      </c>
      <c r="N40" s="23"/>
      <c r="O40" s="23"/>
      <c r="P40" s="22" t="str">
        <f>IFERROR(VLOOKUP(D40,'9007'!F:I,4,0),"")</f>
        <v/>
      </c>
      <c r="Q40" s="20"/>
      <c r="R40" s="20" t="str">
        <f>IFERROR(VLOOKUP(D40,'1131'!F:I,4,0),"")</f>
        <v/>
      </c>
      <c r="S40" s="20"/>
      <c r="T40" s="24" t="s">
        <v>866</v>
      </c>
      <c r="U40" s="46" t="s">
        <v>27</v>
      </c>
      <c r="V40" s="47"/>
      <c r="W40" s="47"/>
      <c r="X40" s="48"/>
      <c r="Y40" s="49"/>
      <c r="Z40" s="50"/>
      <c r="AA40" s="31" t="str">
        <f>IFERROR(VLOOKUP(B40,'[1]Análise Transmissões Sped Contr'!$C:$H,6,0),"")</f>
        <v/>
      </c>
      <c r="AB40" s="32"/>
      <c r="AC40" s="33"/>
      <c r="AD40" s="33"/>
      <c r="AE40" s="34"/>
      <c r="AN40" s="52"/>
    </row>
    <row r="41" spans="1:41" hidden="1" x14ac:dyDescent="0.25">
      <c r="A41" s="39" t="s">
        <v>29</v>
      </c>
      <c r="B41" s="40">
        <v>8414996000193</v>
      </c>
      <c r="C41" s="41" t="s">
        <v>24</v>
      </c>
      <c r="D41" s="40">
        <v>161501800</v>
      </c>
      <c r="E41" s="39" t="str">
        <f>IFERROR(VLOOKUP(D41,Planilha1!C:F,4,0),"")</f>
        <v>ATIVO</v>
      </c>
      <c r="F41" s="41" t="s">
        <v>78</v>
      </c>
      <c r="G41" s="42"/>
      <c r="H41" s="43">
        <f>IFERROR(VLOOKUP(D41,'1106'!F:I,4,0),"")</f>
        <v>1630.47</v>
      </c>
      <c r="I41" s="43"/>
      <c r="J41" s="43"/>
      <c r="K41" s="44"/>
      <c r="L41" s="42"/>
      <c r="M41" s="151">
        <f>IFERROR(VLOOKUP(D41,'1154'!F:I,4,0),"")</f>
        <v>46358.57</v>
      </c>
      <c r="N41" s="45"/>
      <c r="O41" s="45"/>
      <c r="P41" s="151">
        <f>IFERROR(VLOOKUP(D41,'9007'!F:I,4,0),"")</f>
        <v>91.62</v>
      </c>
      <c r="Q41" s="44"/>
      <c r="R41" s="44" t="str">
        <f>IFERROR(VLOOKUP(D41,'1131'!F:I,4,0),"")</f>
        <v/>
      </c>
      <c r="S41" s="44"/>
      <c r="T41" s="24" t="s">
        <v>865</v>
      </c>
      <c r="U41" s="61">
        <v>14</v>
      </c>
      <c r="V41" s="55" t="s">
        <v>26</v>
      </c>
      <c r="W41" s="55" t="s">
        <v>26</v>
      </c>
      <c r="X41" s="56" t="s">
        <v>28</v>
      </c>
      <c r="Y41" s="57"/>
      <c r="Z41" s="30"/>
      <c r="AA41" s="31" t="str">
        <f>IFERROR(VLOOKUP(B41,'[1]Análise Transmissões Sped Contr'!$C:$H,6,0),"")</f>
        <v>Transmissão no prazo ContÁgil</v>
      </c>
      <c r="AB41" s="32">
        <v>21</v>
      </c>
      <c r="AC41" s="33" t="s">
        <v>26</v>
      </c>
      <c r="AD41" s="33" t="s">
        <v>26</v>
      </c>
      <c r="AE41" s="34" t="s">
        <v>26</v>
      </c>
      <c r="AN41" s="52"/>
    </row>
    <row r="42" spans="1:41" hidden="1" x14ac:dyDescent="0.25">
      <c r="A42" s="16" t="s">
        <v>31</v>
      </c>
      <c r="B42" s="16">
        <v>46926821000154</v>
      </c>
      <c r="C42" s="17" t="s">
        <v>24</v>
      </c>
      <c r="D42" s="16">
        <v>164373713</v>
      </c>
      <c r="E42" s="156" t="str">
        <f>IFERROR(VLOOKUP(D42,Planilha1!C:F,4,0),"")</f>
        <v>ATIVO</v>
      </c>
      <c r="F42" s="17" t="s">
        <v>79</v>
      </c>
      <c r="G42" s="18" t="s">
        <v>685</v>
      </c>
      <c r="H42" s="19">
        <f>IFERROR(VLOOKUP(D42,'1106'!F:I,4,0),"")</f>
        <v>238.9</v>
      </c>
      <c r="I42" s="19" t="s">
        <v>26</v>
      </c>
      <c r="J42" s="19"/>
      <c r="K42" s="20"/>
      <c r="L42" s="21" t="s">
        <v>685</v>
      </c>
      <c r="M42" s="22">
        <f>IFERROR(VLOOKUP(D42,'1154'!F:I,4,0),"")</f>
        <v>1694.9</v>
      </c>
      <c r="N42" s="23" t="s">
        <v>26</v>
      </c>
      <c r="O42" s="23"/>
      <c r="P42" s="22" t="str">
        <f>IFERROR(VLOOKUP(D42,'9007'!F:I,4,0),"")</f>
        <v/>
      </c>
      <c r="Q42" s="20"/>
      <c r="R42" s="20" t="str">
        <f>IFERROR(VLOOKUP(D42,'1131'!F:I,4,0),"")</f>
        <v/>
      </c>
      <c r="S42" s="20"/>
      <c r="T42" s="24" t="s">
        <v>867</v>
      </c>
      <c r="U42" s="53">
        <v>11</v>
      </c>
      <c r="V42" s="54" t="s">
        <v>26</v>
      </c>
      <c r="W42" s="55" t="s">
        <v>26</v>
      </c>
      <c r="X42" s="56" t="s">
        <v>26</v>
      </c>
      <c r="Y42" s="57"/>
      <c r="Z42" s="30"/>
      <c r="AA42" s="31" t="str">
        <f>IFERROR(VLOOKUP(B42,'[1]Análise Transmissões Sped Contr'!$C:$H,6,0),"")</f>
        <v>Transmissão no prazo ContÁgil</v>
      </c>
      <c r="AB42" s="32">
        <v>20</v>
      </c>
      <c r="AC42" s="33" t="s">
        <v>26</v>
      </c>
      <c r="AD42" s="33" t="s">
        <v>26</v>
      </c>
      <c r="AE42" s="34" t="s">
        <v>26</v>
      </c>
      <c r="AN42" s="52"/>
    </row>
    <row r="43" spans="1:41" x14ac:dyDescent="0.25">
      <c r="A43" s="39" t="s">
        <v>56</v>
      </c>
      <c r="B43" s="40">
        <v>14208341000161</v>
      </c>
      <c r="C43" s="41" t="s">
        <v>24</v>
      </c>
      <c r="D43" s="40">
        <v>161890415</v>
      </c>
      <c r="E43" s="156" t="str">
        <f>IFERROR(VLOOKUP(D43,Planilha1!C:F,4,0),"")</f>
        <v>ATIVO</v>
      </c>
      <c r="F43" s="153" t="s">
        <v>80</v>
      </c>
      <c r="G43" s="42" t="s">
        <v>685</v>
      </c>
      <c r="H43" s="43">
        <f>IFERROR(VLOOKUP(D43,'1106'!F:I,4,0),"")</f>
        <v>1267.24</v>
      </c>
      <c r="I43" s="43" t="s">
        <v>26</v>
      </c>
      <c r="J43" s="43"/>
      <c r="K43" s="44"/>
      <c r="L43" s="42" t="s">
        <v>685</v>
      </c>
      <c r="M43" s="151">
        <f>IFERROR(VLOOKUP(D43,'1154'!F:I,4,0),"")</f>
        <v>1127.6199999999999</v>
      </c>
      <c r="N43" s="45" t="s">
        <v>26</v>
      </c>
      <c r="O43" s="45"/>
      <c r="P43" s="151" t="str">
        <f>IFERROR(VLOOKUP(D43,'9007'!F:I,4,0),"")</f>
        <v/>
      </c>
      <c r="Q43" s="44"/>
      <c r="R43" s="44" t="str">
        <f>IFERROR(VLOOKUP(D43,'1131'!F:I,4,0),"")</f>
        <v/>
      </c>
      <c r="S43" s="44"/>
      <c r="T43" s="24" t="s">
        <v>865</v>
      </c>
      <c r="U43" s="66">
        <v>13</v>
      </c>
      <c r="V43" s="84" t="s">
        <v>26</v>
      </c>
      <c r="W43" s="84" t="s">
        <v>27</v>
      </c>
      <c r="X43" s="52" t="s">
        <v>26</v>
      </c>
      <c r="Y43" s="65"/>
      <c r="Z43" s="30"/>
      <c r="AA43" s="31" t="str">
        <f>IFERROR(VLOOKUP(B43,'[1]Análise Transmissões Sped Contr'!$C:$H,6,0),"")</f>
        <v>Transmissão no prazo ContÁgil</v>
      </c>
      <c r="AB43" s="66">
        <v>20</v>
      </c>
      <c r="AC43" s="65" t="s">
        <v>26</v>
      </c>
      <c r="AD43" s="65" t="s">
        <v>26</v>
      </c>
      <c r="AE43" s="52" t="s">
        <v>26</v>
      </c>
      <c r="AN43" s="38"/>
    </row>
    <row r="44" spans="1:41" x14ac:dyDescent="0.25">
      <c r="A44" s="16" t="e">
        <v>#N/A</v>
      </c>
      <c r="B44" s="16">
        <v>44395403000152</v>
      </c>
      <c r="C44" s="17" t="s">
        <v>24</v>
      </c>
      <c r="D44" s="16">
        <v>100698441</v>
      </c>
      <c r="E44" s="16" t="str">
        <f>IFERROR(VLOOKUP(D44,Planilha1!C:F,4,0),"")</f>
        <v/>
      </c>
      <c r="F44" s="17" t="s">
        <v>82</v>
      </c>
      <c r="G44" s="18"/>
      <c r="H44" s="19" t="str">
        <f>IFERROR(VLOOKUP(D44,'1106'!F:I,4,0),"")</f>
        <v/>
      </c>
      <c r="I44" s="19"/>
      <c r="J44" s="19"/>
      <c r="K44" s="20"/>
      <c r="L44" s="21"/>
      <c r="M44" s="22" t="str">
        <f>IFERROR(VLOOKUP(D44,'1154'!F:I,4,0),"")</f>
        <v/>
      </c>
      <c r="N44" s="23"/>
      <c r="O44" s="23"/>
      <c r="P44" s="22" t="str">
        <f>IFERROR(VLOOKUP(D44,'9007'!F:I,4,0),"")</f>
        <v/>
      </c>
      <c r="Q44" s="20"/>
      <c r="R44" s="20" t="str">
        <f>IFERROR(VLOOKUP(D44,'1131'!F:I,4,0),"")</f>
        <v/>
      </c>
      <c r="S44" s="20"/>
      <c r="T44" s="24" t="s">
        <v>868</v>
      </c>
      <c r="U44" s="61" t="s">
        <v>27</v>
      </c>
      <c r="V44" s="55"/>
      <c r="W44" s="55"/>
      <c r="X44" s="56"/>
      <c r="Y44" s="57"/>
      <c r="Z44" s="30"/>
      <c r="AA44" s="31" t="str">
        <f>IFERROR(VLOOKUP(B44,'[1]Análise Transmissões Sped Contr'!$C:$H,6,0),"")</f>
        <v>Omissão justificada</v>
      </c>
      <c r="AB44" s="32"/>
      <c r="AC44" s="33"/>
      <c r="AD44" s="33"/>
      <c r="AE44" s="34"/>
      <c r="AN44" s="52"/>
    </row>
    <row r="45" spans="1:41" hidden="1" x14ac:dyDescent="0.25">
      <c r="A45" s="39" t="s">
        <v>71</v>
      </c>
      <c r="B45" s="40">
        <v>45200040000115</v>
      </c>
      <c r="C45" s="41" t="s">
        <v>24</v>
      </c>
      <c r="D45" s="40">
        <v>164243615</v>
      </c>
      <c r="E45" s="156" t="str">
        <f>IFERROR(VLOOKUP(D45,Planilha1!C:F,4,0),"")</f>
        <v>ATIVO</v>
      </c>
      <c r="F45" s="154" t="s">
        <v>83</v>
      </c>
      <c r="G45" s="42" t="s">
        <v>684</v>
      </c>
      <c r="H45" s="43">
        <f>IFERROR(VLOOKUP(D45,'1106'!F:I,4,0),"")</f>
        <v>164.4</v>
      </c>
      <c r="I45" s="43" t="s">
        <v>26</v>
      </c>
      <c r="J45" s="43"/>
      <c r="K45" s="44"/>
      <c r="L45" s="42" t="s">
        <v>684</v>
      </c>
      <c r="M45" s="151">
        <f>IFERROR(VLOOKUP(D45,'1154'!F:I,4,0),"")</f>
        <v>152.05000000000001</v>
      </c>
      <c r="N45" s="45" t="s">
        <v>26</v>
      </c>
      <c r="O45" s="45"/>
      <c r="P45" s="151" t="str">
        <f>IFERROR(VLOOKUP(D45,'9007'!F:I,4,0),"")</f>
        <v/>
      </c>
      <c r="Q45" s="44"/>
      <c r="R45" s="44" t="str">
        <f>IFERROR(VLOOKUP(D45,'1131'!F:I,4,0),"")</f>
        <v/>
      </c>
      <c r="S45" s="44"/>
      <c r="T45" s="24" t="s">
        <v>867</v>
      </c>
      <c r="U45" s="61">
        <v>11</v>
      </c>
      <c r="V45" s="55" t="s">
        <v>26</v>
      </c>
      <c r="W45" s="55" t="s">
        <v>26</v>
      </c>
      <c r="X45" s="56" t="s">
        <v>26</v>
      </c>
      <c r="Y45" s="57"/>
      <c r="Z45" s="30"/>
      <c r="AA45" s="31" t="str">
        <f>IFERROR(VLOOKUP(B45,'[1]Análise Transmissões Sped Contr'!$C:$H,6,0),"")</f>
        <v>Transmissão no prazo legal</v>
      </c>
      <c r="AB45" s="32">
        <v>24</v>
      </c>
      <c r="AC45" s="33" t="s">
        <v>26</v>
      </c>
      <c r="AD45" s="33" t="s">
        <v>26</v>
      </c>
      <c r="AE45" s="34" t="s">
        <v>26</v>
      </c>
      <c r="AN45" s="52"/>
      <c r="AO45" s="142" t="s">
        <v>26</v>
      </c>
    </row>
    <row r="46" spans="1:41" hidden="1" x14ac:dyDescent="0.25">
      <c r="A46" s="16" t="s">
        <v>71</v>
      </c>
      <c r="B46" s="16">
        <v>45200040000204</v>
      </c>
      <c r="C46" s="17" t="s">
        <v>33</v>
      </c>
      <c r="D46" s="16">
        <v>165041528</v>
      </c>
      <c r="E46" s="16" t="str">
        <f>IFERROR(VLOOKUP(D46,Planilha1!C:F,4,0),"")</f>
        <v>ATIVO</v>
      </c>
      <c r="F46" s="17" t="s">
        <v>84</v>
      </c>
      <c r="G46" s="18" t="s">
        <v>684</v>
      </c>
      <c r="H46" s="19">
        <f>IFERROR(VLOOKUP(D46,'1106'!F:I,4,0),"")</f>
        <v>49.6</v>
      </c>
      <c r="I46" s="19" t="s">
        <v>26</v>
      </c>
      <c r="J46" s="19"/>
      <c r="K46" s="20"/>
      <c r="L46" s="21" t="s">
        <v>684</v>
      </c>
      <c r="M46" s="22">
        <f>IFERROR(VLOOKUP(D46,'1154'!F:I,4,0),"")</f>
        <v>76.88</v>
      </c>
      <c r="N46" s="23" t="s">
        <v>26</v>
      </c>
      <c r="O46" s="23"/>
      <c r="P46" s="22" t="str">
        <f>IFERROR(VLOOKUP(D46,'9007'!F:I,4,0),"")</f>
        <v/>
      </c>
      <c r="Q46" s="20"/>
      <c r="R46" s="20" t="str">
        <f>IFERROR(VLOOKUP(D46,'1131'!F:I,4,0),"")</f>
        <v/>
      </c>
      <c r="S46" s="20"/>
      <c r="T46" s="24" t="s">
        <v>867</v>
      </c>
      <c r="U46" s="66">
        <v>12</v>
      </c>
      <c r="V46" s="84" t="s">
        <v>27</v>
      </c>
      <c r="W46" s="84" t="s">
        <v>26</v>
      </c>
      <c r="X46" s="52" t="s">
        <v>26</v>
      </c>
      <c r="Y46" s="65"/>
      <c r="Z46" s="30"/>
      <c r="AA46" s="31" t="str">
        <f>IFERROR(VLOOKUP(B46,'[1]Análise Transmissões Sped Contr'!$C:$H,6,0),"")</f>
        <v/>
      </c>
      <c r="AB46" s="66"/>
      <c r="AC46" s="65"/>
      <c r="AD46" s="65"/>
      <c r="AE46" s="52"/>
      <c r="AN46" s="38"/>
    </row>
    <row r="47" spans="1:41" hidden="1" x14ac:dyDescent="0.25">
      <c r="A47" s="39" t="s">
        <v>29</v>
      </c>
      <c r="B47" s="40">
        <v>34704611000132</v>
      </c>
      <c r="C47" s="41" t="s">
        <v>24</v>
      </c>
      <c r="D47" s="40">
        <v>163491437</v>
      </c>
      <c r="E47" s="39" t="str">
        <f>IFERROR(VLOOKUP(D47,Planilha1!C:F,4,0),"")</f>
        <v>ATIVO</v>
      </c>
      <c r="F47" s="41" t="s">
        <v>85</v>
      </c>
      <c r="G47" s="42"/>
      <c r="H47" s="43" t="str">
        <f>IFERROR(VLOOKUP(D47,'1106'!F:I,4,0),"")</f>
        <v/>
      </c>
      <c r="I47" s="43"/>
      <c r="J47" s="43"/>
      <c r="K47" s="44"/>
      <c r="L47" s="42"/>
      <c r="M47" s="151">
        <f>IFERROR(VLOOKUP(D47,'1154'!F:I,4,0),"")</f>
        <v>5853.6</v>
      </c>
      <c r="N47" s="45"/>
      <c r="O47" s="45"/>
      <c r="P47" s="151" t="str">
        <f>IFERROR(VLOOKUP(D47,'9007'!F:I,4,0),"")</f>
        <v/>
      </c>
      <c r="Q47" s="44"/>
      <c r="R47" s="44" t="str">
        <f>IFERROR(VLOOKUP(D47,'1131'!F:I,4,0),"")</f>
        <v/>
      </c>
      <c r="S47" s="44"/>
      <c r="T47" s="24" t="s">
        <v>865</v>
      </c>
      <c r="U47" s="61">
        <v>14</v>
      </c>
      <c r="V47" s="55" t="s">
        <v>26</v>
      </c>
      <c r="W47" s="55" t="s">
        <v>27</v>
      </c>
      <c r="X47" s="56" t="s">
        <v>28</v>
      </c>
      <c r="Y47" s="57"/>
      <c r="Z47" s="30"/>
      <c r="AA47" s="31" t="str">
        <f>IFERROR(VLOOKUP(B47,'[1]Análise Transmissões Sped Contr'!$C:$H,6,0),"")</f>
        <v>Transmissão no prazo ContÁgil</v>
      </c>
      <c r="AB47" s="32">
        <v>21</v>
      </c>
      <c r="AC47" s="33" t="s">
        <v>27</v>
      </c>
      <c r="AD47" s="33" t="s">
        <v>27</v>
      </c>
      <c r="AE47" s="34" t="s">
        <v>26</v>
      </c>
      <c r="AN47" s="36"/>
    </row>
    <row r="48" spans="1:41" hidden="1" x14ac:dyDescent="0.25">
      <c r="A48" s="16" t="s">
        <v>687</v>
      </c>
      <c r="B48" s="16">
        <v>41137928000108</v>
      </c>
      <c r="C48" s="17" t="s">
        <v>24</v>
      </c>
      <c r="D48" s="16">
        <v>160985706</v>
      </c>
      <c r="E48" s="156" t="str">
        <f>IFERROR(VLOOKUP(D48,Planilha1!C:F,4,0),"")</f>
        <v>ATIVO</v>
      </c>
      <c r="F48" s="152" t="s">
        <v>86</v>
      </c>
      <c r="G48" s="18" t="s">
        <v>684</v>
      </c>
      <c r="H48" s="19">
        <f>IFERROR(VLOOKUP(D48,'1106'!F:I,4,0),"")</f>
        <v>15.81</v>
      </c>
      <c r="I48" s="19" t="s">
        <v>26</v>
      </c>
      <c r="J48" s="19"/>
      <c r="K48" s="20"/>
      <c r="L48" s="21" t="s">
        <v>684</v>
      </c>
      <c r="M48" s="22">
        <f>IFERROR(VLOOKUP(D48,'1154'!F:I,4,0),"")</f>
        <v>57.66</v>
      </c>
      <c r="N48" s="23" t="s">
        <v>26</v>
      </c>
      <c r="O48" s="23"/>
      <c r="P48" s="22" t="str">
        <f>IFERROR(VLOOKUP(D48,'9007'!F:I,4,0),"")</f>
        <v/>
      </c>
      <c r="Q48" s="20"/>
      <c r="R48" s="20" t="str">
        <f>IFERROR(VLOOKUP(D48,'1131'!F:I,4,0),"")</f>
        <v/>
      </c>
      <c r="S48" s="20"/>
      <c r="T48" s="24" t="s">
        <v>865</v>
      </c>
      <c r="U48" s="61">
        <v>13</v>
      </c>
      <c r="V48" s="55" t="s">
        <v>26</v>
      </c>
      <c r="W48" s="55" t="s">
        <v>26</v>
      </c>
      <c r="X48" s="56" t="s">
        <v>26</v>
      </c>
      <c r="Y48" s="57"/>
      <c r="Z48" s="30"/>
      <c r="AA48" s="31" t="str">
        <f>IFERROR(VLOOKUP(B48,'[1]Análise Transmissões Sped Contr'!$C:$H,6,0),"")</f>
        <v>Transmissão no prazo ContÁgil</v>
      </c>
      <c r="AB48" s="32">
        <v>21</v>
      </c>
      <c r="AC48" s="33" t="s">
        <v>26</v>
      </c>
      <c r="AD48" s="33" t="s">
        <v>26</v>
      </c>
      <c r="AE48" s="34" t="s">
        <v>26</v>
      </c>
      <c r="AN48" s="36"/>
    </row>
    <row r="49" spans="1:41" hidden="1" x14ac:dyDescent="0.25">
      <c r="A49" s="39" t="s">
        <v>35</v>
      </c>
      <c r="B49" s="40">
        <v>8997660000109</v>
      </c>
      <c r="C49" s="41" t="s">
        <v>24</v>
      </c>
      <c r="D49" s="40">
        <v>160636493</v>
      </c>
      <c r="E49" s="39" t="str">
        <f>IFERROR(VLOOKUP(D49,Planilha1!C:F,4,0),"")</f>
        <v>ATIVO</v>
      </c>
      <c r="F49" s="41" t="s">
        <v>87</v>
      </c>
      <c r="G49" s="42" t="s">
        <v>684</v>
      </c>
      <c r="H49" s="43">
        <f>IFERROR(VLOOKUP(D49,'1106'!F:I,4,0),"")</f>
        <v>59.72</v>
      </c>
      <c r="I49" s="43" t="s">
        <v>26</v>
      </c>
      <c r="J49" s="43"/>
      <c r="K49" s="44"/>
      <c r="L49" s="42" t="s">
        <v>684</v>
      </c>
      <c r="M49" s="151">
        <f>IFERROR(VLOOKUP(D49,'1154'!F:I,4,0),"")</f>
        <v>1435.92</v>
      </c>
      <c r="N49" s="45" t="s">
        <v>26</v>
      </c>
      <c r="O49" s="45"/>
      <c r="P49" s="151" t="str">
        <f>IFERROR(VLOOKUP(D49,'9007'!F:I,4,0),"")</f>
        <v/>
      </c>
      <c r="Q49" s="44"/>
      <c r="R49" s="44" t="str">
        <f>IFERROR(VLOOKUP(D49,'1131'!F:I,4,0),"")</f>
        <v/>
      </c>
      <c r="S49" s="44"/>
      <c r="T49" s="24" t="s">
        <v>865</v>
      </c>
      <c r="U49" s="61">
        <v>13</v>
      </c>
      <c r="V49" s="55" t="s">
        <v>26</v>
      </c>
      <c r="W49" s="55" t="s">
        <v>26</v>
      </c>
      <c r="X49" s="56" t="s">
        <v>26</v>
      </c>
      <c r="Y49" s="57"/>
      <c r="Z49" s="30"/>
      <c r="AA49" s="31" t="str">
        <f>IFERROR(VLOOKUP(B49,'[1]Análise Transmissões Sped Contr'!$C:$H,6,0),"")</f>
        <v>Transmissão no prazo ContÁgil</v>
      </c>
      <c r="AB49" s="32">
        <v>21</v>
      </c>
      <c r="AC49" s="33" t="s">
        <v>27</v>
      </c>
      <c r="AD49" s="33" t="s">
        <v>27</v>
      </c>
      <c r="AE49" s="34" t="s">
        <v>26</v>
      </c>
      <c r="AN49" s="38"/>
    </row>
    <row r="50" spans="1:41" hidden="1" x14ac:dyDescent="0.25">
      <c r="A50" s="16" t="s">
        <v>646</v>
      </c>
      <c r="B50" s="16">
        <v>3288488000192</v>
      </c>
      <c r="C50" s="17" t="s">
        <v>24</v>
      </c>
      <c r="D50" s="16">
        <v>161249205</v>
      </c>
      <c r="E50" s="16" t="str">
        <f>IFERROR(VLOOKUP(D50,Planilha1!C:F,4,0),"")</f>
        <v>ATIVO</v>
      </c>
      <c r="F50" s="17" t="s">
        <v>88</v>
      </c>
      <c r="G50" s="18" t="s">
        <v>685</v>
      </c>
      <c r="H50" s="19">
        <f>IFERROR(VLOOKUP(D50,'1106'!F:I,4,0),"")</f>
        <v>15.38</v>
      </c>
      <c r="I50" s="19" t="s">
        <v>26</v>
      </c>
      <c r="J50" s="19"/>
      <c r="K50" s="20"/>
      <c r="L50" s="21">
        <v>3</v>
      </c>
      <c r="M50" s="22">
        <f>IFERROR(VLOOKUP(D50,'1154'!F:I,4,0),"")</f>
        <v>2348.85</v>
      </c>
      <c r="N50" s="23" t="s">
        <v>26</v>
      </c>
      <c r="O50" s="23"/>
      <c r="P50" s="22" t="str">
        <f>IFERROR(VLOOKUP(D50,'9007'!F:I,4,0),"")</f>
        <v/>
      </c>
      <c r="Q50" s="20"/>
      <c r="R50" s="20" t="str">
        <f>IFERROR(VLOOKUP(D50,'1131'!F:I,4,0),"")</f>
        <v/>
      </c>
      <c r="S50" s="20"/>
      <c r="T50" s="24" t="s">
        <v>865</v>
      </c>
      <c r="U50" s="61">
        <v>13</v>
      </c>
      <c r="V50" s="55" t="s">
        <v>26</v>
      </c>
      <c r="W50" s="55" t="s">
        <v>26</v>
      </c>
      <c r="X50" s="56" t="s">
        <v>26</v>
      </c>
      <c r="Y50" s="57"/>
      <c r="Z50" s="30"/>
      <c r="AA50" s="31" t="str">
        <f>IFERROR(VLOOKUP(B50,'[1]Análise Transmissões Sped Contr'!$C:$H,6,0),"")</f>
        <v>Transmissão no prazo ContÁgil</v>
      </c>
      <c r="AB50" s="32">
        <v>21</v>
      </c>
      <c r="AC50" s="33" t="s">
        <v>26</v>
      </c>
      <c r="AD50" s="33" t="s">
        <v>26</v>
      </c>
      <c r="AE50" s="34" t="s">
        <v>26</v>
      </c>
      <c r="AN50" s="36"/>
    </row>
    <row r="51" spans="1:41" hidden="1" x14ac:dyDescent="0.25">
      <c r="A51" s="39" t="s">
        <v>686</v>
      </c>
      <c r="B51" s="40">
        <v>2129348000370</v>
      </c>
      <c r="C51" s="41" t="s">
        <v>33</v>
      </c>
      <c r="D51" s="40">
        <v>162308493</v>
      </c>
      <c r="E51" s="39" t="str">
        <f>IFERROR(VLOOKUP(D51,Planilha1!C:F,4,0),"")</f>
        <v>ATIVO</v>
      </c>
      <c r="F51" s="41" t="s">
        <v>89</v>
      </c>
      <c r="G51" s="42"/>
      <c r="H51" s="43" t="str">
        <f>IFERROR(VLOOKUP(D51,'1106'!F:I,4,0),"")</f>
        <v/>
      </c>
      <c r="I51" s="43"/>
      <c r="J51" s="43"/>
      <c r="K51" s="44"/>
      <c r="L51" s="42"/>
      <c r="M51" s="151" t="str">
        <f>IFERROR(VLOOKUP(D51,'1154'!F:I,4,0),"")</f>
        <v/>
      </c>
      <c r="N51" s="45"/>
      <c r="O51" s="45"/>
      <c r="P51" s="151" t="str">
        <f>IFERROR(VLOOKUP(D51,'9007'!F:I,4,0),"")</f>
        <v/>
      </c>
      <c r="Q51" s="44"/>
      <c r="R51" s="44" t="str">
        <f>IFERROR(VLOOKUP(D51,'1131'!F:I,4,0),"")</f>
        <v/>
      </c>
      <c r="S51" s="44"/>
      <c r="T51" s="24" t="s">
        <v>867</v>
      </c>
      <c r="U51" s="61">
        <v>14</v>
      </c>
      <c r="V51" s="55" t="s">
        <v>27</v>
      </c>
      <c r="W51" s="55" t="s">
        <v>27</v>
      </c>
      <c r="X51" s="56" t="s">
        <v>26</v>
      </c>
      <c r="Y51" s="57"/>
      <c r="Z51" s="30"/>
      <c r="AA51" s="31" t="str">
        <f>IFERROR(VLOOKUP(B51,'[1]Análise Transmissões Sped Contr'!$C:$H,6,0),"")</f>
        <v/>
      </c>
      <c r="AB51" s="32"/>
      <c r="AC51" s="33"/>
      <c r="AD51" s="33"/>
      <c r="AE51" s="34"/>
      <c r="AN51" s="52"/>
    </row>
    <row r="52" spans="1:41" hidden="1" x14ac:dyDescent="0.25">
      <c r="A52" s="16" t="s">
        <v>38</v>
      </c>
      <c r="B52" s="16">
        <v>55709373000128</v>
      </c>
      <c r="C52" s="17" t="s">
        <v>24</v>
      </c>
      <c r="D52" s="16">
        <v>164995170</v>
      </c>
      <c r="E52" s="16" t="str">
        <f>IFERROR(VLOOKUP(D52,Planilha1!C:F,4,0),"")</f>
        <v>ATIVO</v>
      </c>
      <c r="F52" s="17" t="s">
        <v>150</v>
      </c>
      <c r="G52" s="18" t="s">
        <v>682</v>
      </c>
      <c r="H52" s="19">
        <f>IFERROR(VLOOKUP(D52,'1106'!F:I,4,0),"")</f>
        <v>60.19</v>
      </c>
      <c r="I52" s="19" t="s">
        <v>26</v>
      </c>
      <c r="J52" s="19"/>
      <c r="K52" s="20"/>
      <c r="L52" s="21" t="s">
        <v>682</v>
      </c>
      <c r="M52" s="22">
        <f>IFERROR(VLOOKUP(D52,'1154'!F:I,4,0),"")</f>
        <v>141.32</v>
      </c>
      <c r="N52" s="23" t="s">
        <v>26</v>
      </c>
      <c r="O52" s="23"/>
      <c r="P52" s="22" t="str">
        <f>IFERROR(VLOOKUP(D52,'9007'!F:I,4,0),"")</f>
        <v/>
      </c>
      <c r="Q52" s="20"/>
      <c r="R52" s="20" t="str">
        <f>IFERROR(VLOOKUP(D52,'1131'!F:I,4,0),"")</f>
        <v/>
      </c>
      <c r="S52" s="20"/>
      <c r="T52" s="24" t="s">
        <v>869</v>
      </c>
      <c r="U52" s="61">
        <v>17</v>
      </c>
      <c r="V52" s="55" t="s">
        <v>27</v>
      </c>
      <c r="W52" s="55" t="s">
        <v>27</v>
      </c>
      <c r="X52" s="56" t="s">
        <v>26</v>
      </c>
      <c r="Y52" s="57"/>
      <c r="Z52" s="30"/>
      <c r="AA52" s="31" t="str">
        <f>IFERROR(VLOOKUP(B52,'[1]Análise Transmissões Sped Contr'!$C:$H,6,0),"")</f>
        <v>Transmissão no prazo ContÁgil</v>
      </c>
      <c r="AB52" s="32">
        <v>21</v>
      </c>
      <c r="AC52" s="33" t="s">
        <v>27</v>
      </c>
      <c r="AD52" s="33" t="s">
        <v>27</v>
      </c>
      <c r="AE52" s="34" t="s">
        <v>26</v>
      </c>
      <c r="AN52" s="52"/>
      <c r="AO52" t="s">
        <v>476</v>
      </c>
    </row>
    <row r="53" spans="1:41" hidden="1" x14ac:dyDescent="0.25">
      <c r="A53" s="39" t="s">
        <v>686</v>
      </c>
      <c r="B53" s="40">
        <v>2129348000290</v>
      </c>
      <c r="C53" s="41" t="s">
        <v>33</v>
      </c>
      <c r="D53" s="40">
        <v>161616186</v>
      </c>
      <c r="E53" s="39" t="str">
        <f>IFERROR(VLOOKUP(D53,Planilha1!C:F,4,0),"")</f>
        <v>ATIVO</v>
      </c>
      <c r="F53" s="41" t="s">
        <v>91</v>
      </c>
      <c r="G53" s="42"/>
      <c r="H53" s="43" t="str">
        <f>IFERROR(VLOOKUP(D53,'1106'!F:I,4,0),"")</f>
        <v/>
      </c>
      <c r="I53" s="43"/>
      <c r="J53" s="43"/>
      <c r="K53" s="44"/>
      <c r="L53" s="42"/>
      <c r="M53" s="151">
        <f>IFERROR(VLOOKUP(D53,'1154'!F:I,4,0),"")</f>
        <v>734.77</v>
      </c>
      <c r="N53" s="45"/>
      <c r="O53" s="45"/>
      <c r="P53" s="151" t="str">
        <f>IFERROR(VLOOKUP(D53,'9007'!F:I,4,0),"")</f>
        <v/>
      </c>
      <c r="Q53" s="44"/>
      <c r="R53" s="44" t="str">
        <f>IFERROR(VLOOKUP(D53,'1131'!F:I,4,0),"")</f>
        <v/>
      </c>
      <c r="S53" s="44"/>
      <c r="T53" s="24" t="s">
        <v>867</v>
      </c>
      <c r="U53" s="61">
        <v>14</v>
      </c>
      <c r="V53" s="55" t="s">
        <v>27</v>
      </c>
      <c r="W53" s="55" t="s">
        <v>27</v>
      </c>
      <c r="X53" s="56" t="s">
        <v>26</v>
      </c>
      <c r="Y53" s="57"/>
      <c r="Z53" s="30"/>
      <c r="AA53" s="31" t="str">
        <f>IFERROR(VLOOKUP(B53,'[1]Análise Transmissões Sped Contr'!$C:$H,6,0),"")</f>
        <v/>
      </c>
      <c r="AB53" s="32"/>
      <c r="AC53" s="33"/>
      <c r="AD53" s="33"/>
      <c r="AE53" s="34"/>
      <c r="AN53" s="52"/>
    </row>
    <row r="54" spans="1:41" hidden="1" x14ac:dyDescent="0.25">
      <c r="A54" s="16" t="s">
        <v>76</v>
      </c>
      <c r="B54" s="16">
        <v>49628666000188</v>
      </c>
      <c r="C54" s="17" t="s">
        <v>24</v>
      </c>
      <c r="D54" s="16">
        <v>164577548</v>
      </c>
      <c r="E54" s="16" t="str">
        <f>IFERROR(VLOOKUP(D54,Planilha1!C:F,4,0),"")</f>
        <v>CANCELADO</v>
      </c>
      <c r="F54" s="17" t="s">
        <v>92</v>
      </c>
      <c r="G54" s="18"/>
      <c r="H54" s="19" t="str">
        <f>IFERROR(VLOOKUP(D54,'1106'!F:I,4,0),"")</f>
        <v/>
      </c>
      <c r="I54" s="19"/>
      <c r="J54" s="19"/>
      <c r="K54" s="20"/>
      <c r="L54" s="21"/>
      <c r="M54" s="22" t="str">
        <f>IFERROR(VLOOKUP(D54,'1154'!F:I,4,0),"")</f>
        <v/>
      </c>
      <c r="N54" s="23"/>
      <c r="O54" s="23"/>
      <c r="P54" s="22" t="str">
        <f>IFERROR(VLOOKUP(D54,'9007'!F:I,4,0),"")</f>
        <v/>
      </c>
      <c r="Q54" s="20"/>
      <c r="R54" s="20" t="str">
        <f>IFERROR(VLOOKUP(D54,'1131'!F:I,4,0),"")</f>
        <v/>
      </c>
      <c r="S54" s="20"/>
      <c r="T54" s="24" t="s">
        <v>868</v>
      </c>
      <c r="U54" s="62" t="s">
        <v>27</v>
      </c>
      <c r="V54" s="63"/>
      <c r="W54" s="63"/>
      <c r="X54" s="64"/>
      <c r="Y54" s="65"/>
      <c r="Z54" s="30"/>
      <c r="AA54" s="31" t="str">
        <f>IFERROR(VLOOKUP(B54,'[1]Análise Transmissões Sped Contr'!$C:$H,6,0),"")</f>
        <v>Omissão de declaração</v>
      </c>
      <c r="AB54" s="32">
        <v>25</v>
      </c>
      <c r="AC54" s="33" t="s">
        <v>27</v>
      </c>
      <c r="AD54" s="33" t="s">
        <v>27</v>
      </c>
      <c r="AE54" s="34" t="s">
        <v>26</v>
      </c>
      <c r="AN54" s="38"/>
    </row>
    <row r="55" spans="1:41" hidden="1" x14ac:dyDescent="0.25">
      <c r="A55" s="16" t="s">
        <v>38</v>
      </c>
      <c r="B55" s="159">
        <v>36236270000143</v>
      </c>
      <c r="C55" s="161" t="s">
        <v>24</v>
      </c>
      <c r="D55" s="159">
        <v>163594325</v>
      </c>
      <c r="E55" s="16" t="str">
        <f>IFERROR(VLOOKUP(D55,Planilha1!C:F,4,0),"")</f>
        <v>ATIVO</v>
      </c>
      <c r="F55" s="161" t="s">
        <v>168</v>
      </c>
      <c r="G55" s="18" t="s">
        <v>682</v>
      </c>
      <c r="H55" s="19">
        <f>IFERROR(VLOOKUP(D55,'1106'!F:I,4,0),"")</f>
        <v>381.63</v>
      </c>
      <c r="I55" s="19" t="s">
        <v>26</v>
      </c>
      <c r="J55" s="19"/>
      <c r="K55" s="20"/>
      <c r="L55" s="21" t="s">
        <v>682</v>
      </c>
      <c r="M55" s="22">
        <f>IFERROR(VLOOKUP(D55,'1154'!F:I,4,0),"")</f>
        <v>639.02</v>
      </c>
      <c r="N55" s="23" t="s">
        <v>26</v>
      </c>
      <c r="O55" s="23"/>
      <c r="P55" s="22" t="str">
        <f>IFERROR(VLOOKUP(D55,'9007'!F:I,4,0),"")</f>
        <v/>
      </c>
      <c r="Q55" s="20"/>
      <c r="R55" s="20" t="str">
        <f>IFERROR(VLOOKUP(D55,'1131'!F:I,4,0),"")</f>
        <v/>
      </c>
      <c r="S55" s="20"/>
      <c r="T55" s="24" t="s">
        <v>865</v>
      </c>
      <c r="U55" s="61">
        <v>14</v>
      </c>
      <c r="V55" s="55" t="s">
        <v>27</v>
      </c>
      <c r="W55" s="55" t="s">
        <v>26</v>
      </c>
      <c r="X55" s="56" t="s">
        <v>26</v>
      </c>
      <c r="Y55" s="57"/>
      <c r="Z55" s="30"/>
      <c r="AA55" s="31" t="str">
        <f>IFERROR(VLOOKUP(B55,'[1]Análise Transmissões Sped Contr'!$C:$H,6,0),"")</f>
        <v>Transmissão no prazo ContÁgil</v>
      </c>
      <c r="AB55" s="32">
        <v>21</v>
      </c>
      <c r="AC55" s="33" t="s">
        <v>27</v>
      </c>
      <c r="AD55" s="33" t="s">
        <v>27</v>
      </c>
      <c r="AE55" s="34" t="s">
        <v>26</v>
      </c>
      <c r="AN55" s="52"/>
    </row>
    <row r="56" spans="1:41" hidden="1" x14ac:dyDescent="0.25">
      <c r="A56" s="16" t="s">
        <v>81</v>
      </c>
      <c r="B56" s="16">
        <v>20973308000201</v>
      </c>
      <c r="C56" s="17" t="s">
        <v>33</v>
      </c>
      <c r="D56" s="16">
        <v>72521708</v>
      </c>
      <c r="E56" s="16" t="str">
        <f>IFERROR(VLOOKUP(D56,Planilha1!C:F,4,0),"")</f>
        <v/>
      </c>
      <c r="F56" s="17" t="s">
        <v>94</v>
      </c>
      <c r="G56" s="18"/>
      <c r="H56" s="19" t="str">
        <f>IFERROR(VLOOKUP(D56,'1106'!F:I,4,0),"")</f>
        <v/>
      </c>
      <c r="I56" s="19"/>
      <c r="J56" s="19"/>
      <c r="K56" s="20"/>
      <c r="L56" s="21"/>
      <c r="M56" s="22" t="str">
        <f>IFERROR(VLOOKUP(D56,'1154'!F:I,4,0),"")</f>
        <v/>
      </c>
      <c r="N56" s="23"/>
      <c r="O56" s="23"/>
      <c r="P56" s="22" t="str">
        <f>IFERROR(VLOOKUP(D56,'9007'!F:I,4,0),"")</f>
        <v/>
      </c>
      <c r="Q56" s="20"/>
      <c r="R56" s="20" t="str">
        <f>IFERROR(VLOOKUP(D56,'1131'!F:I,4,0),"")</f>
        <v/>
      </c>
      <c r="S56" s="20"/>
      <c r="T56" s="24" t="s">
        <v>867</v>
      </c>
      <c r="U56" s="61">
        <v>12</v>
      </c>
      <c r="V56" s="55" t="s">
        <v>27</v>
      </c>
      <c r="W56" s="55" t="s">
        <v>27</v>
      </c>
      <c r="X56" s="56" t="s">
        <v>26</v>
      </c>
      <c r="Y56" s="57"/>
      <c r="Z56" s="30"/>
      <c r="AA56" s="31" t="str">
        <f>IFERROR(VLOOKUP(B56,'[1]Análise Transmissões Sped Contr'!$C:$H,6,0),"")</f>
        <v/>
      </c>
      <c r="AB56" s="58"/>
      <c r="AC56" s="59"/>
      <c r="AD56" s="59"/>
      <c r="AE56" s="60"/>
      <c r="AN56" s="52"/>
    </row>
    <row r="57" spans="1:41" hidden="1" x14ac:dyDescent="0.25">
      <c r="A57" s="39" t="s">
        <v>81</v>
      </c>
      <c r="B57" s="40">
        <v>20973308000120</v>
      </c>
      <c r="C57" s="41" t="s">
        <v>24</v>
      </c>
      <c r="D57" s="40">
        <v>59092106</v>
      </c>
      <c r="E57" s="39" t="str">
        <f>IFERROR(VLOOKUP(D57,Planilha1!C:F,4,0),"")</f>
        <v/>
      </c>
      <c r="F57" s="41" t="s">
        <v>95</v>
      </c>
      <c r="G57" s="42"/>
      <c r="H57" s="43" t="str">
        <f>IFERROR(VLOOKUP(D57,'1106'!F:I,4,0),"")</f>
        <v/>
      </c>
      <c r="I57" s="43"/>
      <c r="J57" s="43"/>
      <c r="K57" s="44"/>
      <c r="L57" s="42"/>
      <c r="M57" s="151" t="str">
        <f>IFERROR(VLOOKUP(D57,'1154'!F:I,4,0),"")</f>
        <v/>
      </c>
      <c r="N57" s="45"/>
      <c r="O57" s="45"/>
      <c r="P57" s="151" t="str">
        <f>IFERROR(VLOOKUP(D57,'9007'!F:I,4,0),"")</f>
        <v/>
      </c>
      <c r="Q57" s="44"/>
      <c r="R57" s="44" t="str">
        <f>IFERROR(VLOOKUP(D57,'1131'!F:I,4,0),"")</f>
        <v/>
      </c>
      <c r="S57" s="44"/>
      <c r="T57" s="24" t="s">
        <v>867</v>
      </c>
      <c r="U57" s="61">
        <v>12</v>
      </c>
      <c r="V57" s="55" t="s">
        <v>27</v>
      </c>
      <c r="W57" s="55" t="s">
        <v>27</v>
      </c>
      <c r="X57" s="56" t="s">
        <v>26</v>
      </c>
      <c r="Y57" s="57"/>
      <c r="Z57" s="30"/>
      <c r="AA57" s="31" t="str">
        <f>IFERROR(VLOOKUP(B57,'[1]Análise Transmissões Sped Contr'!$C:$H,6,0),"")</f>
        <v>Transmissão no prazo ContÁgil</v>
      </c>
      <c r="AB57" s="32">
        <v>21</v>
      </c>
      <c r="AC57" s="33" t="s">
        <v>27</v>
      </c>
      <c r="AD57" s="33" t="s">
        <v>27</v>
      </c>
      <c r="AE57" s="34" t="s">
        <v>26</v>
      </c>
      <c r="AN57" s="36"/>
    </row>
    <row r="58" spans="1:41" hidden="1" x14ac:dyDescent="0.25">
      <c r="A58" s="39" t="s">
        <v>38</v>
      </c>
      <c r="B58" s="39">
        <v>36236270000224</v>
      </c>
      <c r="C58" s="160" t="s">
        <v>33</v>
      </c>
      <c r="D58" s="39">
        <v>163835535</v>
      </c>
      <c r="E58" s="39" t="str">
        <f>IFERROR(VLOOKUP(D58,Planilha1!C:F,4,0),"")</f>
        <v>ATIVO</v>
      </c>
      <c r="F58" s="160" t="s">
        <v>169</v>
      </c>
      <c r="G58" s="42"/>
      <c r="H58" s="43" t="str">
        <f>IFERROR(VLOOKUP(D58,'1106'!F:I,4,0),"")</f>
        <v/>
      </c>
      <c r="I58" s="43"/>
      <c r="J58" s="43"/>
      <c r="K58" s="44"/>
      <c r="L58" s="42"/>
      <c r="M58" s="151" t="str">
        <f>IFERROR(VLOOKUP(D58,'1154'!F:I,4,0),"")</f>
        <v/>
      </c>
      <c r="N58" s="45"/>
      <c r="O58" s="45"/>
      <c r="P58" s="151" t="str">
        <f>IFERROR(VLOOKUP(D58,'9007'!F:I,4,0),"")</f>
        <v/>
      </c>
      <c r="Q58" s="44"/>
      <c r="R58" s="44" t="str">
        <f>IFERROR(VLOOKUP(D58,'1131'!F:I,4,0),"")</f>
        <v/>
      </c>
      <c r="S58" s="44"/>
      <c r="T58" s="24" t="s">
        <v>865</v>
      </c>
      <c r="U58" s="61">
        <v>14</v>
      </c>
      <c r="V58" s="55" t="s">
        <v>27</v>
      </c>
      <c r="W58" s="55" t="s">
        <v>27</v>
      </c>
      <c r="X58" s="56" t="s">
        <v>26</v>
      </c>
      <c r="Y58" s="57"/>
      <c r="Z58" s="30"/>
      <c r="AA58" s="31" t="str">
        <f>IFERROR(VLOOKUP(B58,'[1]Análise Transmissões Sped Contr'!$C:$H,6,0),"")</f>
        <v/>
      </c>
      <c r="AB58" s="58"/>
      <c r="AC58" s="59"/>
      <c r="AD58" s="59"/>
      <c r="AE58" s="60"/>
      <c r="AN58" s="36"/>
    </row>
    <row r="59" spans="1:41" hidden="1" x14ac:dyDescent="0.25">
      <c r="A59" s="16" t="s">
        <v>38</v>
      </c>
      <c r="B59" s="159">
        <v>26921159000213</v>
      </c>
      <c r="C59" s="161" t="s">
        <v>33</v>
      </c>
      <c r="D59" s="159">
        <v>163126739</v>
      </c>
      <c r="E59" s="156" t="str">
        <f>IFERROR(VLOOKUP(D59,Planilha1!C:F,4,0),"")</f>
        <v>ATIVO</v>
      </c>
      <c r="F59" s="153" t="s">
        <v>184</v>
      </c>
      <c r="G59" s="18" t="s">
        <v>682</v>
      </c>
      <c r="H59" s="19">
        <f>IFERROR(VLOOKUP(D59,'1106'!F:I,4,0),"")</f>
        <v>82.47</v>
      </c>
      <c r="I59" s="19" t="s">
        <v>26</v>
      </c>
      <c r="J59" s="19"/>
      <c r="K59" s="20"/>
      <c r="L59" s="21" t="s">
        <v>682</v>
      </c>
      <c r="M59" s="22">
        <f>IFERROR(VLOOKUP(D59,'1154'!F:I,4,0),"")</f>
        <v>1530.16</v>
      </c>
      <c r="N59" s="23" t="s">
        <v>26</v>
      </c>
      <c r="O59" s="23"/>
      <c r="P59" s="22" t="str">
        <f>IFERROR(VLOOKUP(D59,'9007'!F:I,4,0),"")</f>
        <v/>
      </c>
      <c r="Q59" s="20"/>
      <c r="R59" s="20" t="str">
        <f>IFERROR(VLOOKUP(D59,'1131'!F:I,4,0),"")</f>
        <v/>
      </c>
      <c r="S59" s="20"/>
      <c r="T59" s="24" t="s">
        <v>865</v>
      </c>
      <c r="U59" s="61">
        <v>14</v>
      </c>
      <c r="V59" s="55" t="s">
        <v>26</v>
      </c>
      <c r="W59" s="55" t="s">
        <v>26</v>
      </c>
      <c r="X59" s="56" t="s">
        <v>26</v>
      </c>
      <c r="Y59" s="57"/>
      <c r="Z59" s="30"/>
      <c r="AA59" s="31" t="str">
        <f>IFERROR(VLOOKUP(B59,'[1]Análise Transmissões Sped Contr'!$C:$H,6,0),"")</f>
        <v/>
      </c>
      <c r="AB59" s="58"/>
      <c r="AC59" s="59"/>
      <c r="AD59" s="59"/>
      <c r="AE59" s="60"/>
      <c r="AN59" s="36"/>
      <c r="AO59" s="91"/>
    </row>
    <row r="60" spans="1:41" hidden="1" x14ac:dyDescent="0.25">
      <c r="A60" s="16" t="s">
        <v>29</v>
      </c>
      <c r="B60" s="16">
        <v>8414996000274</v>
      </c>
      <c r="C60" s="17" t="s">
        <v>33</v>
      </c>
      <c r="D60" s="16">
        <v>161622003</v>
      </c>
      <c r="E60" s="16" t="str">
        <f>IFERROR(VLOOKUP(D60,Planilha1!C:F,4,0),"")</f>
        <v>ATIVO</v>
      </c>
      <c r="F60" s="17" t="s">
        <v>97</v>
      </c>
      <c r="G60" s="18"/>
      <c r="H60" s="19">
        <f>IFERROR(VLOOKUP(D60,'1106'!F:I,4,0),"")</f>
        <v>1655.04</v>
      </c>
      <c r="I60" s="19"/>
      <c r="J60" s="19"/>
      <c r="K60" s="20"/>
      <c r="L60" s="21"/>
      <c r="M60" s="22">
        <f>IFERROR(VLOOKUP(D60,'1154'!F:I,4,0),"")</f>
        <v>25227.17</v>
      </c>
      <c r="N60" s="23"/>
      <c r="O60" s="23"/>
      <c r="P60" s="22">
        <f>IFERROR(VLOOKUP(D60,'9007'!F:I,4,0),"")</f>
        <v>125.48</v>
      </c>
      <c r="Q60" s="20"/>
      <c r="R60" s="20" t="str">
        <f>IFERROR(VLOOKUP(D60,'1131'!F:I,4,0),"")</f>
        <v/>
      </c>
      <c r="S60" s="20"/>
      <c r="T60" s="24" t="s">
        <v>865</v>
      </c>
      <c r="U60" s="61">
        <v>14</v>
      </c>
      <c r="V60" s="55" t="s">
        <v>26</v>
      </c>
      <c r="W60" s="55" t="s">
        <v>26</v>
      </c>
      <c r="X60" s="56" t="s">
        <v>26</v>
      </c>
      <c r="Y60" s="57"/>
      <c r="Z60" s="30"/>
      <c r="AA60" s="31" t="str">
        <f>IFERROR(VLOOKUP(B60,'[1]Análise Transmissões Sped Contr'!$C:$H,6,0),"")</f>
        <v/>
      </c>
      <c r="AB60" s="58"/>
      <c r="AC60" s="59"/>
      <c r="AD60" s="59"/>
      <c r="AE60" s="60"/>
      <c r="AN60" s="52"/>
    </row>
    <row r="61" spans="1:41" hidden="1" x14ac:dyDescent="0.25">
      <c r="A61" s="39" t="s">
        <v>38</v>
      </c>
      <c r="B61" s="40">
        <v>26921159000132</v>
      </c>
      <c r="C61" s="41" t="s">
        <v>24</v>
      </c>
      <c r="D61" s="40">
        <v>162869649</v>
      </c>
      <c r="E61" s="39" t="str">
        <f>IFERROR(VLOOKUP(D61,Planilha1!C:F,4,0),"")</f>
        <v>ATIVO</v>
      </c>
      <c r="F61" s="41" t="s">
        <v>185</v>
      </c>
      <c r="G61" s="42" t="s">
        <v>27</v>
      </c>
      <c r="H61" s="43">
        <f>IFERROR(VLOOKUP(D61,'1106'!F:I,4,0),"")</f>
        <v>11.73</v>
      </c>
      <c r="I61" s="43" t="s">
        <v>27</v>
      </c>
      <c r="J61" s="43"/>
      <c r="K61" s="44"/>
      <c r="L61" s="42" t="s">
        <v>682</v>
      </c>
      <c r="M61" s="151">
        <f>IFERROR(VLOOKUP(D61,'1154'!F:I,4,0),"")</f>
        <v>116.8</v>
      </c>
      <c r="N61" s="45" t="s">
        <v>26</v>
      </c>
      <c r="O61" s="45"/>
      <c r="P61" s="151" t="str">
        <f>IFERROR(VLOOKUP(D61,'9007'!F:I,4,0),"")</f>
        <v/>
      </c>
      <c r="Q61" s="44"/>
      <c r="R61" s="44" t="str">
        <f>IFERROR(VLOOKUP(D61,'1131'!F:I,4,0),"")</f>
        <v/>
      </c>
      <c r="S61" s="44"/>
      <c r="T61" s="24" t="s">
        <v>865</v>
      </c>
      <c r="U61" s="61">
        <v>14</v>
      </c>
      <c r="V61" s="55" t="s">
        <v>26</v>
      </c>
      <c r="W61" s="55" t="s">
        <v>26</v>
      </c>
      <c r="X61" s="56" t="s">
        <v>26</v>
      </c>
      <c r="Y61" s="57"/>
      <c r="Z61" s="30"/>
      <c r="AA61" s="31" t="str">
        <f>IFERROR(VLOOKUP(B61,'[1]Análise Transmissões Sped Contr'!$C:$H,6,0),"")</f>
        <v>Transmissão no prazo ContÁgil</v>
      </c>
      <c r="AB61" s="32">
        <v>24</v>
      </c>
      <c r="AC61" s="33" t="s">
        <v>26</v>
      </c>
      <c r="AD61" s="33" t="s">
        <v>26</v>
      </c>
      <c r="AE61" s="34" t="s">
        <v>26</v>
      </c>
      <c r="AN61" s="52"/>
    </row>
    <row r="62" spans="1:41" hidden="1" x14ac:dyDescent="0.25">
      <c r="A62" s="16" t="s">
        <v>50</v>
      </c>
      <c r="B62" s="16">
        <v>41031198000158</v>
      </c>
      <c r="C62" s="17" t="s">
        <v>24</v>
      </c>
      <c r="D62" s="16">
        <v>163923639</v>
      </c>
      <c r="E62" s="16" t="str">
        <f>IFERROR(VLOOKUP(D62,Planilha1!C:F,4,0),"")</f>
        <v>ATIVO</v>
      </c>
      <c r="F62" s="17" t="s">
        <v>99</v>
      </c>
      <c r="G62" s="18" t="s">
        <v>685</v>
      </c>
      <c r="H62" s="19">
        <f>IFERROR(VLOOKUP(D62,'1106'!F:I,4,0),"")</f>
        <v>47.17</v>
      </c>
      <c r="I62" s="19" t="s">
        <v>26</v>
      </c>
      <c r="J62" s="19"/>
      <c r="K62" s="20"/>
      <c r="L62" s="21" t="s">
        <v>685</v>
      </c>
      <c r="M62" s="22">
        <f>IFERROR(VLOOKUP(D62,'1154'!F:I,4,0),"")</f>
        <v>887.15</v>
      </c>
      <c r="N62" s="23" t="s">
        <v>26</v>
      </c>
      <c r="O62" s="23"/>
      <c r="P62" s="22" t="str">
        <f>IFERROR(VLOOKUP(D62,'9007'!F:I,4,0),"")</f>
        <v/>
      </c>
      <c r="Q62" s="20"/>
      <c r="R62" s="20" t="str">
        <f>IFERROR(VLOOKUP(D62,'1131'!F:I,4,0),"")</f>
        <v/>
      </c>
      <c r="S62" s="20"/>
      <c r="T62" s="24" t="s">
        <v>867</v>
      </c>
      <c r="U62" s="61">
        <v>12</v>
      </c>
      <c r="V62" s="55" t="s">
        <v>27</v>
      </c>
      <c r="W62" s="55" t="s">
        <v>26</v>
      </c>
      <c r="X62" s="56" t="s">
        <v>26</v>
      </c>
      <c r="Y62" s="57"/>
      <c r="Z62" s="30"/>
      <c r="AA62" s="31" t="str">
        <f>IFERROR(VLOOKUP(B62,'[1]Análise Transmissões Sped Contr'!$C:$H,6,0),"")</f>
        <v>Transmissão no prazo ContÁgil</v>
      </c>
      <c r="AB62" s="32">
        <v>21</v>
      </c>
      <c r="AC62" s="33" t="s">
        <v>26</v>
      </c>
      <c r="AD62" s="33" t="s">
        <v>26</v>
      </c>
      <c r="AE62" s="34" t="s">
        <v>26</v>
      </c>
      <c r="AN62" s="52"/>
    </row>
    <row r="63" spans="1:41" hidden="1" x14ac:dyDescent="0.25">
      <c r="A63" s="39" t="s">
        <v>646</v>
      </c>
      <c r="B63" s="40">
        <v>8897128000373</v>
      </c>
      <c r="C63" s="41" t="s">
        <v>33</v>
      </c>
      <c r="D63" s="40">
        <v>164049142</v>
      </c>
      <c r="E63" s="39" t="str">
        <f>IFERROR(VLOOKUP(D63,Planilha1!C:F,4,0),"")</f>
        <v>ATIVO</v>
      </c>
      <c r="F63" s="41" t="s">
        <v>100</v>
      </c>
      <c r="G63" s="42"/>
      <c r="H63" s="43" t="str">
        <f>IFERROR(VLOOKUP(D63,'1106'!F:I,4,0),"")</f>
        <v/>
      </c>
      <c r="I63" s="43"/>
      <c r="J63" s="43"/>
      <c r="K63" s="44"/>
      <c r="L63" s="42">
        <v>3</v>
      </c>
      <c r="M63" s="151">
        <f>IFERROR(VLOOKUP(D63,'1154'!F:I,4,0),"")</f>
        <v>561.16999999999996</v>
      </c>
      <c r="N63" s="45" t="s">
        <v>26</v>
      </c>
      <c r="O63" s="45"/>
      <c r="P63" s="151" t="str">
        <f>IFERROR(VLOOKUP(D63,'9007'!F:I,4,0),"")</f>
        <v/>
      </c>
      <c r="Q63" s="44"/>
      <c r="R63" s="44" t="str">
        <f>IFERROR(VLOOKUP(D63,'1131'!F:I,4,0),"")</f>
        <v/>
      </c>
      <c r="S63" s="44"/>
      <c r="T63" s="24" t="s">
        <v>865</v>
      </c>
      <c r="U63" s="61">
        <v>13</v>
      </c>
      <c r="V63" s="55" t="s">
        <v>26</v>
      </c>
      <c r="W63" s="55" t="s">
        <v>26</v>
      </c>
      <c r="X63" s="56" t="s">
        <v>26</v>
      </c>
      <c r="Y63" s="57"/>
      <c r="Z63" s="30"/>
      <c r="AA63" s="31" t="str">
        <f>IFERROR(VLOOKUP(B63,'[1]Análise Transmissões Sped Contr'!$C:$H,6,0),"")</f>
        <v/>
      </c>
      <c r="AB63" s="58"/>
      <c r="AC63" s="59"/>
      <c r="AD63" s="59"/>
      <c r="AE63" s="60"/>
      <c r="AN63" s="36"/>
    </row>
    <row r="64" spans="1:41" hidden="1" x14ac:dyDescent="0.25">
      <c r="A64" s="16" t="s">
        <v>646</v>
      </c>
      <c r="B64" s="16">
        <v>8897128000101</v>
      </c>
      <c r="C64" s="17" t="s">
        <v>24</v>
      </c>
      <c r="D64" s="16">
        <v>161526071</v>
      </c>
      <c r="E64" s="16" t="str">
        <f>IFERROR(VLOOKUP(D64,Planilha1!C:F,4,0),"")</f>
        <v>ATIVO</v>
      </c>
      <c r="F64" s="17" t="s">
        <v>101</v>
      </c>
      <c r="G64" s="18"/>
      <c r="H64" s="19" t="str">
        <f>IFERROR(VLOOKUP(D64,'1106'!F:I,4,0),"")</f>
        <v/>
      </c>
      <c r="I64" s="19"/>
      <c r="J64" s="19"/>
      <c r="K64" s="20"/>
      <c r="L64" s="21">
        <v>12</v>
      </c>
      <c r="M64" s="22">
        <f>IFERROR(VLOOKUP(D64,'1154'!F:I,4,0),"")</f>
        <v>2798.5</v>
      </c>
      <c r="N64" s="158">
        <v>2683</v>
      </c>
      <c r="O64" s="23"/>
      <c r="P64" s="22" t="str">
        <f>IFERROR(VLOOKUP(D64,'9007'!F:I,4,0),"")</f>
        <v/>
      </c>
      <c r="Q64" s="20"/>
      <c r="R64" s="20" t="str">
        <f>IFERROR(VLOOKUP(D64,'1131'!F:I,4,0),"")</f>
        <v/>
      </c>
      <c r="S64" s="20"/>
      <c r="T64" s="24" t="s">
        <v>867</v>
      </c>
      <c r="U64" s="61">
        <v>12</v>
      </c>
      <c r="V64" s="55" t="s">
        <v>26</v>
      </c>
      <c r="W64" s="55" t="s">
        <v>26</v>
      </c>
      <c r="X64" s="56" t="s">
        <v>26</v>
      </c>
      <c r="Y64" s="57"/>
      <c r="Z64" s="30"/>
      <c r="AA64" s="31" t="str">
        <f>IFERROR(VLOOKUP(B64,'[1]Análise Transmissões Sped Contr'!$C:$H,6,0),"")</f>
        <v>Transmissão no prazo ContÁgil</v>
      </c>
      <c r="AB64" s="32">
        <v>21</v>
      </c>
      <c r="AC64" s="33" t="s">
        <v>26</v>
      </c>
      <c r="AD64" s="33" t="s">
        <v>26</v>
      </c>
      <c r="AE64" s="34" t="s">
        <v>26</v>
      </c>
      <c r="AN64" s="52"/>
    </row>
    <row r="65" spans="1:41" hidden="1" x14ac:dyDescent="0.25">
      <c r="A65" s="39" t="s">
        <v>63</v>
      </c>
      <c r="B65" s="40">
        <v>48134450000101</v>
      </c>
      <c r="C65" s="41" t="s">
        <v>24</v>
      </c>
      <c r="D65" s="40">
        <v>164462058</v>
      </c>
      <c r="E65" s="156" t="str">
        <f>IFERROR(VLOOKUP(D65,Planilha1!C:F,4,0),"")</f>
        <v>ATIVO</v>
      </c>
      <c r="F65" s="41" t="s">
        <v>102</v>
      </c>
      <c r="G65" s="42" t="s">
        <v>684</v>
      </c>
      <c r="H65" s="43">
        <f>IFERROR(VLOOKUP(D65,'1106'!F:I,4,0),"")</f>
        <v>83.85</v>
      </c>
      <c r="I65" s="43" t="s">
        <v>26</v>
      </c>
      <c r="J65" s="43"/>
      <c r="K65" s="44"/>
      <c r="L65" s="42" t="s">
        <v>684</v>
      </c>
      <c r="M65" s="151">
        <f>IFERROR(VLOOKUP(D65,'1154'!F:I,4,0),"")</f>
        <v>1144.0899999999999</v>
      </c>
      <c r="N65" s="45" t="s">
        <v>26</v>
      </c>
      <c r="O65" s="45"/>
      <c r="P65" s="151" t="str">
        <f>IFERROR(VLOOKUP(D65,'9007'!F:I,4,0),"")</f>
        <v/>
      </c>
      <c r="Q65" s="44"/>
      <c r="R65" s="44" t="str">
        <f>IFERROR(VLOOKUP(D65,'1131'!F:I,4,0),"")</f>
        <v/>
      </c>
      <c r="S65" s="44"/>
      <c r="T65" s="24" t="s">
        <v>867</v>
      </c>
      <c r="U65" s="61">
        <v>10</v>
      </c>
      <c r="V65" s="55" t="s">
        <v>26</v>
      </c>
      <c r="W65" s="55" t="s">
        <v>26</v>
      </c>
      <c r="X65" s="56" t="s">
        <v>26</v>
      </c>
      <c r="Y65" s="57"/>
      <c r="Z65" s="30"/>
      <c r="AA65" s="31" t="str">
        <f>IFERROR(VLOOKUP(B65,'[1]Análise Transmissões Sped Contr'!$C:$H,6,0),"")</f>
        <v>Transmissão no prazo ContÁgil</v>
      </c>
      <c r="AB65" s="32">
        <v>20</v>
      </c>
      <c r="AC65" s="33" t="s">
        <v>26</v>
      </c>
      <c r="AD65" s="33" t="s">
        <v>26</v>
      </c>
      <c r="AE65" s="34" t="s">
        <v>26</v>
      </c>
      <c r="AN65" s="36"/>
    </row>
    <row r="66" spans="1:41" x14ac:dyDescent="0.25">
      <c r="A66" s="16" t="s">
        <v>76</v>
      </c>
      <c r="B66" s="16">
        <v>41478862000101</v>
      </c>
      <c r="C66" s="17" t="s">
        <v>24</v>
      </c>
      <c r="D66" s="16"/>
      <c r="E66" s="16" t="str">
        <f>IFERROR(VLOOKUP(D66,Planilha1!C:F,4,0),"")</f>
        <v/>
      </c>
      <c r="F66" s="17" t="s">
        <v>103</v>
      </c>
      <c r="G66" s="18"/>
      <c r="H66" s="19" t="str">
        <f>IFERROR(VLOOKUP(D66,'1106'!F:I,4,0),"")</f>
        <v/>
      </c>
      <c r="I66" s="19"/>
      <c r="J66" s="19"/>
      <c r="K66" s="20"/>
      <c r="L66" s="21"/>
      <c r="M66" s="22" t="str">
        <f>IFERROR(VLOOKUP(D66,'1154'!F:I,4,0),"")</f>
        <v/>
      </c>
      <c r="N66" s="23"/>
      <c r="O66" s="23"/>
      <c r="P66" s="22" t="str">
        <f>IFERROR(VLOOKUP(D66,'9007'!F:I,4,0),"")</f>
        <v/>
      </c>
      <c r="Q66" s="20"/>
      <c r="R66" s="20" t="str">
        <f>IFERROR(VLOOKUP(D66,'1131'!F:I,4,0),"")</f>
        <v/>
      </c>
      <c r="S66" s="20"/>
      <c r="T66" s="24" t="s">
        <v>866</v>
      </c>
      <c r="U66" s="46" t="s">
        <v>27</v>
      </c>
      <c r="V66" s="47"/>
      <c r="W66" s="47"/>
      <c r="X66" s="48"/>
      <c r="Y66" s="75"/>
      <c r="Z66" s="85"/>
      <c r="AA66" s="31" t="str">
        <f>IFERROR(VLOOKUP(B66,'[1]Análise Transmissões Sped Contr'!$C:$H,6,0),"")</f>
        <v/>
      </c>
      <c r="AB66" s="32"/>
      <c r="AC66" s="33"/>
      <c r="AD66" s="33"/>
      <c r="AE66" s="34"/>
      <c r="AN66" s="52"/>
      <c r="AO66" s="142" t="s">
        <v>76</v>
      </c>
    </row>
    <row r="67" spans="1:41" hidden="1" x14ac:dyDescent="0.25">
      <c r="A67" s="39" t="s">
        <v>132</v>
      </c>
      <c r="B67" s="40">
        <v>48633776000175</v>
      </c>
      <c r="C67" s="41" t="s">
        <v>24</v>
      </c>
      <c r="D67" s="40" t="s">
        <v>104</v>
      </c>
      <c r="E67" s="39" t="str">
        <f>IFERROR(VLOOKUP(D67,Planilha1!C:F,4,0),"")</f>
        <v/>
      </c>
      <c r="F67" s="41" t="s">
        <v>105</v>
      </c>
      <c r="G67" s="42"/>
      <c r="H67" s="43" t="str">
        <f>IFERROR(VLOOKUP(D67,'1106'!F:I,4,0),"")</f>
        <v/>
      </c>
      <c r="I67" s="43"/>
      <c r="J67" s="43"/>
      <c r="K67" s="44"/>
      <c r="L67" s="42"/>
      <c r="M67" s="151" t="str">
        <f>IFERROR(VLOOKUP(D67,'1154'!F:I,4,0),"")</f>
        <v/>
      </c>
      <c r="N67" s="45"/>
      <c r="O67" s="45"/>
      <c r="P67" s="151" t="str">
        <f>IFERROR(VLOOKUP(D67,'9007'!F:I,4,0),"")</f>
        <v/>
      </c>
      <c r="Q67" s="44"/>
      <c r="R67" s="44" t="str">
        <f>IFERROR(VLOOKUP(D67,'1131'!F:I,4,0),"")</f>
        <v/>
      </c>
      <c r="S67" s="44"/>
      <c r="T67" s="24" t="s">
        <v>866</v>
      </c>
      <c r="U67" s="46" t="s">
        <v>27</v>
      </c>
      <c r="V67" s="47"/>
      <c r="W67" s="47"/>
      <c r="X67" s="48"/>
      <c r="Y67" s="75"/>
      <c r="Z67" s="85"/>
      <c r="AA67" s="31" t="str">
        <f>IFERROR(VLOOKUP(B67,'[1]Análise Transmissões Sped Contr'!$C:$H,6,0),"")</f>
        <v/>
      </c>
      <c r="AB67" s="32">
        <v>20</v>
      </c>
      <c r="AC67" s="33" t="s">
        <v>26</v>
      </c>
      <c r="AD67" s="33" t="s">
        <v>26</v>
      </c>
      <c r="AE67" s="34" t="s">
        <v>26</v>
      </c>
      <c r="AN67" s="36"/>
    </row>
    <row r="68" spans="1:41" hidden="1" x14ac:dyDescent="0.25">
      <c r="A68" s="16" t="s">
        <v>56</v>
      </c>
      <c r="B68" s="16">
        <v>20111458000125</v>
      </c>
      <c r="C68" s="17" t="s">
        <v>24</v>
      </c>
      <c r="D68" s="16">
        <v>162310706</v>
      </c>
      <c r="E68" s="156" t="str">
        <f>IFERROR(VLOOKUP(D68,Planilha1!C:F,4,0),"")</f>
        <v>ATIVO</v>
      </c>
      <c r="F68" s="17" t="s">
        <v>106</v>
      </c>
      <c r="G68" s="18" t="s">
        <v>685</v>
      </c>
      <c r="H68" s="19">
        <f>IFERROR(VLOOKUP(D68,'1106'!F:I,4,0),"")</f>
        <v>104.53</v>
      </c>
      <c r="I68" s="19" t="s">
        <v>26</v>
      </c>
      <c r="J68" s="19"/>
      <c r="K68" s="20"/>
      <c r="L68" s="21" t="s">
        <v>685</v>
      </c>
      <c r="M68" s="22">
        <f>IFERROR(VLOOKUP(D68,'1154'!F:I,4,0),"")</f>
        <v>643.38</v>
      </c>
      <c r="N68" s="23" t="s">
        <v>26</v>
      </c>
      <c r="O68" s="23"/>
      <c r="P68" s="22" t="str">
        <f>IFERROR(VLOOKUP(D68,'9007'!F:I,4,0),"")</f>
        <v/>
      </c>
      <c r="Q68" s="20"/>
      <c r="R68" s="20" t="str">
        <f>IFERROR(VLOOKUP(D68,'1131'!F:I,4,0),"")</f>
        <v/>
      </c>
      <c r="S68" s="20"/>
      <c r="T68" s="24" t="s">
        <v>865</v>
      </c>
      <c r="U68" s="61">
        <v>13</v>
      </c>
      <c r="V68" s="55" t="s">
        <v>26</v>
      </c>
      <c r="W68" s="55" t="s">
        <v>26</v>
      </c>
      <c r="X68" s="56" t="s">
        <v>26</v>
      </c>
      <c r="Y68" s="57"/>
      <c r="Z68" s="30"/>
      <c r="AA68" s="31" t="str">
        <f>IFERROR(VLOOKUP(B68,'[1]Análise Transmissões Sped Contr'!$C:$H,6,0),"")</f>
        <v>Transmissão no prazo ContÁgil</v>
      </c>
      <c r="AB68" s="77">
        <v>20</v>
      </c>
      <c r="AC68" s="78" t="s">
        <v>26</v>
      </c>
      <c r="AD68" s="78" t="s">
        <v>26</v>
      </c>
      <c r="AE68" s="78" t="s">
        <v>26</v>
      </c>
      <c r="AN68" s="52"/>
    </row>
    <row r="69" spans="1:41" hidden="1" x14ac:dyDescent="0.25">
      <c r="A69" s="39" t="s">
        <v>38</v>
      </c>
      <c r="B69" s="40">
        <v>52039460000127</v>
      </c>
      <c r="C69" s="41" t="s">
        <v>24</v>
      </c>
      <c r="D69" s="40">
        <v>164750088</v>
      </c>
      <c r="E69" s="39" t="str">
        <f>IFERROR(VLOOKUP(D69,Planilha1!C:F,4,0),"")</f>
        <v>ATIVO</v>
      </c>
      <c r="F69" s="41" t="s">
        <v>307</v>
      </c>
      <c r="G69" s="42" t="s">
        <v>688</v>
      </c>
      <c r="H69" s="43">
        <f>IFERROR(VLOOKUP(D69,'1106'!F:I,4,0),"")</f>
        <v>2072.7800000000002</v>
      </c>
      <c r="I69" s="43">
        <v>25.29</v>
      </c>
      <c r="J69" s="43"/>
      <c r="K69" s="44"/>
      <c r="L69" s="42" t="s">
        <v>688</v>
      </c>
      <c r="M69" s="151">
        <f>IFERROR(VLOOKUP(D69,'1154'!F:I,4,0),"")</f>
        <v>462.02</v>
      </c>
      <c r="N69" s="45">
        <v>1317.91</v>
      </c>
      <c r="O69" s="45"/>
      <c r="P69" s="151" t="str">
        <f>IFERROR(VLOOKUP(D69,'9007'!F:I,4,0),"")</f>
        <v/>
      </c>
      <c r="Q69" s="44"/>
      <c r="R69" s="44" t="str">
        <f>IFERROR(VLOOKUP(D69,'1131'!F:I,4,0),"")</f>
        <v/>
      </c>
      <c r="S69" s="44"/>
      <c r="T69" s="24" t="s">
        <v>869</v>
      </c>
      <c r="U69" s="61"/>
      <c r="V69" s="55"/>
      <c r="W69" s="55"/>
      <c r="X69" s="56"/>
      <c r="Y69" s="57"/>
      <c r="Z69" s="30"/>
      <c r="AA69" s="31" t="str">
        <f>IFERROR(VLOOKUP(B69,'[1]Análise Transmissões Sped Contr'!$C:$H,6,0),"")</f>
        <v>Transmissão no prazo ContÁgil</v>
      </c>
      <c r="AB69" s="32">
        <v>21</v>
      </c>
      <c r="AC69" s="33" t="s">
        <v>26</v>
      </c>
      <c r="AD69" s="33" t="s">
        <v>26</v>
      </c>
      <c r="AE69" s="34" t="s">
        <v>26</v>
      </c>
      <c r="AN69" s="52"/>
    </row>
    <row r="70" spans="1:41" hidden="1" x14ac:dyDescent="0.25">
      <c r="A70" s="16" t="s">
        <v>58</v>
      </c>
      <c r="B70" s="16">
        <v>7375783000137</v>
      </c>
      <c r="C70" s="17" t="s">
        <v>24</v>
      </c>
      <c r="D70" s="16">
        <v>161457533</v>
      </c>
      <c r="E70" s="16" t="str">
        <f>IFERROR(VLOOKUP(D70,Planilha1!C:F,4,0),"")</f>
        <v>ATIVO</v>
      </c>
      <c r="F70" s="17" t="s">
        <v>108</v>
      </c>
      <c r="G70" s="18" t="s">
        <v>683</v>
      </c>
      <c r="H70" s="19">
        <f>IFERROR(VLOOKUP(D70,'1106'!F:I,4,0),"")</f>
        <v>51.35</v>
      </c>
      <c r="I70" s="19" t="s">
        <v>26</v>
      </c>
      <c r="J70" s="19"/>
      <c r="K70" s="20"/>
      <c r="L70" s="21" t="s">
        <v>683</v>
      </c>
      <c r="M70" s="22">
        <f>IFERROR(VLOOKUP(D70,'1154'!F:I,4,0),"")</f>
        <v>786.28</v>
      </c>
      <c r="N70" s="23" t="s">
        <v>26</v>
      </c>
      <c r="O70" s="23"/>
      <c r="P70" s="22" t="str">
        <f>IFERROR(VLOOKUP(D70,'9007'!F:I,4,0),"")</f>
        <v/>
      </c>
      <c r="Q70" s="20"/>
      <c r="R70" s="20" t="str">
        <f>IFERROR(VLOOKUP(D70,'1131'!F:I,4,0),"")</f>
        <v/>
      </c>
      <c r="S70" s="20"/>
      <c r="T70" s="24" t="s">
        <v>867</v>
      </c>
      <c r="U70" s="61">
        <v>12</v>
      </c>
      <c r="V70" s="55" t="s">
        <v>26</v>
      </c>
      <c r="W70" s="55" t="s">
        <v>26</v>
      </c>
      <c r="X70" s="56" t="s">
        <v>26</v>
      </c>
      <c r="Y70" s="57"/>
      <c r="Z70" s="30"/>
      <c r="AA70" s="31" t="str">
        <f>IFERROR(VLOOKUP(B70,'[1]Análise Transmissões Sped Contr'!$C:$H,6,0),"")</f>
        <v>Transmissão no prazo ContÁgil</v>
      </c>
      <c r="AB70" s="77">
        <v>20</v>
      </c>
      <c r="AC70" s="78" t="s">
        <v>26</v>
      </c>
      <c r="AD70" s="78" t="s">
        <v>26</v>
      </c>
      <c r="AE70" s="79" t="s">
        <v>26</v>
      </c>
      <c r="AN70" s="52"/>
    </row>
    <row r="71" spans="1:41" hidden="1" x14ac:dyDescent="0.25">
      <c r="A71" s="39" t="s">
        <v>76</v>
      </c>
      <c r="B71" s="39">
        <v>2360860000161</v>
      </c>
      <c r="C71" s="160" t="s">
        <v>24</v>
      </c>
      <c r="D71" s="39">
        <v>161202802</v>
      </c>
      <c r="E71" s="39" t="str">
        <f>IFERROR(VLOOKUP(D71,Planilha1!C:F,4,0),"")</f>
        <v>ATIVO</v>
      </c>
      <c r="F71" s="160" t="s">
        <v>98</v>
      </c>
      <c r="G71" s="42"/>
      <c r="H71" s="43" t="str">
        <f>IFERROR(VLOOKUP(D71,'1106'!F:I,4,0),"")</f>
        <v/>
      </c>
      <c r="I71" s="43"/>
      <c r="J71" s="43"/>
      <c r="K71" s="44"/>
      <c r="L71" s="42"/>
      <c r="M71" s="151" t="str">
        <f>IFERROR(VLOOKUP(D71,'1154'!F:I,4,0),"")</f>
        <v/>
      </c>
      <c r="N71" s="45"/>
      <c r="O71" s="45"/>
      <c r="P71" s="151" t="str">
        <f>IFERROR(VLOOKUP(D71,'9007'!F:I,4,0),"")</f>
        <v/>
      </c>
      <c r="Q71" s="44"/>
      <c r="R71" s="44" t="str">
        <f>IFERROR(VLOOKUP(D71,'1131'!F:I,4,0),"")</f>
        <v/>
      </c>
      <c r="S71" s="44"/>
      <c r="T71" s="24" t="s">
        <v>865</v>
      </c>
      <c r="U71" s="73">
        <v>14</v>
      </c>
      <c r="V71" s="89" t="s">
        <v>27</v>
      </c>
      <c r="W71" s="89" t="s">
        <v>27</v>
      </c>
      <c r="X71" s="90" t="s">
        <v>26</v>
      </c>
      <c r="Y71" s="75"/>
      <c r="Z71" s="85"/>
      <c r="AA71" s="31" t="str">
        <f>IFERROR(VLOOKUP(B71,'[1]Análise Transmissões Sped Contr'!$C:$H,6,0),"")</f>
        <v>Omissão de declaração</v>
      </c>
      <c r="AB71" s="32">
        <v>25</v>
      </c>
      <c r="AC71" s="33" t="s">
        <v>27</v>
      </c>
      <c r="AD71" s="33" t="s">
        <v>27</v>
      </c>
      <c r="AE71" s="34" t="s">
        <v>26</v>
      </c>
      <c r="AN71" s="36"/>
    </row>
    <row r="72" spans="1:41" hidden="1" x14ac:dyDescent="0.25">
      <c r="A72" s="16" t="s">
        <v>76</v>
      </c>
      <c r="B72" s="159">
        <v>43421203000164</v>
      </c>
      <c r="C72" s="161" t="s">
        <v>24</v>
      </c>
      <c r="D72" s="159">
        <v>164146423</v>
      </c>
      <c r="E72" s="16" t="str">
        <f>IFERROR(VLOOKUP(D72,Planilha1!C:F,4,0),"")</f>
        <v>ATIVO</v>
      </c>
      <c r="F72" s="161" t="s">
        <v>441</v>
      </c>
      <c r="G72" s="18"/>
      <c r="H72" s="19" t="str">
        <f>IFERROR(VLOOKUP(D72,'1106'!F:I,4,0),"")</f>
        <v/>
      </c>
      <c r="I72" s="19"/>
      <c r="J72" s="19"/>
      <c r="K72" s="20"/>
      <c r="L72" s="21"/>
      <c r="M72" s="22" t="str">
        <f>IFERROR(VLOOKUP(D72,'1154'!F:I,4,0),"")</f>
        <v/>
      </c>
      <c r="N72" s="23"/>
      <c r="O72" s="23"/>
      <c r="P72" s="22" t="str">
        <f>IFERROR(VLOOKUP(D72,'9007'!F:I,4,0),"")</f>
        <v/>
      </c>
      <c r="Q72" s="20"/>
      <c r="R72" s="20" t="str">
        <f>IFERROR(VLOOKUP(D72,'1131'!F:I,4,0),"")</f>
        <v/>
      </c>
      <c r="S72" s="20"/>
      <c r="T72" s="24" t="s">
        <v>865</v>
      </c>
      <c r="U72" s="61">
        <v>14</v>
      </c>
      <c r="V72" s="55" t="s">
        <v>27</v>
      </c>
      <c r="W72" s="55" t="s">
        <v>27</v>
      </c>
      <c r="X72" s="56" t="s">
        <v>26</v>
      </c>
      <c r="Y72" s="91"/>
      <c r="Z72" s="163"/>
      <c r="AA72" s="31" t="str">
        <f>IFERROR(VLOOKUP(B72,'[1]Análise Transmissões Sped Contr'!$C:$H,6,0),"")</f>
        <v>Transmissão no prazo ContÁgil</v>
      </c>
      <c r="AB72" s="91">
        <v>21</v>
      </c>
      <c r="AC72" s="91" t="s">
        <v>26</v>
      </c>
      <c r="AD72" s="91" t="s">
        <v>26</v>
      </c>
      <c r="AE72" s="91" t="s">
        <v>26</v>
      </c>
      <c r="AF72" s="91"/>
      <c r="AI72" s="91"/>
      <c r="AJ72" s="91"/>
      <c r="AK72" s="91"/>
      <c r="AL72" s="91"/>
      <c r="AM72" s="91"/>
      <c r="AN72" s="91"/>
    </row>
    <row r="73" spans="1:41" hidden="1" x14ac:dyDescent="0.25">
      <c r="A73" s="16" t="s">
        <v>81</v>
      </c>
      <c r="B73" s="16">
        <v>55837924000139</v>
      </c>
      <c r="C73" s="17" t="s">
        <v>24</v>
      </c>
      <c r="D73" s="16">
        <v>220080774</v>
      </c>
      <c r="E73" s="16" t="str">
        <f>IFERROR(VLOOKUP(D73,Planilha1!C:F,4,0),"")</f>
        <v/>
      </c>
      <c r="F73" s="17" t="s">
        <v>201</v>
      </c>
      <c r="G73" s="18"/>
      <c r="H73" s="19" t="str">
        <f>IFERROR(VLOOKUP(D73,'1106'!F:I,4,0),"")</f>
        <v/>
      </c>
      <c r="I73" s="19"/>
      <c r="J73" s="19"/>
      <c r="K73" s="20"/>
      <c r="L73" s="21"/>
      <c r="M73" s="22" t="str">
        <f>IFERROR(VLOOKUP(D73,'1154'!F:I,4,0),"")</f>
        <v/>
      </c>
      <c r="N73" s="23"/>
      <c r="O73" s="23"/>
      <c r="P73" s="22" t="str">
        <f>IFERROR(VLOOKUP(D73,'9007'!F:I,4,0),"")</f>
        <v/>
      </c>
      <c r="Q73" s="20"/>
      <c r="R73" s="20" t="str">
        <f>IFERROR(VLOOKUP(D73,'1131'!F:I,4,0),"")</f>
        <v/>
      </c>
      <c r="S73" s="20"/>
      <c r="T73" s="24" t="s">
        <v>869</v>
      </c>
      <c r="U73" s="61">
        <v>17</v>
      </c>
      <c r="V73" s="55" t="s">
        <v>26</v>
      </c>
      <c r="W73" s="55" t="s">
        <v>27</v>
      </c>
      <c r="X73" s="56" t="s">
        <v>26</v>
      </c>
      <c r="Y73" s="57"/>
      <c r="Z73" s="30"/>
      <c r="AA73" s="31" t="str">
        <f>IFERROR(VLOOKUP(B73,'[1]Análise Transmissões Sped Contr'!$C:$H,6,0),"")</f>
        <v>Transmissão no prazo ContÁgil</v>
      </c>
      <c r="AB73" s="32">
        <v>21</v>
      </c>
      <c r="AC73" s="33" t="s">
        <v>26</v>
      </c>
      <c r="AD73" s="33" t="s">
        <v>26</v>
      </c>
      <c r="AE73" s="34" t="s">
        <v>26</v>
      </c>
      <c r="AN73" s="36"/>
    </row>
    <row r="74" spans="1:41" hidden="1" x14ac:dyDescent="0.25">
      <c r="A74" s="39" t="s">
        <v>76</v>
      </c>
      <c r="B74" s="40">
        <v>35551674000169</v>
      </c>
      <c r="C74" s="41" t="s">
        <v>24</v>
      </c>
      <c r="D74" s="40">
        <v>163561052</v>
      </c>
      <c r="E74" s="39" t="str">
        <f>IFERROR(VLOOKUP(D74,Planilha1!C:F,4,0),"")</f>
        <v>ATIVO</v>
      </c>
      <c r="F74" s="41" t="s">
        <v>449</v>
      </c>
      <c r="G74" s="42"/>
      <c r="H74" s="43" t="str">
        <f>IFERROR(VLOOKUP(D74,'1106'!F:I,4,0),"")</f>
        <v/>
      </c>
      <c r="I74" s="43"/>
      <c r="J74" s="43"/>
      <c r="K74" s="44"/>
      <c r="L74" s="42"/>
      <c r="M74" s="151" t="str">
        <f>IFERROR(VLOOKUP(D74,'1154'!F:I,4,0),"")</f>
        <v/>
      </c>
      <c r="N74" s="45"/>
      <c r="O74" s="45"/>
      <c r="P74" s="151" t="str">
        <f>IFERROR(VLOOKUP(D74,'9007'!F:I,4,0),"")</f>
        <v/>
      </c>
      <c r="Q74" s="44"/>
      <c r="R74" s="44" t="str">
        <f>IFERROR(VLOOKUP(D74,'1131'!F:I,4,0),"")</f>
        <v/>
      </c>
      <c r="S74" s="44"/>
      <c r="T74" s="24" t="s">
        <v>865</v>
      </c>
      <c r="U74" s="61">
        <v>14</v>
      </c>
      <c r="V74" s="55" t="s">
        <v>27</v>
      </c>
      <c r="W74" s="55" t="s">
        <v>27</v>
      </c>
      <c r="X74" s="56" t="s">
        <v>26</v>
      </c>
      <c r="Y74" s="91"/>
      <c r="Z74" s="163"/>
      <c r="AA74" s="31" t="str">
        <f>IFERROR(VLOOKUP(B74,'[1]Análise Transmissões Sped Contr'!$C:$H,6,0),"")</f>
        <v>Transmissão no prazo ContÁgil</v>
      </c>
      <c r="AB74" s="91">
        <v>21</v>
      </c>
      <c r="AC74" s="91" t="s">
        <v>26</v>
      </c>
      <c r="AD74" s="91" t="s">
        <v>26</v>
      </c>
      <c r="AE74" s="91" t="s">
        <v>26</v>
      </c>
      <c r="AF74" s="91"/>
      <c r="AI74" s="91"/>
      <c r="AJ74" s="91"/>
      <c r="AK74" s="91"/>
      <c r="AL74" s="91"/>
      <c r="AM74" s="91"/>
      <c r="AN74" s="91"/>
    </row>
    <row r="75" spans="1:41" hidden="1" x14ac:dyDescent="0.25">
      <c r="A75" s="39" t="s">
        <v>35</v>
      </c>
      <c r="B75" s="39">
        <v>34170835000292</v>
      </c>
      <c r="C75" s="160" t="s">
        <v>33</v>
      </c>
      <c r="D75" s="39">
        <v>165012536</v>
      </c>
      <c r="E75" s="39" t="str">
        <f>IFERROR(VLOOKUP(D75,Planilha1!C:F,4,0),"")</f>
        <v>ATIVO</v>
      </c>
      <c r="F75" s="160" t="s">
        <v>173</v>
      </c>
      <c r="G75" s="42" t="s">
        <v>684</v>
      </c>
      <c r="H75" s="43">
        <f>IFERROR(VLOOKUP(D75,'1106'!F:I,4,0),"")</f>
        <v>676.39</v>
      </c>
      <c r="I75" s="43" t="s">
        <v>26</v>
      </c>
      <c r="J75" s="43"/>
      <c r="K75" s="44"/>
      <c r="L75" s="42" t="s">
        <v>684</v>
      </c>
      <c r="M75" s="151">
        <f>IFERROR(VLOOKUP(D75,'1154'!F:I,4,0),"")</f>
        <v>322.19</v>
      </c>
      <c r="N75" s="45" t="s">
        <v>26</v>
      </c>
      <c r="O75" s="45"/>
      <c r="P75" s="151" t="str">
        <f>IFERROR(VLOOKUP(D75,'9007'!F:I,4,0),"")</f>
        <v/>
      </c>
      <c r="Q75" s="44"/>
      <c r="R75" s="44" t="str">
        <f>IFERROR(VLOOKUP(D75,'1131'!F:I,4,0),"")</f>
        <v/>
      </c>
      <c r="S75" s="44"/>
      <c r="T75" s="24" t="s">
        <v>865</v>
      </c>
      <c r="U75" s="66">
        <v>14</v>
      </c>
      <c r="V75" s="84" t="s">
        <v>27</v>
      </c>
      <c r="W75" s="84" t="s">
        <v>26</v>
      </c>
      <c r="X75" s="52" t="s">
        <v>26</v>
      </c>
      <c r="Y75" s="65"/>
      <c r="Z75" s="30"/>
      <c r="AA75" s="31" t="str">
        <f>IFERROR(VLOOKUP(B75,'[1]Análise Transmissões Sped Contr'!$C:$H,6,0),"")</f>
        <v/>
      </c>
      <c r="AB75" s="66"/>
      <c r="AC75" s="65"/>
      <c r="AD75" s="65"/>
      <c r="AE75" s="52"/>
      <c r="AN75" s="38"/>
    </row>
    <row r="76" spans="1:41" hidden="1" x14ac:dyDescent="0.25">
      <c r="A76" s="39" t="s">
        <v>686</v>
      </c>
      <c r="B76" s="40">
        <v>50479140000162</v>
      </c>
      <c r="C76" s="41" t="s">
        <v>24</v>
      </c>
      <c r="D76" s="40">
        <v>164642560</v>
      </c>
      <c r="E76" s="39" t="str">
        <f>IFERROR(VLOOKUP(D76,Planilha1!C:F,4,0),"")</f>
        <v>ATIVO</v>
      </c>
      <c r="F76" s="41" t="s">
        <v>115</v>
      </c>
      <c r="G76" s="42"/>
      <c r="H76" s="43" t="str">
        <f>IFERROR(VLOOKUP(D76,'1106'!F:I,4,0),"")</f>
        <v/>
      </c>
      <c r="I76" s="43"/>
      <c r="J76" s="43"/>
      <c r="K76" s="44"/>
      <c r="L76" s="42"/>
      <c r="M76" s="151" t="str">
        <f>IFERROR(VLOOKUP(D76,'1154'!F:I,4,0),"")</f>
        <v/>
      </c>
      <c r="N76" s="45"/>
      <c r="O76" s="45"/>
      <c r="P76" s="151" t="str">
        <f>IFERROR(VLOOKUP(D76,'9007'!F:I,4,0),"")</f>
        <v/>
      </c>
      <c r="Q76" s="44"/>
      <c r="R76" s="44" t="str">
        <f>IFERROR(VLOOKUP(D76,'1131'!F:I,4,0),"")</f>
        <v/>
      </c>
      <c r="S76" s="44"/>
      <c r="T76" s="24" t="s">
        <v>867</v>
      </c>
      <c r="U76" s="61">
        <v>14</v>
      </c>
      <c r="V76" s="92" t="s">
        <v>27</v>
      </c>
      <c r="W76" s="55" t="s">
        <v>27</v>
      </c>
      <c r="X76" s="56" t="s">
        <v>26</v>
      </c>
      <c r="Y76" s="57"/>
      <c r="Z76" s="30"/>
      <c r="AA76" s="31" t="str">
        <f>IFERROR(VLOOKUP(B76,'[1]Análise Transmissões Sped Contr'!$C:$H,6,0),"")</f>
        <v>Transmissão no prazo ContÁgil</v>
      </c>
      <c r="AB76" s="32">
        <v>20</v>
      </c>
      <c r="AC76" s="33" t="s">
        <v>27</v>
      </c>
      <c r="AD76" s="33" t="s">
        <v>27</v>
      </c>
      <c r="AE76" s="34" t="s">
        <v>26</v>
      </c>
      <c r="AN76" s="52"/>
    </row>
    <row r="77" spans="1:41" hidden="1" x14ac:dyDescent="0.25">
      <c r="A77" s="16" t="s">
        <v>50</v>
      </c>
      <c r="B77" s="16">
        <v>2620327000191</v>
      </c>
      <c r="C77" s="17" t="s">
        <v>24</v>
      </c>
      <c r="D77" s="16">
        <v>160967562</v>
      </c>
      <c r="E77" s="16" t="str">
        <f>IFERROR(VLOOKUP(D77,Planilha1!C:F,4,0),"")</f>
        <v>ATIVO</v>
      </c>
      <c r="F77" s="17" t="s">
        <v>116</v>
      </c>
      <c r="G77" s="18" t="s">
        <v>685</v>
      </c>
      <c r="H77" s="19">
        <f>IFERROR(VLOOKUP(D77,'1106'!F:I,4,0),"")</f>
        <v>1740.04</v>
      </c>
      <c r="I77" s="19" t="s">
        <v>26</v>
      </c>
      <c r="J77" s="19"/>
      <c r="K77" s="20"/>
      <c r="L77" s="21" t="s">
        <v>685</v>
      </c>
      <c r="M77" s="22">
        <f>IFERROR(VLOOKUP(D77,'1154'!F:I,4,0),"")</f>
        <v>1447.08</v>
      </c>
      <c r="N77" s="23" t="s">
        <v>26</v>
      </c>
      <c r="O77" s="23"/>
      <c r="P77" s="22" t="str">
        <f>IFERROR(VLOOKUP(D77,'9007'!F:I,4,0),"")</f>
        <v/>
      </c>
      <c r="Q77" s="20"/>
      <c r="R77" s="20" t="str">
        <f>IFERROR(VLOOKUP(D77,'1131'!F:I,4,0),"")</f>
        <v/>
      </c>
      <c r="S77" s="20"/>
      <c r="T77" s="24" t="s">
        <v>865</v>
      </c>
      <c r="U77" s="61">
        <v>13</v>
      </c>
      <c r="V77" s="55" t="s">
        <v>26</v>
      </c>
      <c r="W77" s="55" t="s">
        <v>26</v>
      </c>
      <c r="X77" s="56" t="s">
        <v>26</v>
      </c>
      <c r="Y77" s="81"/>
      <c r="Z77" s="30"/>
      <c r="AA77" s="31" t="str">
        <f>IFERROR(VLOOKUP(B77,'[1]Análise Transmissões Sped Contr'!$C:$H,6,0),"")</f>
        <v>Transmissão no prazo ContÁgil</v>
      </c>
      <c r="AB77" s="32">
        <v>21</v>
      </c>
      <c r="AC77" s="33" t="s">
        <v>26</v>
      </c>
      <c r="AD77" s="33" t="s">
        <v>26</v>
      </c>
      <c r="AE77" s="34" t="s">
        <v>26</v>
      </c>
      <c r="AN77" s="36"/>
    </row>
    <row r="78" spans="1:41" hidden="1" x14ac:dyDescent="0.25">
      <c r="A78" s="39" t="s">
        <v>29</v>
      </c>
      <c r="B78" s="40">
        <v>26706626000101</v>
      </c>
      <c r="C78" s="41" t="s">
        <v>24</v>
      </c>
      <c r="D78" s="40"/>
      <c r="E78" s="39" t="str">
        <f>IFERROR(VLOOKUP(D78,Planilha1!C:F,4,0),"")</f>
        <v/>
      </c>
      <c r="F78" s="41" t="s">
        <v>117</v>
      </c>
      <c r="G78" s="42"/>
      <c r="H78" s="43" t="str">
        <f>IFERROR(VLOOKUP(D78,'1106'!F:I,4,0),"")</f>
        <v/>
      </c>
      <c r="I78" s="43"/>
      <c r="J78" s="43"/>
      <c r="K78" s="44"/>
      <c r="L78" s="42"/>
      <c r="M78" s="151" t="str">
        <f>IFERROR(VLOOKUP(D78,'1154'!F:I,4,0),"")</f>
        <v/>
      </c>
      <c r="N78" s="45"/>
      <c r="O78" s="45"/>
      <c r="P78" s="151" t="str">
        <f>IFERROR(VLOOKUP(D78,'9007'!F:I,4,0),"")</f>
        <v/>
      </c>
      <c r="Q78" s="44"/>
      <c r="R78" s="44" t="str">
        <f>IFERROR(VLOOKUP(D78,'1131'!F:I,4,0),"")</f>
        <v/>
      </c>
      <c r="S78" s="44"/>
      <c r="T78" s="24" t="s">
        <v>866</v>
      </c>
      <c r="U78" s="46" t="s">
        <v>27</v>
      </c>
      <c r="V78" s="47"/>
      <c r="W78" s="47"/>
      <c r="X78" s="48"/>
      <c r="Y78" s="49"/>
      <c r="Z78" s="50"/>
      <c r="AA78" s="31" t="str">
        <f>IFERROR(VLOOKUP(B78,'[1]Análise Transmissões Sped Contr'!$C:$H,6,0),"")</f>
        <v>Transmissão no prazo ContÁgil</v>
      </c>
      <c r="AB78" s="32">
        <v>21</v>
      </c>
      <c r="AC78" s="33" t="s">
        <v>26</v>
      </c>
      <c r="AD78" s="33" t="s">
        <v>26</v>
      </c>
      <c r="AE78" s="34" t="s">
        <v>26</v>
      </c>
      <c r="AN78" s="36"/>
    </row>
    <row r="79" spans="1:41" hidden="1" x14ac:dyDescent="0.25">
      <c r="A79" s="16" t="s">
        <v>29</v>
      </c>
      <c r="B79" s="16">
        <v>8414996000436</v>
      </c>
      <c r="C79" s="17" t="s">
        <v>33</v>
      </c>
      <c r="D79" s="16">
        <v>162959567</v>
      </c>
      <c r="E79" s="16" t="str">
        <f>IFERROR(VLOOKUP(D79,Planilha1!C:F,4,0),"")</f>
        <v>ATIVO</v>
      </c>
      <c r="F79" s="17" t="s">
        <v>118</v>
      </c>
      <c r="G79" s="18"/>
      <c r="H79" s="19">
        <f>IFERROR(VLOOKUP(D79,'1106'!F:I,4,0),"")</f>
        <v>1247.45</v>
      </c>
      <c r="I79" s="19"/>
      <c r="J79" s="19"/>
      <c r="K79" s="20"/>
      <c r="L79" s="21"/>
      <c r="M79" s="22">
        <f>IFERROR(VLOOKUP(D79,'1154'!F:I,4,0),"")</f>
        <v>23613.439999999999</v>
      </c>
      <c r="N79" s="23"/>
      <c r="O79" s="23"/>
      <c r="P79" s="22">
        <f>IFERROR(VLOOKUP(D79,'9007'!F:I,4,0),"")</f>
        <v>78.42</v>
      </c>
      <c r="Q79" s="20"/>
      <c r="R79" s="20" t="str">
        <f>IFERROR(VLOOKUP(D79,'1131'!F:I,4,0),"")</f>
        <v/>
      </c>
      <c r="S79" s="20"/>
      <c r="T79" s="24" t="s">
        <v>865</v>
      </c>
      <c r="U79" s="61">
        <v>14</v>
      </c>
      <c r="V79" s="55" t="s">
        <v>26</v>
      </c>
      <c r="W79" s="55" t="s">
        <v>26</v>
      </c>
      <c r="X79" s="56" t="s">
        <v>28</v>
      </c>
      <c r="Y79" s="57"/>
      <c r="Z79" s="30"/>
      <c r="AA79" s="31" t="str">
        <f>IFERROR(VLOOKUP(B79,'[1]Análise Transmissões Sped Contr'!$C:$H,6,0),"")</f>
        <v/>
      </c>
      <c r="AB79" s="58"/>
      <c r="AC79" s="59"/>
      <c r="AD79" s="59"/>
      <c r="AE79" s="60"/>
      <c r="AN79" s="36"/>
    </row>
    <row r="80" spans="1:41" hidden="1" x14ac:dyDescent="0.25">
      <c r="A80" s="39" t="s">
        <v>81</v>
      </c>
      <c r="B80" s="40">
        <v>14302773000137</v>
      </c>
      <c r="C80" s="41" t="s">
        <v>24</v>
      </c>
      <c r="D80" s="40">
        <v>161941982</v>
      </c>
      <c r="E80" s="39" t="str">
        <f>IFERROR(VLOOKUP(D80,Planilha1!C:F,4,0),"")</f>
        <v>ATIVO</v>
      </c>
      <c r="F80" s="41" t="s">
        <v>119</v>
      </c>
      <c r="G80" s="42"/>
      <c r="H80" s="43" t="str">
        <f>IFERROR(VLOOKUP(D80,'1106'!F:I,4,0),"")</f>
        <v/>
      </c>
      <c r="I80" s="43"/>
      <c r="J80" s="43"/>
      <c r="K80" s="44"/>
      <c r="L80" s="42"/>
      <c r="M80" s="151" t="str">
        <f>IFERROR(VLOOKUP(D80,'1154'!F:I,4,0),"")</f>
        <v/>
      </c>
      <c r="N80" s="45"/>
      <c r="O80" s="45"/>
      <c r="P80" s="151" t="str">
        <f>IFERROR(VLOOKUP(D80,'9007'!F:I,4,0),"")</f>
        <v/>
      </c>
      <c r="Q80" s="44"/>
      <c r="R80" s="44" t="str">
        <f>IFERROR(VLOOKUP(D80,'1131'!F:I,4,0),"")</f>
        <v/>
      </c>
      <c r="S80" s="44"/>
      <c r="T80" s="24" t="s">
        <v>865</v>
      </c>
      <c r="U80" s="61">
        <v>13</v>
      </c>
      <c r="V80" s="83" t="s">
        <v>27</v>
      </c>
      <c r="W80" s="55" t="s">
        <v>27</v>
      </c>
      <c r="X80" s="56" t="s">
        <v>26</v>
      </c>
      <c r="Y80" s="57"/>
      <c r="Z80" s="30"/>
      <c r="AA80" s="31" t="str">
        <f>IFERROR(VLOOKUP(B80,'[1]Análise Transmissões Sped Contr'!$C:$H,6,0),"")</f>
        <v>Transmissão no prazo ContÁgil</v>
      </c>
      <c r="AB80" s="32">
        <v>20</v>
      </c>
      <c r="AC80" s="33" t="s">
        <v>27</v>
      </c>
      <c r="AD80" s="33" t="s">
        <v>27</v>
      </c>
      <c r="AE80" s="34" t="s">
        <v>28</v>
      </c>
      <c r="AN80" s="36"/>
    </row>
    <row r="81" spans="1:41" hidden="1" x14ac:dyDescent="0.25">
      <c r="A81" s="16" t="s">
        <v>132</v>
      </c>
      <c r="B81" s="16">
        <v>55993140000108</v>
      </c>
      <c r="C81" s="17" t="s">
        <v>24</v>
      </c>
      <c r="D81" s="16">
        <v>165014288</v>
      </c>
      <c r="E81" s="16" t="str">
        <f>IFERROR(VLOOKUP(D81,Planilha1!C:F,4,0),"")</f>
        <v>ATIVO</v>
      </c>
      <c r="F81" s="17" t="s">
        <v>158</v>
      </c>
      <c r="G81" s="18"/>
      <c r="H81" s="19" t="str">
        <f>IFERROR(VLOOKUP(D81,'1106'!F:I,4,0),"")</f>
        <v/>
      </c>
      <c r="I81" s="19"/>
      <c r="J81" s="19"/>
      <c r="K81" s="20"/>
      <c r="L81" s="21"/>
      <c r="M81" s="22" t="str">
        <f>IFERROR(VLOOKUP(D81,'1154'!F:I,4,0),"")</f>
        <v/>
      </c>
      <c r="N81" s="23"/>
      <c r="O81" s="23"/>
      <c r="P81" s="22" t="str">
        <f>IFERROR(VLOOKUP(D81,'9007'!F:I,4,0),"")</f>
        <v/>
      </c>
      <c r="Q81" s="20"/>
      <c r="R81" s="20" t="str">
        <f>IFERROR(VLOOKUP(D81,'1131'!F:I,4,0),"")</f>
        <v/>
      </c>
      <c r="S81" s="20"/>
      <c r="T81" s="24" t="s">
        <v>870</v>
      </c>
      <c r="U81" s="66">
        <v>14</v>
      </c>
      <c r="V81" s="84" t="s">
        <v>27</v>
      </c>
      <c r="W81" s="84" t="s">
        <v>27</v>
      </c>
      <c r="X81" s="52" t="s">
        <v>26</v>
      </c>
      <c r="Y81" s="65"/>
      <c r="Z81" s="30"/>
      <c r="AA81" s="31" t="str">
        <f>IFERROR(VLOOKUP(B81,'[1]Análise Transmissões Sped Contr'!$C:$H,6,0),"")</f>
        <v>Transmissão no prazo ContÁgil</v>
      </c>
      <c r="AB81" s="66">
        <v>20</v>
      </c>
      <c r="AC81" s="65" t="s">
        <v>27</v>
      </c>
      <c r="AD81" s="65" t="s">
        <v>27</v>
      </c>
      <c r="AE81" s="52" t="s">
        <v>26</v>
      </c>
      <c r="AN81" s="38"/>
    </row>
    <row r="82" spans="1:41" hidden="1" x14ac:dyDescent="0.25">
      <c r="A82" s="39" t="s">
        <v>38</v>
      </c>
      <c r="B82" s="40">
        <v>45173780000100</v>
      </c>
      <c r="C82" s="41" t="s">
        <v>24</v>
      </c>
      <c r="D82" s="40">
        <v>164237151</v>
      </c>
      <c r="E82" s="39" t="str">
        <f>IFERROR(VLOOKUP(D82,Planilha1!C:F,4,0),"")</f>
        <v>ATIVO</v>
      </c>
      <c r="F82" s="41" t="s">
        <v>120</v>
      </c>
      <c r="G82" s="42" t="s">
        <v>682</v>
      </c>
      <c r="H82" s="43">
        <f>IFERROR(VLOOKUP(D82,'1106'!F:I,4,0),"")</f>
        <v>67.239999999999995</v>
      </c>
      <c r="I82" s="43" t="s">
        <v>26</v>
      </c>
      <c r="J82" s="43"/>
      <c r="K82" s="44"/>
      <c r="L82" s="42" t="s">
        <v>682</v>
      </c>
      <c r="M82" s="151">
        <f>IFERROR(VLOOKUP(D82,'1154'!F:I,4,0),"")</f>
        <v>149.47999999999999</v>
      </c>
      <c r="N82" s="45" t="s">
        <v>26</v>
      </c>
      <c r="O82" s="45"/>
      <c r="P82" s="151" t="str">
        <f>IFERROR(VLOOKUP(D82,'9007'!F:I,4,0),"")</f>
        <v/>
      </c>
      <c r="Q82" s="44"/>
      <c r="R82" s="44" t="str">
        <f>IFERROR(VLOOKUP(D82,'1131'!F:I,4,0),"")</f>
        <v/>
      </c>
      <c r="S82" s="44"/>
      <c r="T82" s="24" t="s">
        <v>867</v>
      </c>
      <c r="U82" s="61">
        <v>12</v>
      </c>
      <c r="V82" s="83" t="s">
        <v>27</v>
      </c>
      <c r="W82" s="55" t="s">
        <v>26</v>
      </c>
      <c r="X82" s="56" t="s">
        <v>26</v>
      </c>
      <c r="Y82" s="57"/>
      <c r="Z82" s="30"/>
      <c r="AA82" s="31" t="str">
        <f>IFERROR(VLOOKUP(B82,'[1]Análise Transmissões Sped Contr'!$C:$H,6,0),"")</f>
        <v>Transmissão no prazo ContÁgil</v>
      </c>
      <c r="AB82" s="32">
        <v>21</v>
      </c>
      <c r="AC82" s="33" t="s">
        <v>27</v>
      </c>
      <c r="AD82" s="33" t="s">
        <v>27</v>
      </c>
      <c r="AE82" s="34" t="s">
        <v>26</v>
      </c>
      <c r="AN82" s="36"/>
    </row>
    <row r="83" spans="1:41" hidden="1" x14ac:dyDescent="0.25">
      <c r="A83" s="16" t="s">
        <v>23</v>
      </c>
      <c r="B83" s="16">
        <v>6193961000146</v>
      </c>
      <c r="C83" s="17" t="s">
        <v>24</v>
      </c>
      <c r="D83" s="16">
        <v>161419038</v>
      </c>
      <c r="E83" s="16" t="str">
        <f>IFERROR(VLOOKUP(D83,Planilha1!C:F,4,0),"")</f>
        <v>ATIVO</v>
      </c>
      <c r="F83" s="17" t="s">
        <v>135</v>
      </c>
      <c r="G83" s="18"/>
      <c r="H83" s="19" t="str">
        <f>IFERROR(VLOOKUP(D83,'1106'!F:I,4,0),"")</f>
        <v/>
      </c>
      <c r="I83" s="19"/>
      <c r="J83" s="19"/>
      <c r="K83" s="20"/>
      <c r="L83" s="21"/>
      <c r="M83" s="22" t="str">
        <f>IFERROR(VLOOKUP(D83,'1154'!F:I,4,0),"")</f>
        <v/>
      </c>
      <c r="N83" s="23"/>
      <c r="O83" s="23"/>
      <c r="P83" s="22" t="str">
        <f>IFERROR(VLOOKUP(D83,'9007'!F:I,4,0),"")</f>
        <v/>
      </c>
      <c r="Q83" s="20"/>
      <c r="R83" s="20" t="str">
        <f>IFERROR(VLOOKUP(D83,'1131'!F:I,4,0),"")</f>
        <v/>
      </c>
      <c r="S83" s="20"/>
      <c r="T83" s="24" t="s">
        <v>865</v>
      </c>
      <c r="U83" s="61">
        <v>13</v>
      </c>
      <c r="V83" s="55" t="s">
        <v>28</v>
      </c>
      <c r="W83" s="55" t="s">
        <v>27</v>
      </c>
      <c r="X83" s="56" t="s">
        <v>26</v>
      </c>
      <c r="Y83" s="57"/>
      <c r="Z83" s="30"/>
      <c r="AA83" s="31" t="str">
        <f>IFERROR(VLOOKUP(B83,'[1]Análise Transmissões Sped Contr'!$C:$H,6,0),"")</f>
        <v>Transmissão no prazo ContÁgil</v>
      </c>
      <c r="AB83" s="32">
        <v>21</v>
      </c>
      <c r="AC83" s="91" t="s">
        <v>26</v>
      </c>
      <c r="AD83" s="33" t="s">
        <v>26</v>
      </c>
      <c r="AE83" s="34" t="s">
        <v>26</v>
      </c>
      <c r="AN83" s="36"/>
    </row>
    <row r="84" spans="1:41" hidden="1" x14ac:dyDescent="0.25">
      <c r="A84" s="39" t="s">
        <v>29</v>
      </c>
      <c r="B84" s="40">
        <v>40709574000310</v>
      </c>
      <c r="C84" s="41" t="s">
        <v>33</v>
      </c>
      <c r="D84" s="40">
        <v>164298460</v>
      </c>
      <c r="E84" s="39" t="str">
        <f>IFERROR(VLOOKUP(D84,Planilha1!C:F,4,0),"")</f>
        <v>ATIVO</v>
      </c>
      <c r="F84" s="41" t="s">
        <v>122</v>
      </c>
      <c r="G84" s="42"/>
      <c r="H84" s="43" t="str">
        <f>IFERROR(VLOOKUP(D84,'1106'!F:I,4,0),"")</f>
        <v/>
      </c>
      <c r="I84" s="43"/>
      <c r="J84" s="43"/>
      <c r="K84" s="44"/>
      <c r="L84" s="42"/>
      <c r="M84" s="151" t="str">
        <f>IFERROR(VLOOKUP(D84,'1154'!F:I,4,0),"")</f>
        <v/>
      </c>
      <c r="N84" s="45"/>
      <c r="O84" s="45"/>
      <c r="P84" s="151" t="str">
        <f>IFERROR(VLOOKUP(D84,'9007'!F:I,4,0),"")</f>
        <v/>
      </c>
      <c r="Q84" s="44"/>
      <c r="R84" s="44" t="str">
        <f>IFERROR(VLOOKUP(D84,'1131'!F:I,4,0),"")</f>
        <v/>
      </c>
      <c r="S84" s="44"/>
      <c r="T84" s="24" t="s">
        <v>865</v>
      </c>
      <c r="U84" s="61">
        <v>14</v>
      </c>
      <c r="V84" s="55" t="s">
        <v>27</v>
      </c>
      <c r="W84" s="55" t="s">
        <v>27</v>
      </c>
      <c r="X84" s="56" t="s">
        <v>28</v>
      </c>
      <c r="Y84" s="57"/>
      <c r="Z84" s="30"/>
      <c r="AA84" s="31" t="str">
        <f>IFERROR(VLOOKUP(B84,'[1]Análise Transmissões Sped Contr'!$C:$H,6,0),"")</f>
        <v/>
      </c>
      <c r="AB84" s="58"/>
      <c r="AC84" s="59"/>
      <c r="AD84" s="59"/>
      <c r="AE84" s="60"/>
      <c r="AN84" s="52"/>
    </row>
    <row r="85" spans="1:41" hidden="1" x14ac:dyDescent="0.25">
      <c r="A85" s="16" t="s">
        <v>29</v>
      </c>
      <c r="B85" s="16">
        <v>40709574000158</v>
      </c>
      <c r="C85" s="17" t="s">
        <v>24</v>
      </c>
      <c r="D85" s="16">
        <v>163894787</v>
      </c>
      <c r="E85" s="16" t="str">
        <f>IFERROR(VLOOKUP(D85,Planilha1!C:F,4,0),"")</f>
        <v>ATIVO</v>
      </c>
      <c r="F85" s="17" t="s">
        <v>123</v>
      </c>
      <c r="G85" s="18"/>
      <c r="H85" s="19">
        <f>IFERROR(VLOOKUP(D85,'1106'!F:I,4,0),"")</f>
        <v>1727.07</v>
      </c>
      <c r="I85" s="19"/>
      <c r="J85" s="19"/>
      <c r="K85" s="20"/>
      <c r="L85" s="21"/>
      <c r="M85" s="22">
        <f>IFERROR(VLOOKUP(D85,'1154'!F:I,4,0),"")</f>
        <v>15316.28</v>
      </c>
      <c r="N85" s="23"/>
      <c r="O85" s="23"/>
      <c r="P85" s="22">
        <f>IFERROR(VLOOKUP(D85,'9007'!F:I,4,0),"")</f>
        <v>153.06</v>
      </c>
      <c r="Q85" s="20"/>
      <c r="R85" s="20" t="str">
        <f>IFERROR(VLOOKUP(D85,'1131'!F:I,4,0),"")</f>
        <v/>
      </c>
      <c r="S85" s="20"/>
      <c r="T85" s="24" t="s">
        <v>865</v>
      </c>
      <c r="U85" s="61">
        <v>14</v>
      </c>
      <c r="V85" s="55" t="s">
        <v>26</v>
      </c>
      <c r="W85" s="55" t="s">
        <v>26</v>
      </c>
      <c r="X85" s="56" t="s">
        <v>28</v>
      </c>
      <c r="Y85" s="57"/>
      <c r="Z85" s="30"/>
      <c r="AA85" s="31" t="str">
        <f>IFERROR(VLOOKUP(B85,'[1]Análise Transmissões Sped Contr'!$C:$H,6,0),"")</f>
        <v>Transmissão no prazo ContÁgil</v>
      </c>
      <c r="AB85" s="32">
        <v>21</v>
      </c>
      <c r="AC85" s="33" t="s">
        <v>26</v>
      </c>
      <c r="AD85" s="33" t="s">
        <v>26</v>
      </c>
      <c r="AE85" s="34" t="s">
        <v>26</v>
      </c>
      <c r="AN85" s="36"/>
    </row>
    <row r="86" spans="1:41" hidden="1" x14ac:dyDescent="0.25">
      <c r="A86" s="39" t="s">
        <v>58</v>
      </c>
      <c r="B86" s="40">
        <v>4235161000115</v>
      </c>
      <c r="C86" s="41" t="s">
        <v>24</v>
      </c>
      <c r="D86" s="40">
        <v>161309151</v>
      </c>
      <c r="E86" s="39" t="str">
        <f>IFERROR(VLOOKUP(D86,Planilha1!C:F,4,0),"")</f>
        <v>ATIVO</v>
      </c>
      <c r="F86" s="41" t="s">
        <v>46</v>
      </c>
      <c r="G86" s="42" t="s">
        <v>684</v>
      </c>
      <c r="H86" s="43">
        <f>IFERROR(VLOOKUP(D86,'1106'!F:I,4,0),"")</f>
        <v>596.20000000000005</v>
      </c>
      <c r="I86" s="43" t="s">
        <v>26</v>
      </c>
      <c r="J86" s="43"/>
      <c r="K86" s="44"/>
      <c r="L86" s="42" t="s">
        <v>684</v>
      </c>
      <c r="M86" s="151">
        <f>IFERROR(VLOOKUP(D86,'1154'!F:I,4,0),"")</f>
        <v>31580.17</v>
      </c>
      <c r="N86" s="45" t="s">
        <v>26</v>
      </c>
      <c r="O86" s="45"/>
      <c r="P86" s="151" t="str">
        <f>IFERROR(VLOOKUP(D86,'9007'!F:I,4,0),"")</f>
        <v/>
      </c>
      <c r="Q86" s="44"/>
      <c r="R86" s="44" t="str">
        <f>IFERROR(VLOOKUP(D86,'1131'!F:I,4,0),"")</f>
        <v/>
      </c>
      <c r="S86" s="44"/>
      <c r="T86" s="24" t="s">
        <v>865</v>
      </c>
      <c r="U86" s="53">
        <v>14</v>
      </c>
      <c r="V86" s="54" t="s">
        <v>27</v>
      </c>
      <c r="W86" s="55" t="s">
        <v>26</v>
      </c>
      <c r="X86" s="56" t="s">
        <v>26</v>
      </c>
      <c r="Y86" s="57"/>
      <c r="Z86" s="30"/>
      <c r="AA86" s="31" t="str">
        <f>IFERROR(VLOOKUP(B86,'[1]Análise Transmissões Sped Contr'!$C:$H,6,0),"")</f>
        <v>Transmissão no prazo ContÁgil</v>
      </c>
      <c r="AB86" s="32">
        <v>20</v>
      </c>
      <c r="AC86" s="33" t="s">
        <v>26</v>
      </c>
      <c r="AD86" s="33" t="s">
        <v>26</v>
      </c>
      <c r="AE86" s="34" t="s">
        <v>26</v>
      </c>
      <c r="AN86" s="52"/>
      <c r="AO86" s="91"/>
    </row>
    <row r="87" spans="1:41" hidden="1" x14ac:dyDescent="0.25">
      <c r="A87" s="16" t="s">
        <v>29</v>
      </c>
      <c r="B87" s="16">
        <v>40709574000239</v>
      </c>
      <c r="C87" s="17" t="s">
        <v>33</v>
      </c>
      <c r="D87" s="16">
        <v>164087257</v>
      </c>
      <c r="E87" s="16" t="str">
        <f>IFERROR(VLOOKUP(D87,Planilha1!C:F,4,0),"")</f>
        <v>ATIVO</v>
      </c>
      <c r="F87" s="17" t="s">
        <v>125</v>
      </c>
      <c r="G87" s="18"/>
      <c r="H87" s="19" t="str">
        <f>IFERROR(VLOOKUP(D87,'1106'!F:I,4,0),"")</f>
        <v/>
      </c>
      <c r="I87" s="19"/>
      <c r="J87" s="19"/>
      <c r="K87" s="20"/>
      <c r="L87" s="21"/>
      <c r="M87" s="22" t="str">
        <f>IFERROR(VLOOKUP(D87,'1154'!F:I,4,0),"")</f>
        <v/>
      </c>
      <c r="N87" s="23"/>
      <c r="O87" s="23"/>
      <c r="P87" s="22" t="str">
        <f>IFERROR(VLOOKUP(D87,'9007'!F:I,4,0),"")</f>
        <v/>
      </c>
      <c r="Q87" s="20"/>
      <c r="R87" s="20" t="str">
        <f>IFERROR(VLOOKUP(D87,'1131'!F:I,4,0),"")</f>
        <v/>
      </c>
      <c r="S87" s="20"/>
      <c r="T87" s="24" t="s">
        <v>865</v>
      </c>
      <c r="U87" s="61">
        <v>14</v>
      </c>
      <c r="V87" s="55" t="s">
        <v>27</v>
      </c>
      <c r="W87" s="55" t="s">
        <v>27</v>
      </c>
      <c r="X87" s="56" t="s">
        <v>26</v>
      </c>
      <c r="Y87" s="57"/>
      <c r="Z87" s="30"/>
      <c r="AA87" s="31" t="str">
        <f>IFERROR(VLOOKUP(B87,'[1]Análise Transmissões Sped Contr'!$C:$H,6,0),"")</f>
        <v/>
      </c>
      <c r="AB87" s="58"/>
      <c r="AC87" s="59"/>
      <c r="AD87" s="59"/>
      <c r="AE87" s="60"/>
      <c r="AN87" s="36"/>
    </row>
    <row r="88" spans="1:41" hidden="1" x14ac:dyDescent="0.25">
      <c r="A88" s="39" t="s">
        <v>50</v>
      </c>
      <c r="B88" s="40">
        <v>35488220000190</v>
      </c>
      <c r="C88" s="41" t="s">
        <v>24</v>
      </c>
      <c r="D88" s="40">
        <v>160880840</v>
      </c>
      <c r="E88" s="156" t="str">
        <f>IFERROR(VLOOKUP(D88,Planilha1!C:F,4,0),"")</f>
        <v>ATIVO</v>
      </c>
      <c r="F88" s="41" t="s">
        <v>126</v>
      </c>
      <c r="G88" s="42" t="s">
        <v>681</v>
      </c>
      <c r="H88" s="43">
        <f>IFERROR(VLOOKUP(D88,'1106'!F:I,4,0),"")</f>
        <v>37.229999999999997</v>
      </c>
      <c r="I88" s="43">
        <v>41.68</v>
      </c>
      <c r="J88" s="43"/>
      <c r="K88" s="44"/>
      <c r="L88" s="42" t="s">
        <v>681</v>
      </c>
      <c r="M88" s="151">
        <f>IFERROR(VLOOKUP(D88,'1154'!F:I,4,0),"")</f>
        <v>149.31</v>
      </c>
      <c r="N88" s="45" t="s">
        <v>26</v>
      </c>
      <c r="O88" s="45"/>
      <c r="P88" s="151" t="str">
        <f>IFERROR(VLOOKUP(D88,'9007'!F:I,4,0),"")</f>
        <v/>
      </c>
      <c r="Q88" s="44"/>
      <c r="R88" s="44" t="str">
        <f>IFERROR(VLOOKUP(D88,'1131'!F:I,4,0),"")</f>
        <v/>
      </c>
      <c r="S88" s="44"/>
      <c r="T88" s="24" t="s">
        <v>867</v>
      </c>
      <c r="U88" s="61">
        <v>7</v>
      </c>
      <c r="V88" s="55" t="s">
        <v>26</v>
      </c>
      <c r="W88" s="55" t="s">
        <v>26</v>
      </c>
      <c r="X88" s="56" t="s">
        <v>26</v>
      </c>
      <c r="Y88" s="57"/>
      <c r="Z88" s="30"/>
      <c r="AA88" s="31" t="str">
        <f>IFERROR(VLOOKUP(B88,'[1]Análise Transmissões Sped Contr'!$C:$H,6,0),"")</f>
        <v>Transmissão no prazo ContÁgil</v>
      </c>
      <c r="AB88" s="77">
        <v>20</v>
      </c>
      <c r="AC88" s="78" t="s">
        <v>26</v>
      </c>
      <c r="AD88" s="78" t="s">
        <v>26</v>
      </c>
      <c r="AE88" s="79" t="s">
        <v>26</v>
      </c>
      <c r="AN88" s="36"/>
    </row>
    <row r="89" spans="1:41" hidden="1" x14ac:dyDescent="0.25">
      <c r="A89" s="16" t="s">
        <v>50</v>
      </c>
      <c r="B89" s="16">
        <v>10426790000125</v>
      </c>
      <c r="C89" s="17" t="s">
        <v>24</v>
      </c>
      <c r="D89" s="16">
        <v>161596886</v>
      </c>
      <c r="E89" s="156" t="str">
        <f>IFERROR(VLOOKUP(D89,Planilha1!C:F,4,0),"")</f>
        <v>ATIVO</v>
      </c>
      <c r="F89" s="17" t="s">
        <v>127</v>
      </c>
      <c r="G89" s="18" t="s">
        <v>681</v>
      </c>
      <c r="H89" s="19">
        <f>IFERROR(VLOOKUP(D89,'1106'!F:I,4,0),"")</f>
        <v>517.16</v>
      </c>
      <c r="I89" s="19" t="s">
        <v>26</v>
      </c>
      <c r="J89" s="19"/>
      <c r="K89" s="20"/>
      <c r="L89" s="21">
        <v>7</v>
      </c>
      <c r="M89" s="22">
        <f>IFERROR(VLOOKUP(D89,'1154'!F:I,4,0),"")</f>
        <v>1207.94</v>
      </c>
      <c r="N89" s="23" t="s">
        <v>26</v>
      </c>
      <c r="O89" s="23"/>
      <c r="P89" s="22" t="str">
        <f>IFERROR(VLOOKUP(D89,'9007'!F:I,4,0),"")</f>
        <v/>
      </c>
      <c r="Q89" s="20"/>
      <c r="R89" s="20" t="str">
        <f>IFERROR(VLOOKUP(D89,'1131'!F:I,4,0),"")</f>
        <v/>
      </c>
      <c r="S89" s="20"/>
      <c r="T89" s="24" t="s">
        <v>867</v>
      </c>
      <c r="U89" s="61">
        <v>11</v>
      </c>
      <c r="V89" s="55" t="s">
        <v>26</v>
      </c>
      <c r="W89" s="55" t="s">
        <v>26</v>
      </c>
      <c r="X89" s="56" t="s">
        <v>26</v>
      </c>
      <c r="Y89" s="57"/>
      <c r="Z89" s="30"/>
      <c r="AA89" s="31" t="str">
        <f>IFERROR(VLOOKUP(B89,'[1]Análise Transmissões Sped Contr'!$C:$H,6,0),"")</f>
        <v>Transmissão no prazo ContÁgil</v>
      </c>
      <c r="AB89" s="32">
        <v>20</v>
      </c>
      <c r="AC89" s="33" t="s">
        <v>26</v>
      </c>
      <c r="AD89" s="33" t="s">
        <v>26</v>
      </c>
      <c r="AE89" s="34" t="s">
        <v>26</v>
      </c>
      <c r="AN89" s="36"/>
    </row>
    <row r="90" spans="1:41" hidden="1" x14ac:dyDescent="0.25">
      <c r="A90" s="39" t="s">
        <v>63</v>
      </c>
      <c r="B90" s="40">
        <v>70112115000153</v>
      </c>
      <c r="C90" s="41" t="s">
        <v>24</v>
      </c>
      <c r="D90" s="40">
        <v>161030386</v>
      </c>
      <c r="E90" s="39" t="str">
        <f>IFERROR(VLOOKUP(D90,Planilha1!C:F,4,0),"")</f>
        <v>ATIVO</v>
      </c>
      <c r="F90" s="41" t="s">
        <v>128</v>
      </c>
      <c r="G90" s="42" t="s">
        <v>684</v>
      </c>
      <c r="H90" s="43">
        <f>IFERROR(VLOOKUP(D90,'1106'!F:I,4,0),"")</f>
        <v>77.63</v>
      </c>
      <c r="I90" s="43" t="s">
        <v>26</v>
      </c>
      <c r="J90" s="43"/>
      <c r="K90" s="44"/>
      <c r="L90" s="42" t="s">
        <v>684</v>
      </c>
      <c r="M90" s="151">
        <f>IFERROR(VLOOKUP(D90,'1154'!F:I,4,0),"")</f>
        <v>1015.12</v>
      </c>
      <c r="N90" s="45" t="s">
        <v>26</v>
      </c>
      <c r="O90" s="45"/>
      <c r="P90" s="151" t="str">
        <f>IFERROR(VLOOKUP(D90,'9007'!F:I,4,0),"")</f>
        <v/>
      </c>
      <c r="Q90" s="44"/>
      <c r="R90" s="44" t="str">
        <f>IFERROR(VLOOKUP(D90,'1131'!F:I,4,0),"")</f>
        <v/>
      </c>
      <c r="S90" s="44"/>
      <c r="T90" s="24" t="s">
        <v>867</v>
      </c>
      <c r="U90" s="61">
        <v>7</v>
      </c>
      <c r="V90" s="55" t="s">
        <v>26</v>
      </c>
      <c r="W90" s="55" t="s">
        <v>26</v>
      </c>
      <c r="X90" s="56" t="s">
        <v>26</v>
      </c>
      <c r="Y90" s="57"/>
      <c r="Z90" s="30"/>
      <c r="AA90" s="31" t="str">
        <f>IFERROR(VLOOKUP(B90,'[1]Análise Transmissões Sped Contr'!$C:$H,6,0),"")</f>
        <v>Transmissão no prazo ContÁgil</v>
      </c>
      <c r="AB90" s="32">
        <v>20</v>
      </c>
      <c r="AC90" s="33" t="s">
        <v>26</v>
      </c>
      <c r="AD90" s="33" t="s">
        <v>26</v>
      </c>
      <c r="AE90" s="34" t="s">
        <v>26</v>
      </c>
      <c r="AN90" s="52"/>
    </row>
    <row r="91" spans="1:41" hidden="1" x14ac:dyDescent="0.25">
      <c r="A91" s="39" t="s">
        <v>58</v>
      </c>
      <c r="B91" s="39">
        <v>45784631000187</v>
      </c>
      <c r="C91" s="160" t="s">
        <v>24</v>
      </c>
      <c r="D91" s="39">
        <v>164285229</v>
      </c>
      <c r="E91" s="39" t="str">
        <f>IFERROR(VLOOKUP(D91,Planilha1!C:F,4,0),"")</f>
        <v>ATIVO</v>
      </c>
      <c r="F91" s="160" t="s">
        <v>93</v>
      </c>
      <c r="G91" s="42"/>
      <c r="H91" s="43" t="str">
        <f>IFERROR(VLOOKUP(D91,'1106'!F:I,4,0),"")</f>
        <v/>
      </c>
      <c r="I91" s="43"/>
      <c r="J91" s="43"/>
      <c r="K91" s="44"/>
      <c r="L91" s="42"/>
      <c r="M91" s="151" t="str">
        <f>IFERROR(VLOOKUP(D91,'1154'!F:I,4,0),"")</f>
        <v/>
      </c>
      <c r="N91" s="45"/>
      <c r="O91" s="45"/>
      <c r="P91" s="151" t="str">
        <f>IFERROR(VLOOKUP(D91,'9007'!F:I,4,0),"")</f>
        <v/>
      </c>
      <c r="Q91" s="44"/>
      <c r="R91" s="44" t="str">
        <f>IFERROR(VLOOKUP(D91,'1131'!F:I,4,0),"")</f>
        <v/>
      </c>
      <c r="S91" s="44"/>
      <c r="T91" s="24" t="s">
        <v>865</v>
      </c>
      <c r="U91" s="61">
        <v>14</v>
      </c>
      <c r="V91" s="55" t="s">
        <v>27</v>
      </c>
      <c r="W91" s="55" t="s">
        <v>27</v>
      </c>
      <c r="X91" s="56" t="s">
        <v>26</v>
      </c>
      <c r="Y91" s="57"/>
      <c r="Z91" s="30"/>
      <c r="AA91" s="31" t="str">
        <f>IFERROR(VLOOKUP(B91,'[1]Análise Transmissões Sped Contr'!$C:$H,6,0),"")</f>
        <v>Transmissão no prazo ContÁgil</v>
      </c>
      <c r="AB91" s="32">
        <v>21</v>
      </c>
      <c r="AC91" s="33" t="s">
        <v>27</v>
      </c>
      <c r="AD91" s="33" t="s">
        <v>27</v>
      </c>
      <c r="AE91" s="34" t="s">
        <v>26</v>
      </c>
      <c r="AN91" s="52"/>
      <c r="AO91" t="s">
        <v>476</v>
      </c>
    </row>
    <row r="92" spans="1:41" hidden="1" x14ac:dyDescent="0.25">
      <c r="A92" s="39" t="s">
        <v>35</v>
      </c>
      <c r="B92" s="40">
        <v>4599680000162</v>
      </c>
      <c r="C92" s="41" t="s">
        <v>24</v>
      </c>
      <c r="D92" s="40">
        <v>161329268</v>
      </c>
      <c r="E92" s="39" t="str">
        <f>IFERROR(VLOOKUP(D92,Planilha1!C:F,4,0),"")</f>
        <v>ATIVO</v>
      </c>
      <c r="F92" s="41" t="s">
        <v>130</v>
      </c>
      <c r="G92" s="42" t="s">
        <v>684</v>
      </c>
      <c r="H92" s="43">
        <f>IFERROR(VLOOKUP(D92,'1106'!F:I,4,0),"")</f>
        <v>46.41</v>
      </c>
      <c r="I92" s="43" t="s">
        <v>26</v>
      </c>
      <c r="J92" s="43"/>
      <c r="K92" s="44"/>
      <c r="L92" s="42" t="s">
        <v>684</v>
      </c>
      <c r="M92" s="151">
        <f>IFERROR(VLOOKUP(D92,'1154'!F:I,4,0),"")</f>
        <v>355.47</v>
      </c>
      <c r="N92" s="45" t="s">
        <v>26</v>
      </c>
      <c r="O92" s="45"/>
      <c r="P92" s="151" t="str">
        <f>IFERROR(VLOOKUP(D92,'9007'!F:I,4,0),"")</f>
        <v/>
      </c>
      <c r="Q92" s="44"/>
      <c r="R92" s="44" t="str">
        <f>IFERROR(VLOOKUP(D92,'1131'!F:I,4,0),"")</f>
        <v/>
      </c>
      <c r="S92" s="44"/>
      <c r="T92" s="24" t="s">
        <v>865</v>
      </c>
      <c r="U92" s="61">
        <v>13</v>
      </c>
      <c r="V92" s="55" t="s">
        <v>26</v>
      </c>
      <c r="W92" s="55" t="s">
        <v>26</v>
      </c>
      <c r="X92" s="56" t="s">
        <v>26</v>
      </c>
      <c r="Y92" s="57"/>
      <c r="Z92" s="30"/>
      <c r="AA92" s="31" t="str">
        <f>IFERROR(VLOOKUP(B92,'[1]Análise Transmissões Sped Contr'!$C:$H,6,0),"")</f>
        <v>Transmissão no prazo ContÁgil</v>
      </c>
      <c r="AB92" s="77">
        <v>21</v>
      </c>
      <c r="AC92" s="78" t="s">
        <v>26</v>
      </c>
      <c r="AD92" s="78" t="s">
        <v>26</v>
      </c>
      <c r="AE92" s="79" t="s">
        <v>26</v>
      </c>
      <c r="AN92" s="36"/>
    </row>
    <row r="93" spans="1:41" hidden="1" x14ac:dyDescent="0.25">
      <c r="A93" s="16" t="s">
        <v>58</v>
      </c>
      <c r="B93" s="16">
        <v>50412454000148</v>
      </c>
      <c r="C93" s="17" t="s">
        <v>24</v>
      </c>
      <c r="D93" s="16">
        <v>164637850</v>
      </c>
      <c r="E93" s="16" t="str">
        <f>IFERROR(VLOOKUP(D93,Planilha1!C:F,4,0),"")</f>
        <v>ATIVO</v>
      </c>
      <c r="F93" s="17" t="s">
        <v>131</v>
      </c>
      <c r="G93" s="18" t="s">
        <v>684</v>
      </c>
      <c r="H93" s="19">
        <f>IFERROR(VLOOKUP(D93,'1106'!F:I,4,0),"")</f>
        <v>18.77</v>
      </c>
      <c r="I93" s="19" t="s">
        <v>26</v>
      </c>
      <c r="J93" s="19"/>
      <c r="K93" s="20"/>
      <c r="L93" s="21" t="s">
        <v>684</v>
      </c>
      <c r="M93" s="22">
        <f>IFERROR(VLOOKUP(D93,'1154'!F:I,4,0),"")</f>
        <v>101.88</v>
      </c>
      <c r="N93" s="23" t="s">
        <v>26</v>
      </c>
      <c r="O93" s="23"/>
      <c r="P93" s="22" t="str">
        <f>IFERROR(VLOOKUP(D93,'9007'!F:I,4,0),"")</f>
        <v/>
      </c>
      <c r="Q93" s="20"/>
      <c r="R93" s="20" t="str">
        <f>IFERROR(VLOOKUP(D93,'1131'!F:I,4,0),"")</f>
        <v/>
      </c>
      <c r="S93" s="20"/>
      <c r="T93" s="24" t="s">
        <v>867</v>
      </c>
      <c r="U93" s="61">
        <v>12</v>
      </c>
      <c r="V93" s="55" t="s">
        <v>26</v>
      </c>
      <c r="W93" s="55" t="s">
        <v>27</v>
      </c>
      <c r="X93" s="56" t="s">
        <v>26</v>
      </c>
      <c r="Y93" s="57"/>
      <c r="Z93" s="30"/>
      <c r="AA93" s="31" t="str">
        <f>IFERROR(VLOOKUP(B93,'[1]Análise Transmissões Sped Contr'!$C:$H,6,0),"")</f>
        <v>Transmissão no prazo ContÁgil</v>
      </c>
      <c r="AB93" s="77">
        <v>21</v>
      </c>
      <c r="AC93" s="78" t="s">
        <v>28</v>
      </c>
      <c r="AD93" s="78" t="s">
        <v>28</v>
      </c>
      <c r="AE93" s="79" t="s">
        <v>26</v>
      </c>
      <c r="AN93" s="52"/>
    </row>
    <row r="94" spans="1:41" hidden="1" x14ac:dyDescent="0.25">
      <c r="A94" s="39" t="s">
        <v>31</v>
      </c>
      <c r="B94" s="40">
        <v>1165063000241</v>
      </c>
      <c r="C94" s="41" t="s">
        <v>33</v>
      </c>
      <c r="D94" s="40">
        <v>164145958</v>
      </c>
      <c r="E94" s="156" t="str">
        <f>IFERROR(VLOOKUP(D94,Planilha1!C:F,4,0),"")</f>
        <v>ATIVO</v>
      </c>
      <c r="F94" s="41" t="s">
        <v>176</v>
      </c>
      <c r="G94" s="42" t="s">
        <v>681</v>
      </c>
      <c r="H94" s="43">
        <f>IFERROR(VLOOKUP(D94,'1106'!F:I,4,0),"")</f>
        <v>77.41</v>
      </c>
      <c r="I94" s="43" t="s">
        <v>26</v>
      </c>
      <c r="J94" s="43"/>
      <c r="K94" s="44"/>
      <c r="L94" s="42" t="s">
        <v>681</v>
      </c>
      <c r="M94" s="151">
        <f>IFERROR(VLOOKUP(D94,'1154'!F:I,4,0),"")</f>
        <v>8640.2800000000007</v>
      </c>
      <c r="N94" s="45" t="s">
        <v>26</v>
      </c>
      <c r="O94" s="45"/>
      <c r="P94" s="151" t="str">
        <f>IFERROR(VLOOKUP(D94,'9007'!F:I,4,0),"")</f>
        <v/>
      </c>
      <c r="Q94" s="44"/>
      <c r="R94" s="44" t="str">
        <f>IFERROR(VLOOKUP(D94,'1131'!F:I,4,0),"")</f>
        <v/>
      </c>
      <c r="S94" s="44"/>
      <c r="T94" s="24" t="s">
        <v>867</v>
      </c>
      <c r="U94" s="61">
        <v>12</v>
      </c>
      <c r="V94" s="55" t="s">
        <v>26</v>
      </c>
      <c r="W94" s="55" t="s">
        <v>26</v>
      </c>
      <c r="X94" s="56" t="s">
        <v>26</v>
      </c>
      <c r="Y94" s="57"/>
      <c r="Z94" s="30"/>
      <c r="AA94" s="31" t="str">
        <f>IFERROR(VLOOKUP(B94,'[1]Análise Transmissões Sped Contr'!$C:$H,6,0),"")</f>
        <v/>
      </c>
      <c r="AB94" s="32"/>
      <c r="AC94" s="33"/>
      <c r="AD94" s="33"/>
      <c r="AE94" s="34"/>
      <c r="AN94" s="52"/>
    </row>
    <row r="95" spans="1:41" hidden="1" x14ac:dyDescent="0.25">
      <c r="A95" s="39" t="s">
        <v>29</v>
      </c>
      <c r="B95" s="39">
        <v>12272773000106</v>
      </c>
      <c r="C95" s="160" t="s">
        <v>24</v>
      </c>
      <c r="D95" s="39">
        <v>161716130</v>
      </c>
      <c r="E95" s="39" t="str">
        <f>IFERROR(VLOOKUP(D95,Planilha1!C:F,4,0),"")</f>
        <v>ATIVO</v>
      </c>
      <c r="F95" s="160" t="s">
        <v>124</v>
      </c>
      <c r="G95" s="42"/>
      <c r="H95" s="43">
        <f>IFERROR(VLOOKUP(D95,'1106'!F:I,4,0),"")</f>
        <v>26740.240000000002</v>
      </c>
      <c r="I95" s="43"/>
      <c r="J95" s="43"/>
      <c r="K95" s="44"/>
      <c r="L95" s="42"/>
      <c r="M95" s="151">
        <f>IFERROR(VLOOKUP(D95,'1154'!F:I,4,0),"")</f>
        <v>108658.27</v>
      </c>
      <c r="N95" s="45"/>
      <c r="O95" s="45"/>
      <c r="P95" s="151">
        <f>IFERROR(VLOOKUP(D95,'9007'!F:I,4,0),"")</f>
        <v>5421.53</v>
      </c>
      <c r="Q95" s="44"/>
      <c r="R95" s="44">
        <f>IFERROR(VLOOKUP(D95,'1131'!F:I,4,0),"")</f>
        <v>41642.160000000003</v>
      </c>
      <c r="S95" s="44"/>
      <c r="T95" s="24" t="s">
        <v>870</v>
      </c>
      <c r="U95" s="61">
        <v>14</v>
      </c>
      <c r="V95" s="55" t="s">
        <v>26</v>
      </c>
      <c r="W95" s="55" t="s">
        <v>27</v>
      </c>
      <c r="X95" s="56" t="s">
        <v>26</v>
      </c>
      <c r="Y95" s="57"/>
      <c r="Z95" s="30"/>
      <c r="AA95" s="31" t="str">
        <f>IFERROR(VLOOKUP(B95,'[1]Análise Transmissões Sped Contr'!$C:$H,6,0),"")</f>
        <v>Transmissão no prazo ContÁgil</v>
      </c>
      <c r="AB95" s="32">
        <v>21</v>
      </c>
      <c r="AC95" s="33" t="s">
        <v>27</v>
      </c>
      <c r="AD95" s="33" t="s">
        <v>27</v>
      </c>
      <c r="AE95" s="34" t="s">
        <v>26</v>
      </c>
      <c r="AN95" s="52"/>
      <c r="AO95" s="172" t="s">
        <v>26</v>
      </c>
    </row>
    <row r="96" spans="1:41" hidden="1" x14ac:dyDescent="0.25">
      <c r="A96" s="39" t="s">
        <v>31</v>
      </c>
      <c r="B96" s="40">
        <v>1165063000160</v>
      </c>
      <c r="C96" s="41" t="s">
        <v>24</v>
      </c>
      <c r="D96" s="40">
        <v>161117287</v>
      </c>
      <c r="E96" s="156" t="str">
        <f>IFERROR(VLOOKUP(D96,Planilha1!C:F,4,0),"")</f>
        <v>ATIVO</v>
      </c>
      <c r="F96" s="41" t="s">
        <v>178</v>
      </c>
      <c r="G96" s="42" t="s">
        <v>682</v>
      </c>
      <c r="H96" s="43">
        <f>IFERROR(VLOOKUP(D96,'1106'!F:I,4,0),"")</f>
        <v>138.32</v>
      </c>
      <c r="I96" s="43" t="s">
        <v>26</v>
      </c>
      <c r="J96" s="43"/>
      <c r="K96" s="44"/>
      <c r="L96" s="42" t="s">
        <v>682</v>
      </c>
      <c r="M96" s="151">
        <f>IFERROR(VLOOKUP(D96,'1154'!F:I,4,0),"")</f>
        <v>13513.5</v>
      </c>
      <c r="N96" s="45" t="s">
        <v>26</v>
      </c>
      <c r="O96" s="45"/>
      <c r="P96" s="151" t="str">
        <f>IFERROR(VLOOKUP(D96,'9007'!F:I,4,0),"")</f>
        <v/>
      </c>
      <c r="Q96" s="44"/>
      <c r="R96" s="44" t="str">
        <f>IFERROR(VLOOKUP(D96,'1131'!F:I,4,0),"")</f>
        <v/>
      </c>
      <c r="S96" s="44"/>
      <c r="T96" s="24" t="s">
        <v>867</v>
      </c>
      <c r="U96" s="61">
        <v>12</v>
      </c>
      <c r="V96" s="55" t="s">
        <v>26</v>
      </c>
      <c r="W96" s="55" t="s">
        <v>26</v>
      </c>
      <c r="X96" s="56" t="s">
        <v>26</v>
      </c>
      <c r="Y96" s="57"/>
      <c r="Z96" s="30"/>
      <c r="AA96" s="31" t="str">
        <f>IFERROR(VLOOKUP(B96,'[1]Análise Transmissões Sped Contr'!$C:$H,6,0),"")</f>
        <v>Transmissão no prazo ContÁgil</v>
      </c>
      <c r="AB96" s="77">
        <v>20</v>
      </c>
      <c r="AC96" s="78" t="s">
        <v>26</v>
      </c>
      <c r="AD96" s="78" t="s">
        <v>26</v>
      </c>
      <c r="AE96" s="79" t="s">
        <v>26</v>
      </c>
      <c r="AN96" s="36"/>
    </row>
    <row r="97" spans="1:41" hidden="1" x14ac:dyDescent="0.25">
      <c r="A97" s="16" t="s">
        <v>71</v>
      </c>
      <c r="B97" s="16">
        <v>17775563000154</v>
      </c>
      <c r="C97" s="17" t="s">
        <v>24</v>
      </c>
      <c r="D97" s="16">
        <v>162136676</v>
      </c>
      <c r="E97" s="16" t="str">
        <f>IFERROR(VLOOKUP(D97,Planilha1!C:F,4,0),"")</f>
        <v>ATIVO</v>
      </c>
      <c r="F97" s="17" t="s">
        <v>96</v>
      </c>
      <c r="G97" s="18" t="s">
        <v>684</v>
      </c>
      <c r="H97" s="19">
        <f>IFERROR(VLOOKUP(D97,'1106'!F:I,4,0),"")</f>
        <v>2178.64</v>
      </c>
      <c r="I97" s="19" t="s">
        <v>26</v>
      </c>
      <c r="J97" s="19"/>
      <c r="K97" s="20"/>
      <c r="L97" s="21" t="s">
        <v>684</v>
      </c>
      <c r="M97" s="22">
        <f>IFERROR(VLOOKUP(D97,'1154'!F:I,4,0),"")</f>
        <v>2233.41</v>
      </c>
      <c r="N97" s="23" t="s">
        <v>26</v>
      </c>
      <c r="O97" s="23"/>
      <c r="P97" s="22" t="str">
        <f>IFERROR(VLOOKUP(D97,'9007'!F:I,4,0),"")</f>
        <v/>
      </c>
      <c r="Q97" s="20"/>
      <c r="R97" s="20" t="str">
        <f>IFERROR(VLOOKUP(D97,'1131'!F:I,4,0),"")</f>
        <v/>
      </c>
      <c r="S97" s="20"/>
      <c r="T97" s="24" t="s">
        <v>869</v>
      </c>
      <c r="U97" s="61">
        <v>17</v>
      </c>
      <c r="V97" s="55" t="s">
        <v>27</v>
      </c>
      <c r="W97" s="55" t="s">
        <v>27</v>
      </c>
      <c r="X97" s="56" t="s">
        <v>26</v>
      </c>
      <c r="Y97" s="57"/>
      <c r="Z97" s="30"/>
      <c r="AA97" s="31" t="str">
        <f>IFERROR(VLOOKUP(B97,'[1]Análise Transmissões Sped Contr'!$C:$H,6,0),"")</f>
        <v>Transmissão no prazo ContÁgil</v>
      </c>
      <c r="AB97" s="32">
        <v>21</v>
      </c>
      <c r="AC97" s="33" t="s">
        <v>26</v>
      </c>
      <c r="AD97" s="33" t="s">
        <v>26</v>
      </c>
      <c r="AE97" s="34" t="s">
        <v>26</v>
      </c>
      <c r="AN97" s="36"/>
    </row>
    <row r="98" spans="1:41" hidden="1" x14ac:dyDescent="0.25">
      <c r="A98" s="39" t="s">
        <v>31</v>
      </c>
      <c r="B98" s="40">
        <v>20598297000146</v>
      </c>
      <c r="C98" s="41" t="s">
        <v>24</v>
      </c>
      <c r="D98" s="40">
        <v>162380160</v>
      </c>
      <c r="E98" s="39" t="str">
        <f>IFERROR(VLOOKUP(D98,Planilha1!C:F,4,0),"")</f>
        <v>ATIVO</v>
      </c>
      <c r="F98" s="41" t="s">
        <v>137</v>
      </c>
      <c r="G98" s="42"/>
      <c r="H98" s="43" t="str">
        <f>IFERROR(VLOOKUP(D98,'1106'!F:I,4,0),"")</f>
        <v/>
      </c>
      <c r="I98" s="43"/>
      <c r="J98" s="43"/>
      <c r="K98" s="44"/>
      <c r="L98" s="42" t="s">
        <v>685</v>
      </c>
      <c r="M98" s="151">
        <f>IFERROR(VLOOKUP(D98,'1154'!F:I,4,0),"")</f>
        <v>2238.91</v>
      </c>
      <c r="N98" s="45" t="s">
        <v>26</v>
      </c>
      <c r="O98" s="45"/>
      <c r="P98" s="151" t="str">
        <f>IFERROR(VLOOKUP(D98,'9007'!F:I,4,0),"")</f>
        <v/>
      </c>
      <c r="Q98" s="44"/>
      <c r="R98" s="44" t="str">
        <f>IFERROR(VLOOKUP(D98,'1131'!F:I,4,0),"")</f>
        <v/>
      </c>
      <c r="S98" s="44"/>
      <c r="T98" s="24" t="s">
        <v>867</v>
      </c>
      <c r="U98" s="61">
        <v>8</v>
      </c>
      <c r="V98" s="55" t="s">
        <v>26</v>
      </c>
      <c r="W98" s="55" t="s">
        <v>27</v>
      </c>
      <c r="X98" s="56" t="s">
        <v>26</v>
      </c>
      <c r="Y98" s="57"/>
      <c r="Z98" s="30"/>
      <c r="AA98" s="31" t="str">
        <f>IFERROR(VLOOKUP(B98,'[1]Análise Transmissões Sped Contr'!$C:$H,6,0),"")</f>
        <v>Transmissão no prazo ContÁgil</v>
      </c>
      <c r="AB98" s="32">
        <v>19</v>
      </c>
      <c r="AC98" s="33" t="s">
        <v>27</v>
      </c>
      <c r="AD98" s="33" t="s">
        <v>27</v>
      </c>
      <c r="AE98" s="34" t="s">
        <v>26</v>
      </c>
      <c r="AN98" s="36"/>
    </row>
    <row r="99" spans="1:41" hidden="1" x14ac:dyDescent="0.25">
      <c r="A99" s="16" t="s">
        <v>71</v>
      </c>
      <c r="B99" s="16">
        <v>3355936000123</v>
      </c>
      <c r="C99" s="17" t="s">
        <v>24</v>
      </c>
      <c r="D99" s="16">
        <v>161251579</v>
      </c>
      <c r="E99" s="16" t="str">
        <f>IFERROR(VLOOKUP(D99,Planilha1!C:F,4,0),"")</f>
        <v>ATIVO</v>
      </c>
      <c r="F99" s="17" t="s">
        <v>138</v>
      </c>
      <c r="G99" s="18"/>
      <c r="H99" s="19" t="str">
        <f>IFERROR(VLOOKUP(D99,'1106'!F:I,4,0),"")</f>
        <v/>
      </c>
      <c r="I99" s="19"/>
      <c r="J99" s="19"/>
      <c r="K99" s="20"/>
      <c r="L99" s="21">
        <v>4</v>
      </c>
      <c r="M99" s="22">
        <f>IFERROR(VLOOKUP(D99,'1154'!F:I,4,0),"")</f>
        <v>20.92</v>
      </c>
      <c r="N99" s="23" t="s">
        <v>26</v>
      </c>
      <c r="O99" s="23"/>
      <c r="P99" s="22" t="str">
        <f>IFERROR(VLOOKUP(D99,'9007'!F:I,4,0),"")</f>
        <v/>
      </c>
      <c r="Q99" s="20"/>
      <c r="R99" s="20" t="str">
        <f>IFERROR(VLOOKUP(D99,'1131'!F:I,4,0),"")</f>
        <v/>
      </c>
      <c r="S99" s="20"/>
      <c r="T99" s="24" t="s">
        <v>865</v>
      </c>
      <c r="U99" s="66">
        <v>13</v>
      </c>
      <c r="V99" s="84" t="s">
        <v>26</v>
      </c>
      <c r="W99" s="84" t="s">
        <v>26</v>
      </c>
      <c r="X99" s="52" t="s">
        <v>26</v>
      </c>
      <c r="Y99" s="65"/>
      <c r="Z99" s="30"/>
      <c r="AA99" s="31" t="str">
        <f>IFERROR(VLOOKUP(B99,'[1]Análise Transmissões Sped Contr'!$C:$H,6,0),"")</f>
        <v>Transmissão no prazo ContÁgil</v>
      </c>
      <c r="AB99" s="66">
        <v>21</v>
      </c>
      <c r="AC99" s="65" t="s">
        <v>26</v>
      </c>
      <c r="AD99" s="65" t="s">
        <v>26</v>
      </c>
      <c r="AE99" s="52" t="s">
        <v>26</v>
      </c>
      <c r="AN99" s="38"/>
    </row>
    <row r="100" spans="1:41" hidden="1" x14ac:dyDescent="0.25">
      <c r="A100" s="39" t="s">
        <v>687</v>
      </c>
      <c r="B100" s="40">
        <v>12675444000106</v>
      </c>
      <c r="C100" s="41" t="s">
        <v>24</v>
      </c>
      <c r="D100" s="40">
        <v>161753639</v>
      </c>
      <c r="E100" s="39" t="str">
        <f>IFERROR(VLOOKUP(D100,Planilha1!C:F,4,0),"")</f>
        <v>ATIVO</v>
      </c>
      <c r="F100" s="41" t="s">
        <v>139</v>
      </c>
      <c r="G100" s="42" t="s">
        <v>684</v>
      </c>
      <c r="H100" s="43">
        <f>IFERROR(VLOOKUP(D100,'1106'!F:I,4,0),"")</f>
        <v>1297.47</v>
      </c>
      <c r="I100" s="43" t="s">
        <v>26</v>
      </c>
      <c r="J100" s="43"/>
      <c r="K100" s="44"/>
      <c r="L100" s="42">
        <v>4</v>
      </c>
      <c r="M100" s="151">
        <f>IFERROR(VLOOKUP(D100,'1154'!F:I,4,0),"")</f>
        <v>1018.99</v>
      </c>
      <c r="N100" s="45" t="s">
        <v>26</v>
      </c>
      <c r="O100" s="45"/>
      <c r="P100" s="151" t="str">
        <f>IFERROR(VLOOKUP(D100,'9007'!F:I,4,0),"")</f>
        <v/>
      </c>
      <c r="Q100" s="44"/>
      <c r="R100" s="44" t="str">
        <f>IFERROR(VLOOKUP(D100,'1131'!F:I,4,0),"")</f>
        <v/>
      </c>
      <c r="S100" s="44"/>
      <c r="T100" s="24" t="s">
        <v>865</v>
      </c>
      <c r="U100" s="61">
        <v>14</v>
      </c>
      <c r="V100" s="55" t="s">
        <v>26</v>
      </c>
      <c r="W100" s="55" t="s">
        <v>26</v>
      </c>
      <c r="X100" s="56" t="s">
        <v>26</v>
      </c>
      <c r="Y100" s="81"/>
      <c r="Z100" s="30"/>
      <c r="AA100" s="31" t="str">
        <f>IFERROR(VLOOKUP(B100,'[1]Análise Transmissões Sped Contr'!$C:$H,6,0),"")</f>
        <v>Transmissão no prazo ContÁgil</v>
      </c>
      <c r="AB100" s="77">
        <v>21</v>
      </c>
      <c r="AC100" s="78" t="s">
        <v>26</v>
      </c>
      <c r="AD100" s="78" t="s">
        <v>26</v>
      </c>
      <c r="AE100" s="79" t="s">
        <v>26</v>
      </c>
      <c r="AN100" s="52"/>
    </row>
    <row r="101" spans="1:41" hidden="1" x14ac:dyDescent="0.25">
      <c r="A101" s="16" t="s">
        <v>687</v>
      </c>
      <c r="B101" s="16">
        <v>12675444000297</v>
      </c>
      <c r="C101" s="17" t="s">
        <v>33</v>
      </c>
      <c r="D101" s="16">
        <v>162355688</v>
      </c>
      <c r="E101" s="16" t="str">
        <f>IFERROR(VLOOKUP(D101,Planilha1!C:F,4,0),"")</f>
        <v>SUSPENSO</v>
      </c>
      <c r="F101" s="17" t="s">
        <v>140</v>
      </c>
      <c r="G101" s="18"/>
      <c r="H101" s="19" t="str">
        <f>IFERROR(VLOOKUP(D101,'1106'!F:I,4,0),"")</f>
        <v/>
      </c>
      <c r="I101" s="19"/>
      <c r="J101" s="19"/>
      <c r="K101" s="20"/>
      <c r="L101" s="21"/>
      <c r="M101" s="22" t="str">
        <f>IFERROR(VLOOKUP(D101,'1154'!F:I,4,0),"")</f>
        <v/>
      </c>
      <c r="N101" s="23"/>
      <c r="O101" s="23"/>
      <c r="P101" s="22" t="str">
        <f>IFERROR(VLOOKUP(D101,'9007'!F:I,4,0),"")</f>
        <v/>
      </c>
      <c r="Q101" s="20"/>
      <c r="R101" s="20" t="str">
        <f>IFERROR(VLOOKUP(D101,'1131'!F:I,4,0),"")</f>
        <v/>
      </c>
      <c r="S101" s="20"/>
      <c r="T101" s="24" t="s">
        <v>868</v>
      </c>
      <c r="U101" s="46" t="s">
        <v>27</v>
      </c>
      <c r="V101" s="47"/>
      <c r="W101" s="46"/>
      <c r="X101" s="48"/>
      <c r="Y101" s="75"/>
      <c r="Z101" s="85"/>
      <c r="AA101" s="31" t="str">
        <f>IFERROR(VLOOKUP(B101,'[1]Análise Transmissões Sped Contr'!$C:$H,6,0),"")</f>
        <v/>
      </c>
      <c r="AB101" s="58"/>
      <c r="AC101" s="59"/>
      <c r="AD101" s="59"/>
      <c r="AE101" s="60"/>
      <c r="AN101" s="36"/>
    </row>
    <row r="102" spans="1:41" x14ac:dyDescent="0.25">
      <c r="A102" s="39" t="e">
        <v>#N/A</v>
      </c>
      <c r="B102" s="40">
        <v>14924235000184</v>
      </c>
      <c r="C102" s="41" t="s">
        <v>24</v>
      </c>
      <c r="D102" s="40"/>
      <c r="E102" s="39" t="str">
        <f>IFERROR(VLOOKUP(D102,Planilha1!C:F,4,0),"")</f>
        <v/>
      </c>
      <c r="F102" s="41" t="s">
        <v>141</v>
      </c>
      <c r="G102" s="42"/>
      <c r="H102" s="43" t="str">
        <f>IFERROR(VLOOKUP(D102,'1106'!F:I,4,0),"")</f>
        <v/>
      </c>
      <c r="I102" s="43"/>
      <c r="J102" s="43"/>
      <c r="K102" s="44"/>
      <c r="L102" s="42"/>
      <c r="M102" s="151" t="str">
        <f>IFERROR(VLOOKUP(D102,'1154'!F:I,4,0),"")</f>
        <v/>
      </c>
      <c r="N102" s="45"/>
      <c r="O102" s="45"/>
      <c r="P102" s="151" t="str">
        <f>IFERROR(VLOOKUP(D102,'9007'!F:I,4,0),"")</f>
        <v/>
      </c>
      <c r="Q102" s="44"/>
      <c r="R102" s="44" t="str">
        <f>IFERROR(VLOOKUP(D102,'1131'!F:I,4,0),"")</f>
        <v/>
      </c>
      <c r="S102" s="44"/>
      <c r="T102" s="24" t="s">
        <v>866</v>
      </c>
      <c r="U102" s="46" t="s">
        <v>27</v>
      </c>
      <c r="V102" s="47"/>
      <c r="W102" s="47"/>
      <c r="X102" s="48"/>
      <c r="Y102" s="75"/>
      <c r="Z102" s="85"/>
      <c r="AA102" s="31" t="str">
        <f>IFERROR(VLOOKUP(B102,'[1]Análise Transmissões Sped Contr'!$C:$H,6,0),"")</f>
        <v>Omissão justificada</v>
      </c>
      <c r="AB102" s="32"/>
      <c r="AC102" s="33"/>
      <c r="AD102" s="33"/>
      <c r="AE102" s="34"/>
      <c r="AN102" s="36"/>
      <c r="AO102" t="s">
        <v>476</v>
      </c>
    </row>
    <row r="103" spans="1:41" hidden="1" x14ac:dyDescent="0.25">
      <c r="A103" s="39" t="s">
        <v>71</v>
      </c>
      <c r="B103" s="39">
        <v>10822644000119</v>
      </c>
      <c r="C103" s="160" t="s">
        <v>24</v>
      </c>
      <c r="D103" s="39">
        <v>161616500</v>
      </c>
      <c r="E103" s="156" t="str">
        <f>IFERROR(VLOOKUP(D103,Planilha1!C:F,4,0),"")</f>
        <v>ATIVO</v>
      </c>
      <c r="F103" s="160" t="s">
        <v>107</v>
      </c>
      <c r="G103" s="42" t="s">
        <v>684</v>
      </c>
      <c r="H103" s="43">
        <f>IFERROR(VLOOKUP(D103,'1106'!F:I,4,0),"")</f>
        <v>1181.58</v>
      </c>
      <c r="I103" s="43" t="s">
        <v>26</v>
      </c>
      <c r="J103" s="43"/>
      <c r="K103" s="44"/>
      <c r="L103" s="42" t="s">
        <v>684</v>
      </c>
      <c r="M103" s="151">
        <f>IFERROR(VLOOKUP(D103,'1154'!F:I,4,0),"")</f>
        <v>103.9</v>
      </c>
      <c r="N103" s="45" t="s">
        <v>26</v>
      </c>
      <c r="O103" s="45"/>
      <c r="P103" s="151" t="str">
        <f>IFERROR(VLOOKUP(D103,'9007'!F:I,4,0),"")</f>
        <v/>
      </c>
      <c r="Q103" s="44"/>
      <c r="R103" s="44" t="str">
        <f>IFERROR(VLOOKUP(D103,'1131'!F:I,4,0),"")</f>
        <v/>
      </c>
      <c r="S103" s="44"/>
      <c r="T103" s="24" t="s">
        <v>865</v>
      </c>
      <c r="U103" s="61">
        <v>15</v>
      </c>
      <c r="V103" s="55" t="s">
        <v>26</v>
      </c>
      <c r="W103" s="55" t="s">
        <v>26</v>
      </c>
      <c r="X103" s="56" t="s">
        <v>26</v>
      </c>
      <c r="Y103" s="57"/>
      <c r="Z103" s="30"/>
      <c r="AA103" s="31" t="str">
        <f>IFERROR(VLOOKUP(B103,'[1]Análise Transmissões Sped Contr'!$C:$H,6,0),"")</f>
        <v>Transmissão no prazo ContÁgil</v>
      </c>
      <c r="AB103" s="32">
        <v>21</v>
      </c>
      <c r="AC103" s="33" t="s">
        <v>26</v>
      </c>
      <c r="AD103" s="33" t="s">
        <v>26</v>
      </c>
      <c r="AE103" s="34" t="s">
        <v>26</v>
      </c>
      <c r="AN103" s="52"/>
      <c r="AO103" t="s">
        <v>476</v>
      </c>
    </row>
    <row r="104" spans="1:41" hidden="1" x14ac:dyDescent="0.25">
      <c r="A104" s="39" t="s">
        <v>29</v>
      </c>
      <c r="B104" s="40">
        <v>35488758000103</v>
      </c>
      <c r="C104" s="41" t="s">
        <v>24</v>
      </c>
      <c r="D104" s="40">
        <v>161413773</v>
      </c>
      <c r="E104" s="39" t="str">
        <f>IFERROR(VLOOKUP(D104,Planilha1!C:F,4,0),"")</f>
        <v>ATIVO</v>
      </c>
      <c r="F104" s="41" t="s">
        <v>42</v>
      </c>
      <c r="G104" s="42"/>
      <c r="H104" s="43" t="str">
        <f>IFERROR(VLOOKUP(D104,'1106'!F:I,4,0),"")</f>
        <v/>
      </c>
      <c r="I104" s="43"/>
      <c r="J104" s="43"/>
      <c r="K104" s="44"/>
      <c r="L104" s="42"/>
      <c r="M104" s="151" t="str">
        <f>IFERROR(VLOOKUP(D104,'1154'!F:I,4,0),"")</f>
        <v/>
      </c>
      <c r="N104" s="45"/>
      <c r="O104" s="45"/>
      <c r="P104" s="151" t="str">
        <f>IFERROR(VLOOKUP(D104,'9007'!F:I,4,0),"")</f>
        <v/>
      </c>
      <c r="Q104" s="44"/>
      <c r="R104" s="44" t="str">
        <f>IFERROR(VLOOKUP(D104,'1131'!F:I,4,0),"")</f>
        <v/>
      </c>
      <c r="S104" s="44"/>
      <c r="T104" s="24" t="s">
        <v>865</v>
      </c>
      <c r="U104" s="61">
        <v>14</v>
      </c>
      <c r="V104" s="55" t="s">
        <v>27</v>
      </c>
      <c r="W104" s="55" t="s">
        <v>27</v>
      </c>
      <c r="X104" s="56" t="s">
        <v>26</v>
      </c>
      <c r="Y104" s="57"/>
      <c r="Z104" s="30"/>
      <c r="AA104" s="31" t="str">
        <f>IFERROR(VLOOKUP(B104,'[1]Análise Transmissões Sped Contr'!$C:$H,6,0),"")</f>
        <v>Transmissão no prazo ContÁgil</v>
      </c>
      <c r="AB104" s="32">
        <v>21</v>
      </c>
      <c r="AC104" s="33" t="s">
        <v>26</v>
      </c>
      <c r="AD104" s="33" t="s">
        <v>26</v>
      </c>
      <c r="AE104" s="34" t="s">
        <v>26</v>
      </c>
      <c r="AN104" s="52"/>
    </row>
    <row r="105" spans="1:41" hidden="1" x14ac:dyDescent="0.25">
      <c r="A105" s="16" t="s">
        <v>23</v>
      </c>
      <c r="B105" s="16">
        <v>46110310000240</v>
      </c>
      <c r="C105" s="17" t="s">
        <v>33</v>
      </c>
      <c r="D105" s="16">
        <v>164345698</v>
      </c>
      <c r="E105" s="16" t="str">
        <f>IFERROR(VLOOKUP(D105,Planilha1!C:F,4,0),"")</f>
        <v>ATIVO</v>
      </c>
      <c r="F105" s="17" t="s">
        <v>144</v>
      </c>
      <c r="G105" s="18" t="s">
        <v>685</v>
      </c>
      <c r="H105" s="19">
        <f>IFERROR(VLOOKUP(D105,'1106'!F:I,4,0),"")</f>
        <v>692.77</v>
      </c>
      <c r="I105" s="19" t="s">
        <v>26</v>
      </c>
      <c r="J105" s="19"/>
      <c r="K105" s="20"/>
      <c r="L105" s="21">
        <v>3</v>
      </c>
      <c r="M105" s="22">
        <f>IFERROR(VLOOKUP(D105,'1154'!F:I,4,0),"")</f>
        <v>522.69000000000005</v>
      </c>
      <c r="N105" s="23" t="s">
        <v>26</v>
      </c>
      <c r="O105" s="23"/>
      <c r="P105" s="22" t="str">
        <f>IFERROR(VLOOKUP(D105,'9007'!F:I,4,0),"")</f>
        <v/>
      </c>
      <c r="Q105" s="20"/>
      <c r="R105" s="20" t="str">
        <f>IFERROR(VLOOKUP(D105,'1131'!F:I,4,0),"")</f>
        <v/>
      </c>
      <c r="S105" s="20"/>
      <c r="T105" s="24" t="s">
        <v>867</v>
      </c>
      <c r="U105" s="61">
        <v>12</v>
      </c>
      <c r="V105" s="55" t="s">
        <v>26</v>
      </c>
      <c r="W105" s="55" t="s">
        <v>26</v>
      </c>
      <c r="X105" s="56" t="s">
        <v>26</v>
      </c>
      <c r="Y105" s="57"/>
      <c r="Z105" s="30"/>
      <c r="AA105" s="31" t="str">
        <f>IFERROR(VLOOKUP(B105,'[1]Análise Transmissões Sped Contr'!$C:$H,6,0),"")</f>
        <v/>
      </c>
      <c r="AB105" s="58"/>
      <c r="AC105" s="59"/>
      <c r="AD105" s="59"/>
      <c r="AE105" s="60"/>
      <c r="AN105" s="36"/>
    </row>
    <row r="106" spans="1:41" hidden="1" x14ac:dyDescent="0.25">
      <c r="A106" s="39" t="s">
        <v>23</v>
      </c>
      <c r="B106" s="40">
        <v>46110310000321</v>
      </c>
      <c r="C106" s="41" t="s">
        <v>33</v>
      </c>
      <c r="D106" s="40">
        <v>164900683</v>
      </c>
      <c r="E106" s="39" t="str">
        <f>IFERROR(VLOOKUP(D106,Planilha1!C:F,4,0),"")</f>
        <v>ATIVO</v>
      </c>
      <c r="F106" s="41" t="s">
        <v>145</v>
      </c>
      <c r="G106" s="42" t="s">
        <v>681</v>
      </c>
      <c r="H106" s="43">
        <f>IFERROR(VLOOKUP(D106,'1106'!F:I,4,0),"")</f>
        <v>1339.67</v>
      </c>
      <c r="I106" s="43" t="s">
        <v>26</v>
      </c>
      <c r="J106" s="43"/>
      <c r="K106" s="44"/>
      <c r="L106" s="42"/>
      <c r="M106" s="151">
        <f>IFERROR(VLOOKUP(D106,'1154'!F:I,4,0),"")</f>
        <v>8302.39</v>
      </c>
      <c r="N106" s="45">
        <v>8274.39</v>
      </c>
      <c r="O106" s="45"/>
      <c r="P106" s="151" t="str">
        <f>IFERROR(VLOOKUP(D106,'9007'!F:I,4,0),"")</f>
        <v/>
      </c>
      <c r="Q106" s="44"/>
      <c r="R106" s="44" t="str">
        <f>IFERROR(VLOOKUP(D106,'1131'!F:I,4,0),"")</f>
        <v/>
      </c>
      <c r="S106" s="44"/>
      <c r="T106" s="24" t="s">
        <v>865</v>
      </c>
      <c r="U106" s="61">
        <v>13</v>
      </c>
      <c r="V106" s="55" t="s">
        <v>27</v>
      </c>
      <c r="W106" s="55" t="s">
        <v>26</v>
      </c>
      <c r="X106" s="56" t="s">
        <v>26</v>
      </c>
      <c r="Y106" s="57"/>
      <c r="Z106" s="30"/>
      <c r="AA106" s="31" t="str">
        <f>IFERROR(VLOOKUP(B106,'[1]Análise Transmissões Sped Contr'!$C:$H,6,0),"")</f>
        <v/>
      </c>
      <c r="AB106" s="32"/>
      <c r="AC106" s="33"/>
      <c r="AD106" s="33"/>
      <c r="AE106" s="34"/>
      <c r="AN106" s="36"/>
    </row>
    <row r="107" spans="1:41" hidden="1" x14ac:dyDescent="0.25">
      <c r="A107" s="16" t="s">
        <v>23</v>
      </c>
      <c r="B107" s="16">
        <v>46110310000160</v>
      </c>
      <c r="C107" s="17" t="s">
        <v>24</v>
      </c>
      <c r="D107" s="16">
        <v>164311505</v>
      </c>
      <c r="E107" s="16" t="str">
        <f>IFERROR(VLOOKUP(D107,Planilha1!C:F,4,0),"")</f>
        <v>ATIVO</v>
      </c>
      <c r="F107" s="17" t="s">
        <v>146</v>
      </c>
      <c r="G107" s="18" t="s">
        <v>681</v>
      </c>
      <c r="H107" s="19">
        <f>IFERROR(VLOOKUP(D107,'1106'!F:I,4,0),"")</f>
        <v>663.52</v>
      </c>
      <c r="I107" s="19" t="s">
        <v>26</v>
      </c>
      <c r="J107" s="19"/>
      <c r="K107" s="20"/>
      <c r="L107" s="21"/>
      <c r="M107" s="22">
        <f>IFERROR(VLOOKUP(D107,'1154'!F:I,4,0),"")</f>
        <v>790.17</v>
      </c>
      <c r="N107" s="23">
        <v>773.37</v>
      </c>
      <c r="O107" s="23"/>
      <c r="P107" s="22" t="str">
        <f>IFERROR(VLOOKUP(D107,'9007'!F:I,4,0),"")</f>
        <v/>
      </c>
      <c r="Q107" s="20"/>
      <c r="R107" s="20" t="str">
        <f>IFERROR(VLOOKUP(D107,'1131'!F:I,4,0),"")</f>
        <v/>
      </c>
      <c r="S107" s="20"/>
      <c r="T107" s="24" t="s">
        <v>865</v>
      </c>
      <c r="U107" s="61">
        <v>12</v>
      </c>
      <c r="V107" s="55" t="s">
        <v>26</v>
      </c>
      <c r="W107" s="55" t="s">
        <v>26</v>
      </c>
      <c r="X107" s="56" t="s">
        <v>26</v>
      </c>
      <c r="Y107" s="57"/>
      <c r="Z107" s="30"/>
      <c r="AA107" s="31" t="str">
        <f>IFERROR(VLOOKUP(B107,'[1]Análise Transmissões Sped Contr'!$C:$H,6,0),"")</f>
        <v>Transmissão no prazo legal</v>
      </c>
      <c r="AB107" s="32">
        <v>24</v>
      </c>
      <c r="AC107" s="33" t="s">
        <v>27</v>
      </c>
      <c r="AD107" s="33" t="s">
        <v>27</v>
      </c>
      <c r="AE107" s="34" t="s">
        <v>26</v>
      </c>
      <c r="AN107" s="52"/>
    </row>
    <row r="108" spans="1:41" hidden="1" x14ac:dyDescent="0.25">
      <c r="A108" s="39" t="s">
        <v>56</v>
      </c>
      <c r="B108" s="40">
        <v>53803993000104</v>
      </c>
      <c r="C108" s="41" t="s">
        <v>24</v>
      </c>
      <c r="D108" s="40">
        <v>164874550</v>
      </c>
      <c r="E108" s="39" t="str">
        <f>IFERROR(VLOOKUP(D108,Planilha1!C:F,4,0),"")</f>
        <v>ATIVO</v>
      </c>
      <c r="F108" s="41" t="s">
        <v>147</v>
      </c>
      <c r="G108" s="42"/>
      <c r="H108" s="43" t="str">
        <f>IFERROR(VLOOKUP(D108,'1106'!F:I,4,0),"")</f>
        <v/>
      </c>
      <c r="I108" s="43"/>
      <c r="J108" s="43"/>
      <c r="K108" s="44"/>
      <c r="L108" s="42"/>
      <c r="M108" s="151" t="str">
        <f>IFERROR(VLOOKUP(D108,'1154'!F:I,4,0),"")</f>
        <v/>
      </c>
      <c r="N108" s="45"/>
      <c r="O108" s="45"/>
      <c r="P108" s="151" t="str">
        <f>IFERROR(VLOOKUP(D108,'9007'!F:I,4,0),"")</f>
        <v/>
      </c>
      <c r="Q108" s="44"/>
      <c r="R108" s="44" t="str">
        <f>IFERROR(VLOOKUP(D108,'1131'!F:I,4,0),"")</f>
        <v/>
      </c>
      <c r="S108" s="44"/>
      <c r="T108" s="24" t="s">
        <v>865</v>
      </c>
      <c r="U108" s="61">
        <v>13</v>
      </c>
      <c r="V108" s="55" t="s">
        <v>27</v>
      </c>
      <c r="W108" s="55" t="s">
        <v>27</v>
      </c>
      <c r="X108" s="56" t="s">
        <v>26</v>
      </c>
      <c r="Y108" s="57"/>
      <c r="Z108" s="30"/>
      <c r="AA108" s="31" t="str">
        <f>IFERROR(VLOOKUP(B108,'[1]Análise Transmissões Sped Contr'!$C:$H,6,0),"")</f>
        <v>Transmissão no prazo ContÁgil</v>
      </c>
      <c r="AB108" s="32">
        <v>20</v>
      </c>
      <c r="AC108" s="33" t="s">
        <v>27</v>
      </c>
      <c r="AD108" s="33" t="s">
        <v>27</v>
      </c>
      <c r="AE108" s="34" t="s">
        <v>26</v>
      </c>
      <c r="AN108" s="52"/>
      <c r="AO108" t="s">
        <v>476</v>
      </c>
    </row>
    <row r="109" spans="1:41" x14ac:dyDescent="0.25">
      <c r="A109" s="16" t="s">
        <v>29</v>
      </c>
      <c r="B109" s="16">
        <v>48898869000121</v>
      </c>
      <c r="C109" s="17" t="s">
        <v>24</v>
      </c>
      <c r="D109" s="16">
        <v>164519637</v>
      </c>
      <c r="E109" s="16" t="str">
        <f>IFERROR(VLOOKUP(D109,Planilha1!C:F,4,0),"")</f>
        <v>ATIVO</v>
      </c>
      <c r="F109" s="17" t="s">
        <v>43</v>
      </c>
      <c r="G109" s="18"/>
      <c r="H109" s="19" t="str">
        <f>IFERROR(VLOOKUP(D109,'1106'!F:I,4,0),"")</f>
        <v/>
      </c>
      <c r="I109" s="19"/>
      <c r="J109" s="19"/>
      <c r="K109" s="20"/>
      <c r="L109" s="21"/>
      <c r="M109" s="22" t="str">
        <f>IFERROR(VLOOKUP(D109,'1154'!F:I,4,0),"")</f>
        <v/>
      </c>
      <c r="N109" s="23"/>
      <c r="O109" s="23"/>
      <c r="P109" s="22" t="str">
        <f>IFERROR(VLOOKUP(D109,'9007'!F:I,4,0),"")</f>
        <v/>
      </c>
      <c r="Q109" s="20"/>
      <c r="R109" s="20" t="str">
        <f>IFERROR(VLOOKUP(D109,'1131'!F:I,4,0),"")</f>
        <v/>
      </c>
      <c r="S109" s="20"/>
      <c r="T109" s="24" t="s">
        <v>865</v>
      </c>
      <c r="U109" s="61">
        <v>14</v>
      </c>
      <c r="V109" s="55" t="s">
        <v>27</v>
      </c>
      <c r="W109" s="55" t="s">
        <v>27</v>
      </c>
      <c r="X109" s="56" t="s">
        <v>26</v>
      </c>
      <c r="Y109" s="57"/>
      <c r="Z109" s="30"/>
      <c r="AA109" s="31" t="str">
        <f>IFERROR(VLOOKUP(B109,'[1]Análise Transmissões Sped Contr'!$C:$H,6,0),"")</f>
        <v>Transmissão no prazo ContÁgil</v>
      </c>
      <c r="AB109" s="32"/>
      <c r="AC109" s="33"/>
      <c r="AD109" s="33"/>
      <c r="AE109" s="34"/>
      <c r="AN109" s="36"/>
    </row>
    <row r="110" spans="1:41" hidden="1" x14ac:dyDescent="0.25">
      <c r="A110" s="16" t="s">
        <v>71</v>
      </c>
      <c r="B110" s="159">
        <v>27233500000200</v>
      </c>
      <c r="C110" s="161" t="s">
        <v>33</v>
      </c>
      <c r="D110" s="159">
        <v>164700200</v>
      </c>
      <c r="E110" s="16" t="str">
        <f>IFERROR(VLOOKUP(D110,Planilha1!C:F,4,0),"")</f>
        <v>ATIVO</v>
      </c>
      <c r="F110" s="161" t="s">
        <v>129</v>
      </c>
      <c r="G110" s="18"/>
      <c r="H110" s="19" t="str">
        <f>IFERROR(VLOOKUP(D110,'1106'!F:I,4,0),"")</f>
        <v/>
      </c>
      <c r="I110" s="19"/>
      <c r="J110" s="19"/>
      <c r="K110" s="20"/>
      <c r="L110" s="21"/>
      <c r="M110" s="22" t="str">
        <f>IFERROR(VLOOKUP(D110,'1154'!F:I,4,0),"")</f>
        <v/>
      </c>
      <c r="N110" s="23"/>
      <c r="O110" s="23"/>
      <c r="P110" s="22" t="str">
        <f>IFERROR(VLOOKUP(D110,'9007'!F:I,4,0),"")</f>
        <v/>
      </c>
      <c r="Q110" s="20"/>
      <c r="R110" s="20" t="str">
        <f>IFERROR(VLOOKUP(D110,'1131'!F:I,4,0),"")</f>
        <v/>
      </c>
      <c r="S110" s="20"/>
      <c r="T110" s="24" t="s">
        <v>868</v>
      </c>
      <c r="U110" s="73" t="s">
        <v>27</v>
      </c>
      <c r="V110" s="89"/>
      <c r="W110" s="89"/>
      <c r="X110" s="90"/>
      <c r="Y110" s="57"/>
      <c r="Z110" s="30"/>
      <c r="AA110" s="31" t="str">
        <f>IFERROR(VLOOKUP(B110,'[1]Análise Transmissões Sped Contr'!$C:$H,6,0),"")</f>
        <v/>
      </c>
      <c r="AB110" s="66"/>
      <c r="AC110" s="65"/>
      <c r="AD110" s="65"/>
      <c r="AE110" s="52"/>
      <c r="AN110" s="38"/>
    </row>
    <row r="111" spans="1:41" hidden="1" x14ac:dyDescent="0.25">
      <c r="A111" s="16" t="s">
        <v>71</v>
      </c>
      <c r="B111" s="16">
        <v>19239550000196</v>
      </c>
      <c r="C111" s="17" t="s">
        <v>24</v>
      </c>
      <c r="D111" s="16">
        <v>162266138</v>
      </c>
      <c r="E111" s="156" t="str">
        <f>IFERROR(VLOOKUP(D111,Planilha1!C:F,4,0),"")</f>
        <v>ATIVO</v>
      </c>
      <c r="F111" s="155" t="s">
        <v>136</v>
      </c>
      <c r="G111" s="18"/>
      <c r="H111" s="19" t="str">
        <f>IFERROR(VLOOKUP(D111,'1106'!F:I,4,0),"")</f>
        <v/>
      </c>
      <c r="I111" s="19"/>
      <c r="J111" s="19"/>
      <c r="K111" s="20"/>
      <c r="L111" s="21"/>
      <c r="M111" s="22" t="str">
        <f>IFERROR(VLOOKUP(D111,'1154'!F:I,4,0),"")</f>
        <v/>
      </c>
      <c r="N111" s="23"/>
      <c r="O111" s="23"/>
      <c r="P111" s="22" t="str">
        <f>IFERROR(VLOOKUP(D111,'9007'!F:I,4,0),"")</f>
        <v/>
      </c>
      <c r="Q111" s="20"/>
      <c r="R111" s="20" t="str">
        <f>IFERROR(VLOOKUP(D111,'1131'!F:I,4,0),"")</f>
        <v/>
      </c>
      <c r="S111" s="20"/>
      <c r="T111" s="24" t="s">
        <v>865</v>
      </c>
      <c r="U111" s="61">
        <v>14</v>
      </c>
      <c r="V111" s="55" t="s">
        <v>26</v>
      </c>
      <c r="W111" s="55" t="s">
        <v>26</v>
      </c>
      <c r="X111" s="56" t="s">
        <v>26</v>
      </c>
      <c r="Y111" s="57"/>
      <c r="Z111" s="30"/>
      <c r="AA111" s="31" t="str">
        <f>IFERROR(VLOOKUP(B111,'[1]Análise Transmissões Sped Contr'!$C:$H,6,0),"")</f>
        <v>Transmissão no prazo ContÁgil</v>
      </c>
      <c r="AB111" s="77">
        <v>21</v>
      </c>
      <c r="AC111" s="78" t="s">
        <v>26</v>
      </c>
      <c r="AD111" s="78" t="s">
        <v>26</v>
      </c>
      <c r="AE111" s="79" t="s">
        <v>26</v>
      </c>
      <c r="AN111" s="52"/>
    </row>
    <row r="112" spans="1:41" hidden="1" x14ac:dyDescent="0.25">
      <c r="A112" s="39" t="s">
        <v>29</v>
      </c>
      <c r="B112" s="40">
        <v>5730230000120</v>
      </c>
      <c r="C112" s="41" t="s">
        <v>24</v>
      </c>
      <c r="D112" s="40">
        <v>161390447</v>
      </c>
      <c r="E112" s="39" t="str">
        <f>IFERROR(VLOOKUP(D112,Planilha1!C:F,4,0),"")</f>
        <v>ATIVO</v>
      </c>
      <c r="F112" s="41" t="s">
        <v>151</v>
      </c>
      <c r="G112" s="42"/>
      <c r="H112" s="43">
        <f>IFERROR(VLOOKUP(D112,'1106'!F:I,4,0),"")</f>
        <v>274.85000000000002</v>
      </c>
      <c r="I112" s="43"/>
      <c r="J112" s="43"/>
      <c r="K112" s="44"/>
      <c r="L112" s="42"/>
      <c r="M112" s="151">
        <f>IFERROR(VLOOKUP(D112,'1154'!F:I,4,0),"")</f>
        <v>9471.0300000000007</v>
      </c>
      <c r="N112" s="45"/>
      <c r="O112" s="45"/>
      <c r="P112" s="151" t="str">
        <f>IFERROR(VLOOKUP(D112,'9007'!F:I,4,0),"")</f>
        <v/>
      </c>
      <c r="Q112" s="44"/>
      <c r="R112" s="44" t="str">
        <f>IFERROR(VLOOKUP(D112,'1131'!F:I,4,0),"")</f>
        <v/>
      </c>
      <c r="S112" s="44"/>
      <c r="T112" s="24" t="s">
        <v>865</v>
      </c>
      <c r="U112" s="61">
        <v>14</v>
      </c>
      <c r="V112" s="55" t="s">
        <v>26</v>
      </c>
      <c r="W112" s="55" t="s">
        <v>26</v>
      </c>
      <c r="X112" s="56" t="s">
        <v>26</v>
      </c>
      <c r="Y112" s="57"/>
      <c r="Z112" s="30"/>
      <c r="AA112" s="31" t="str">
        <f>IFERROR(VLOOKUP(B112,'[1]Análise Transmissões Sped Contr'!$C:$H,6,0),"")</f>
        <v>Transmissão no prazo ContÁgil</v>
      </c>
      <c r="AB112" s="32">
        <v>21</v>
      </c>
      <c r="AC112" s="33" t="s">
        <v>26</v>
      </c>
      <c r="AD112" s="33" t="s">
        <v>26</v>
      </c>
      <c r="AE112" s="34" t="s">
        <v>26</v>
      </c>
      <c r="AN112" s="52"/>
    </row>
    <row r="113" spans="1:40" hidden="1" x14ac:dyDescent="0.25">
      <c r="A113" s="16" t="s">
        <v>132</v>
      </c>
      <c r="B113" s="16">
        <v>20424467000257</v>
      </c>
      <c r="C113" s="17" t="s">
        <v>33</v>
      </c>
      <c r="D113" s="16">
        <v>163281025</v>
      </c>
      <c r="E113" s="16" t="str">
        <f>IFERROR(VLOOKUP(D113,Planilha1!C:F,4,0),"")</f>
        <v>ATIVO</v>
      </c>
      <c r="F113" s="17" t="s">
        <v>152</v>
      </c>
      <c r="G113" s="18"/>
      <c r="H113" s="19" t="str">
        <f>IFERROR(VLOOKUP(D113,'1106'!F:I,4,0),"")</f>
        <v/>
      </c>
      <c r="I113" s="19"/>
      <c r="J113" s="19"/>
      <c r="K113" s="20"/>
      <c r="L113" s="21"/>
      <c r="M113" s="22" t="str">
        <f>IFERROR(VLOOKUP(D113,'1154'!F:I,4,0),"")</f>
        <v/>
      </c>
      <c r="N113" s="23"/>
      <c r="O113" s="23"/>
      <c r="P113" s="22" t="str">
        <f>IFERROR(VLOOKUP(D113,'9007'!F:I,4,0),"")</f>
        <v/>
      </c>
      <c r="Q113" s="20"/>
      <c r="R113" s="20" t="str">
        <f>IFERROR(VLOOKUP(D113,'1131'!F:I,4,0),"")</f>
        <v/>
      </c>
      <c r="S113" s="20"/>
      <c r="T113" s="24" t="s">
        <v>867</v>
      </c>
      <c r="U113" s="61">
        <v>13</v>
      </c>
      <c r="V113" s="55" t="s">
        <v>27</v>
      </c>
      <c r="W113" s="55" t="s">
        <v>26</v>
      </c>
      <c r="X113" s="56" t="s">
        <v>26</v>
      </c>
      <c r="Y113" s="94"/>
      <c r="Z113" s="30"/>
      <c r="AA113" s="31" t="str">
        <f>IFERROR(VLOOKUP(B113,'[1]Análise Transmissões Sped Contr'!$C:$H,6,0),"")</f>
        <v/>
      </c>
      <c r="AB113" s="58"/>
      <c r="AC113" s="59"/>
      <c r="AD113" s="59"/>
      <c r="AE113" s="60"/>
      <c r="AN113" s="52"/>
    </row>
    <row r="114" spans="1:40" hidden="1" x14ac:dyDescent="0.25">
      <c r="A114" s="39" t="s">
        <v>132</v>
      </c>
      <c r="B114" s="40">
        <v>20424467000338</v>
      </c>
      <c r="C114" s="41" t="s">
        <v>33</v>
      </c>
      <c r="D114" s="40">
        <v>163560811</v>
      </c>
      <c r="E114" s="39" t="str">
        <f>IFERROR(VLOOKUP(D114,Planilha1!C:F,4,0),"")</f>
        <v>ATIVO</v>
      </c>
      <c r="F114" s="41" t="s">
        <v>153</v>
      </c>
      <c r="G114" s="42"/>
      <c r="H114" s="43" t="str">
        <f>IFERROR(VLOOKUP(D114,'1106'!F:I,4,0),"")</f>
        <v/>
      </c>
      <c r="I114" s="43"/>
      <c r="J114" s="43"/>
      <c r="K114" s="44"/>
      <c r="L114" s="42" t="s">
        <v>682</v>
      </c>
      <c r="M114" s="151">
        <f>IFERROR(VLOOKUP(D114,'1154'!F:I,4,0),"")</f>
        <v>1597.14</v>
      </c>
      <c r="N114" s="45" t="s">
        <v>26</v>
      </c>
      <c r="O114" s="45"/>
      <c r="P114" s="151" t="str">
        <f>IFERROR(VLOOKUP(D114,'9007'!F:I,4,0),"")</f>
        <v/>
      </c>
      <c r="Q114" s="44"/>
      <c r="R114" s="44" t="str">
        <f>IFERROR(VLOOKUP(D114,'1131'!F:I,4,0),"")</f>
        <v/>
      </c>
      <c r="S114" s="44"/>
      <c r="T114" s="24" t="s">
        <v>867</v>
      </c>
      <c r="U114" s="61">
        <v>13</v>
      </c>
      <c r="V114" s="55" t="s">
        <v>26</v>
      </c>
      <c r="W114" s="55" t="s">
        <v>27</v>
      </c>
      <c r="X114" s="56" t="s">
        <v>26</v>
      </c>
      <c r="Y114" s="57"/>
      <c r="Z114" s="30"/>
      <c r="AA114" s="31" t="str">
        <f>IFERROR(VLOOKUP(B114,'[1]Análise Transmissões Sped Contr'!$C:$H,6,0),"")</f>
        <v/>
      </c>
      <c r="AB114" s="58"/>
      <c r="AC114" s="59"/>
      <c r="AD114" s="59"/>
      <c r="AE114" s="60"/>
      <c r="AN114" s="36"/>
    </row>
    <row r="115" spans="1:40" hidden="1" x14ac:dyDescent="0.25">
      <c r="A115" s="16" t="s">
        <v>132</v>
      </c>
      <c r="B115" s="16">
        <v>20424467000419</v>
      </c>
      <c r="C115" s="17" t="s">
        <v>33</v>
      </c>
      <c r="D115" s="16">
        <v>163994641</v>
      </c>
      <c r="E115" s="16" t="str">
        <f>IFERROR(VLOOKUP(D115,Planilha1!C:F,4,0),"")</f>
        <v>ATIVO</v>
      </c>
      <c r="F115" s="17" t="s">
        <v>154</v>
      </c>
      <c r="G115" s="18" t="s">
        <v>682</v>
      </c>
      <c r="H115" s="19">
        <f>IFERROR(VLOOKUP(D115,'1106'!F:I,4,0),"")</f>
        <v>96.38</v>
      </c>
      <c r="I115" s="19" t="s">
        <v>26</v>
      </c>
      <c r="J115" s="19"/>
      <c r="K115" s="20"/>
      <c r="L115" s="21" t="s">
        <v>682</v>
      </c>
      <c r="M115" s="22">
        <f>IFERROR(VLOOKUP(D115,'1154'!F:I,4,0),"")</f>
        <v>2606.85</v>
      </c>
      <c r="N115" s="23" t="s">
        <v>26</v>
      </c>
      <c r="O115" s="23"/>
      <c r="P115" s="22">
        <f>IFERROR(VLOOKUP(D115,'9007'!F:I,4,0),"")</f>
        <v>32.340000000000003</v>
      </c>
      <c r="Q115" s="20" t="s">
        <v>26</v>
      </c>
      <c r="R115" s="20">
        <f>IFERROR(VLOOKUP(D115,'1131'!F:I,4,0),"")</f>
        <v>276.10000000000002</v>
      </c>
      <c r="S115" s="20" t="s">
        <v>26</v>
      </c>
      <c r="T115" s="24" t="s">
        <v>867</v>
      </c>
      <c r="U115" s="61">
        <v>13</v>
      </c>
      <c r="V115" s="55" t="s">
        <v>26</v>
      </c>
      <c r="W115" s="55" t="s">
        <v>26</v>
      </c>
      <c r="X115" s="56" t="s">
        <v>26</v>
      </c>
      <c r="Y115" s="57"/>
      <c r="Z115" s="30"/>
      <c r="AA115" s="31" t="str">
        <f>IFERROR(VLOOKUP(B115,'[1]Análise Transmissões Sped Contr'!$C:$H,6,0),"")</f>
        <v/>
      </c>
      <c r="AB115" s="58"/>
      <c r="AC115" s="59"/>
      <c r="AD115" s="59"/>
      <c r="AE115" s="60"/>
      <c r="AN115" s="52"/>
    </row>
    <row r="116" spans="1:40" hidden="1" x14ac:dyDescent="0.25">
      <c r="A116" s="39" t="s">
        <v>132</v>
      </c>
      <c r="B116" s="40">
        <v>20424467000508</v>
      </c>
      <c r="C116" s="41" t="s">
        <v>33</v>
      </c>
      <c r="D116" s="40">
        <v>164485180</v>
      </c>
      <c r="E116" s="39" t="str">
        <f>IFERROR(VLOOKUP(D116,Planilha1!C:F,4,0),"")</f>
        <v>ATIVO</v>
      </c>
      <c r="F116" s="41" t="s">
        <v>155</v>
      </c>
      <c r="G116" s="42" t="s">
        <v>682</v>
      </c>
      <c r="H116" s="43">
        <f>IFERROR(VLOOKUP(D116,'1106'!F:I,4,0),"")</f>
        <v>59.21</v>
      </c>
      <c r="I116" s="43" t="s">
        <v>26</v>
      </c>
      <c r="J116" s="43"/>
      <c r="K116" s="44"/>
      <c r="L116" s="42" t="s">
        <v>682</v>
      </c>
      <c r="M116" s="151">
        <f>IFERROR(VLOOKUP(D116,'1154'!F:I,4,0),"")</f>
        <v>1108.93</v>
      </c>
      <c r="N116" s="45" t="s">
        <v>26</v>
      </c>
      <c r="O116" s="45"/>
      <c r="P116" s="151" t="str">
        <f>IFERROR(VLOOKUP(D116,'9007'!F:I,4,0),"")</f>
        <v/>
      </c>
      <c r="Q116" s="44"/>
      <c r="R116" s="44" t="str">
        <f>IFERROR(VLOOKUP(D116,'1131'!F:I,4,0),"")</f>
        <v/>
      </c>
      <c r="S116" s="44"/>
      <c r="T116" s="24" t="s">
        <v>865</v>
      </c>
      <c r="U116" s="61">
        <v>14</v>
      </c>
      <c r="V116" s="55" t="s">
        <v>26</v>
      </c>
      <c r="W116" s="55" t="s">
        <v>26</v>
      </c>
      <c r="X116" s="56" t="s">
        <v>26</v>
      </c>
      <c r="Y116" s="57"/>
      <c r="Z116" s="30"/>
      <c r="AA116" s="31" t="str">
        <f>IFERROR(VLOOKUP(B116,'[1]Análise Transmissões Sped Contr'!$C:$H,6,0),"")</f>
        <v/>
      </c>
      <c r="AB116" s="58"/>
      <c r="AC116" s="59"/>
      <c r="AD116" s="59"/>
      <c r="AE116" s="60"/>
      <c r="AN116" s="36"/>
    </row>
    <row r="117" spans="1:40" hidden="1" x14ac:dyDescent="0.25">
      <c r="A117" s="16" t="s">
        <v>132</v>
      </c>
      <c r="B117" s="16">
        <v>20424467000680</v>
      </c>
      <c r="C117" s="17" t="s">
        <v>33</v>
      </c>
      <c r="D117" s="16">
        <v>164881875</v>
      </c>
      <c r="E117" s="16" t="str">
        <f>IFERROR(VLOOKUP(D117,Planilha1!C:F,4,0),"")</f>
        <v>ATIVO</v>
      </c>
      <c r="F117" s="17" t="s">
        <v>156</v>
      </c>
      <c r="G117" s="18"/>
      <c r="H117" s="19" t="str">
        <f>IFERROR(VLOOKUP(D117,'1106'!F:I,4,0),"")</f>
        <v/>
      </c>
      <c r="I117" s="19"/>
      <c r="J117" s="19"/>
      <c r="K117" s="20"/>
      <c r="L117" s="21"/>
      <c r="M117" s="22" t="str">
        <f>IFERROR(VLOOKUP(D117,'1154'!F:I,4,0),"")</f>
        <v/>
      </c>
      <c r="N117" s="23"/>
      <c r="O117" s="23"/>
      <c r="P117" s="22" t="str">
        <f>IFERROR(VLOOKUP(D117,'9007'!F:I,4,0),"")</f>
        <v/>
      </c>
      <c r="Q117" s="20"/>
      <c r="R117" s="20" t="str">
        <f>IFERROR(VLOOKUP(D117,'1131'!F:I,4,0),"")</f>
        <v/>
      </c>
      <c r="S117" s="20"/>
      <c r="T117" s="24" t="s">
        <v>867</v>
      </c>
      <c r="U117" s="61">
        <v>13</v>
      </c>
      <c r="V117" s="55" t="s">
        <v>27</v>
      </c>
      <c r="W117" s="55" t="s">
        <v>27</v>
      </c>
      <c r="X117" s="56" t="s">
        <v>26</v>
      </c>
      <c r="Y117" s="57"/>
      <c r="Z117" s="30"/>
      <c r="AA117" s="31" t="str">
        <f>IFERROR(VLOOKUP(B117,'[1]Análise Transmissões Sped Contr'!$C:$H,6,0),"")</f>
        <v/>
      </c>
      <c r="AB117" s="32"/>
      <c r="AC117" s="33"/>
      <c r="AD117" s="33"/>
      <c r="AE117" s="34"/>
      <c r="AN117" s="52"/>
    </row>
    <row r="118" spans="1:40" hidden="1" x14ac:dyDescent="0.25">
      <c r="A118" s="39" t="s">
        <v>132</v>
      </c>
      <c r="B118" s="40">
        <v>20424467000176</v>
      </c>
      <c r="C118" s="41" t="s">
        <v>24</v>
      </c>
      <c r="D118" s="40">
        <v>162355750</v>
      </c>
      <c r="E118" s="39" t="str">
        <f>IFERROR(VLOOKUP(D118,Planilha1!C:F,4,0),"")</f>
        <v>ATIVO</v>
      </c>
      <c r="F118" s="41" t="s">
        <v>157</v>
      </c>
      <c r="G118" s="42" t="s">
        <v>682</v>
      </c>
      <c r="H118" s="43">
        <f>IFERROR(VLOOKUP(D118,'1106'!F:I,4,0),"")</f>
        <v>272.45999999999998</v>
      </c>
      <c r="I118" s="43" t="s">
        <v>26</v>
      </c>
      <c r="J118" s="43"/>
      <c r="K118" s="44"/>
      <c r="L118" s="42" t="s">
        <v>682</v>
      </c>
      <c r="M118" s="151">
        <f>IFERROR(VLOOKUP(D118,'1154'!F:I,4,0),"")</f>
        <v>2395.44</v>
      </c>
      <c r="N118" s="45" t="s">
        <v>26</v>
      </c>
      <c r="O118" s="45"/>
      <c r="P118" s="151" t="str">
        <f>IFERROR(VLOOKUP(D118,'9007'!F:I,4,0),"")</f>
        <v/>
      </c>
      <c r="Q118" s="44"/>
      <c r="R118" s="44" t="str">
        <f>IFERROR(VLOOKUP(D118,'1131'!F:I,4,0),"")</f>
        <v/>
      </c>
      <c r="S118" s="44"/>
      <c r="T118" s="24" t="s">
        <v>865</v>
      </c>
      <c r="U118" s="61">
        <v>13</v>
      </c>
      <c r="V118" s="55" t="s">
        <v>26</v>
      </c>
      <c r="W118" s="55" t="s">
        <v>26</v>
      </c>
      <c r="X118" s="56" t="s">
        <v>26</v>
      </c>
      <c r="Y118" s="57"/>
      <c r="Z118" s="30"/>
      <c r="AA118" s="31" t="str">
        <f>IFERROR(VLOOKUP(B118,'[1]Análise Transmissões Sped Contr'!$C:$H,6,0),"")</f>
        <v>Transmissão no prazo ContÁgil</v>
      </c>
      <c r="AB118" s="32">
        <v>20</v>
      </c>
      <c r="AC118" s="33" t="s">
        <v>26</v>
      </c>
      <c r="AD118" s="33" t="s">
        <v>26</v>
      </c>
      <c r="AE118" s="34" t="s">
        <v>26</v>
      </c>
      <c r="AN118" s="52"/>
    </row>
    <row r="119" spans="1:40" hidden="1" x14ac:dyDescent="0.25">
      <c r="A119" s="39" t="s">
        <v>71</v>
      </c>
      <c r="B119" s="39">
        <v>17775563000235</v>
      </c>
      <c r="C119" s="160" t="s">
        <v>33</v>
      </c>
      <c r="D119" s="39">
        <v>163285861</v>
      </c>
      <c r="E119" s="39" t="str">
        <f>IFERROR(VLOOKUP(D119,Planilha1!C:F,4,0),"")</f>
        <v>ATIVO</v>
      </c>
      <c r="F119" s="160" t="s">
        <v>96</v>
      </c>
      <c r="G119" s="42"/>
      <c r="H119" s="43" t="str">
        <f>IFERROR(VLOOKUP(D119,'1106'!F:I,4,0),"")</f>
        <v/>
      </c>
      <c r="I119" s="43"/>
      <c r="J119" s="43"/>
      <c r="K119" s="44"/>
      <c r="L119" s="42"/>
      <c r="M119" s="151" t="str">
        <f>IFERROR(VLOOKUP(D119,'1154'!F:I,4,0),"")</f>
        <v/>
      </c>
      <c r="N119" s="45"/>
      <c r="O119" s="45"/>
      <c r="P119" s="151" t="str">
        <f>IFERROR(VLOOKUP(D119,'9007'!F:I,4,0),"")</f>
        <v/>
      </c>
      <c r="Q119" s="44"/>
      <c r="R119" s="44" t="str">
        <f>IFERROR(VLOOKUP(D119,'1131'!F:I,4,0),"")</f>
        <v/>
      </c>
      <c r="S119" s="44"/>
      <c r="T119" s="24" t="s">
        <v>866</v>
      </c>
      <c r="U119" s="61">
        <v>17</v>
      </c>
      <c r="V119" s="55" t="s">
        <v>27</v>
      </c>
      <c r="W119" s="55" t="s">
        <v>27</v>
      </c>
      <c r="X119" s="56" t="s">
        <v>26</v>
      </c>
      <c r="Y119" s="57"/>
      <c r="Z119" s="30"/>
      <c r="AA119" s="31" t="str">
        <f>IFERROR(VLOOKUP(B119,'[1]Análise Transmissões Sped Contr'!$C:$H,6,0),"")</f>
        <v/>
      </c>
      <c r="AB119" s="32"/>
      <c r="AC119" s="33"/>
      <c r="AD119" s="80"/>
      <c r="AE119" s="34"/>
      <c r="AN119" s="36"/>
    </row>
    <row r="120" spans="1:40" hidden="1" x14ac:dyDescent="0.25">
      <c r="A120" s="39" t="s">
        <v>58</v>
      </c>
      <c r="B120" s="40">
        <v>11986745000198</v>
      </c>
      <c r="C120" s="41" t="s">
        <v>24</v>
      </c>
      <c r="D120" s="40">
        <v>161704581</v>
      </c>
      <c r="E120" s="39" t="str">
        <f>IFERROR(VLOOKUP(D120,Planilha1!C:F,4,0),"")</f>
        <v>ATIVO</v>
      </c>
      <c r="F120" s="41" t="s">
        <v>159</v>
      </c>
      <c r="G120" s="42" t="s">
        <v>683</v>
      </c>
      <c r="H120" s="43">
        <f>IFERROR(VLOOKUP(D120,'1106'!F:I,4,0),"")</f>
        <v>39.5</v>
      </c>
      <c r="I120" s="43" t="s">
        <v>26</v>
      </c>
      <c r="J120" s="43"/>
      <c r="K120" s="44"/>
      <c r="L120" s="42" t="s">
        <v>683</v>
      </c>
      <c r="M120" s="151">
        <f>IFERROR(VLOOKUP(D120,'1154'!F:I,4,0),"")</f>
        <v>515.49</v>
      </c>
      <c r="N120" s="45" t="s">
        <v>26</v>
      </c>
      <c r="O120" s="45"/>
      <c r="P120" s="151" t="str">
        <f>IFERROR(VLOOKUP(D120,'9007'!F:I,4,0),"")</f>
        <v/>
      </c>
      <c r="Q120" s="44"/>
      <c r="R120" s="44" t="str">
        <f>IFERROR(VLOOKUP(D120,'1131'!F:I,4,0),"")</f>
        <v/>
      </c>
      <c r="S120" s="44"/>
      <c r="T120" s="24" t="s">
        <v>867</v>
      </c>
      <c r="U120" s="61">
        <v>12</v>
      </c>
      <c r="V120" s="55" t="s">
        <v>26</v>
      </c>
      <c r="W120" s="55" t="s">
        <v>26</v>
      </c>
      <c r="X120" s="56" t="s">
        <v>26</v>
      </c>
      <c r="Y120" s="57"/>
      <c r="Z120" s="30"/>
      <c r="AA120" s="31" t="str">
        <f>IFERROR(VLOOKUP(B120,'[1]Análise Transmissões Sped Contr'!$C:$H,6,0),"")</f>
        <v>Transmissão no prazo ContÁgil</v>
      </c>
      <c r="AB120" s="32">
        <v>20</v>
      </c>
      <c r="AC120" s="33" t="s">
        <v>28</v>
      </c>
      <c r="AD120" s="33" t="s">
        <v>28</v>
      </c>
      <c r="AE120" s="34" t="s">
        <v>26</v>
      </c>
      <c r="AN120" s="36"/>
    </row>
    <row r="121" spans="1:40" hidden="1" x14ac:dyDescent="0.25">
      <c r="A121" s="16" t="s">
        <v>687</v>
      </c>
      <c r="B121" s="16">
        <v>27160058000159</v>
      </c>
      <c r="C121" s="17" t="s">
        <v>24</v>
      </c>
      <c r="D121" s="16">
        <v>162909144</v>
      </c>
      <c r="E121" s="16" t="str">
        <f>IFERROR(VLOOKUP(D121,Planilha1!C:F,4,0),"")</f>
        <v>ATIVO</v>
      </c>
      <c r="F121" s="17" t="s">
        <v>160</v>
      </c>
      <c r="G121" s="18" t="s">
        <v>684</v>
      </c>
      <c r="H121" s="19">
        <f>IFERROR(VLOOKUP(D121,'1106'!F:I,4,0),"")</f>
        <v>40.9</v>
      </c>
      <c r="I121" s="19" t="s">
        <v>26</v>
      </c>
      <c r="J121" s="19"/>
      <c r="K121" s="20"/>
      <c r="L121" s="21" t="s">
        <v>684</v>
      </c>
      <c r="M121" s="22">
        <f>IFERROR(VLOOKUP(D121,'1154'!F:I,4,0),"")</f>
        <v>471.96</v>
      </c>
      <c r="N121" s="23" t="s">
        <v>26</v>
      </c>
      <c r="O121" s="23"/>
      <c r="P121" s="22" t="str">
        <f>IFERROR(VLOOKUP(D121,'9007'!F:I,4,0),"")</f>
        <v/>
      </c>
      <c r="Q121" s="20"/>
      <c r="R121" s="20" t="str">
        <f>IFERROR(VLOOKUP(D121,'1131'!F:I,4,0),"")</f>
        <v/>
      </c>
      <c r="S121" s="20"/>
      <c r="T121" s="24" t="s">
        <v>865</v>
      </c>
      <c r="U121" s="61">
        <v>14</v>
      </c>
      <c r="V121" s="55" t="s">
        <v>26</v>
      </c>
      <c r="W121" s="55" t="s">
        <v>26</v>
      </c>
      <c r="X121" s="56" t="s">
        <v>26</v>
      </c>
      <c r="Y121" s="57"/>
      <c r="Z121" s="30"/>
      <c r="AA121" s="31" t="str">
        <f>IFERROR(VLOOKUP(B121,'[1]Análise Transmissões Sped Contr'!$C:$H,6,0),"")</f>
        <v>Transmissão no prazo ContÁgil</v>
      </c>
      <c r="AB121" s="32">
        <v>21</v>
      </c>
      <c r="AC121" s="33" t="s">
        <v>26</v>
      </c>
      <c r="AD121" s="33" t="s">
        <v>26</v>
      </c>
      <c r="AE121" s="34" t="s">
        <v>26</v>
      </c>
      <c r="AN121" s="36"/>
    </row>
    <row r="122" spans="1:40" hidden="1" x14ac:dyDescent="0.25">
      <c r="A122" s="39" t="s">
        <v>687</v>
      </c>
      <c r="B122" s="40">
        <v>10859239000175</v>
      </c>
      <c r="C122" s="41" t="s">
        <v>24</v>
      </c>
      <c r="D122" s="40">
        <v>160337607</v>
      </c>
      <c r="E122" s="39" t="str">
        <f>IFERROR(VLOOKUP(D122,Planilha1!C:F,4,0),"")</f>
        <v>ATIVO</v>
      </c>
      <c r="F122" s="41" t="s">
        <v>109</v>
      </c>
      <c r="G122" s="42"/>
      <c r="H122" s="43" t="str">
        <f>IFERROR(VLOOKUP(D122,'1106'!F:I,4,0),"")</f>
        <v/>
      </c>
      <c r="I122" s="43"/>
      <c r="J122" s="43"/>
      <c r="K122" s="44"/>
      <c r="L122" s="42"/>
      <c r="M122" s="151" t="str">
        <f>IFERROR(VLOOKUP(D122,'1154'!F:I,4,0),"")</f>
        <v/>
      </c>
      <c r="N122" s="45"/>
      <c r="O122" s="45"/>
      <c r="P122" s="151" t="str">
        <f>IFERROR(VLOOKUP(D122,'9007'!F:I,4,0),"")</f>
        <v/>
      </c>
      <c r="Q122" s="44"/>
      <c r="R122" s="44" t="str">
        <f>IFERROR(VLOOKUP(D122,'1131'!F:I,4,0),"")</f>
        <v/>
      </c>
      <c r="S122" s="44"/>
      <c r="T122" s="24" t="s">
        <v>865</v>
      </c>
      <c r="U122" s="61">
        <v>14</v>
      </c>
      <c r="V122" s="55" t="s">
        <v>26</v>
      </c>
      <c r="W122" s="55" t="s">
        <v>26</v>
      </c>
      <c r="X122" s="56" t="s">
        <v>26</v>
      </c>
      <c r="Y122" s="57"/>
      <c r="Z122" s="30"/>
      <c r="AA122" s="31" t="str">
        <f>IFERROR(VLOOKUP(B122,'[1]Análise Transmissões Sped Contr'!$C:$H,6,0),"")</f>
        <v>Transmissão no prazo ContÁgil</v>
      </c>
      <c r="AB122" s="32">
        <v>21</v>
      </c>
      <c r="AC122" s="33" t="s">
        <v>26</v>
      </c>
      <c r="AD122" s="33" t="s">
        <v>26</v>
      </c>
      <c r="AE122" s="34" t="s">
        <v>26</v>
      </c>
      <c r="AN122" s="36"/>
    </row>
    <row r="123" spans="1:40" hidden="1" x14ac:dyDescent="0.25">
      <c r="A123" s="16" t="s">
        <v>686</v>
      </c>
      <c r="B123" s="16">
        <v>9512994000280</v>
      </c>
      <c r="C123" s="17" t="s">
        <v>33</v>
      </c>
      <c r="D123" s="16">
        <v>162544715</v>
      </c>
      <c r="E123" s="16" t="str">
        <f>IFERROR(VLOOKUP(D123,Planilha1!C:F,4,0),"")</f>
        <v>SUSPENSO</v>
      </c>
      <c r="F123" s="17" t="s">
        <v>162</v>
      </c>
      <c r="G123" s="18"/>
      <c r="H123" s="19" t="str">
        <f>IFERROR(VLOOKUP(D123,'1106'!F:I,4,0),"")</f>
        <v/>
      </c>
      <c r="I123" s="19"/>
      <c r="J123" s="19"/>
      <c r="K123" s="20"/>
      <c r="L123" s="21"/>
      <c r="M123" s="22" t="str">
        <f>IFERROR(VLOOKUP(D123,'1154'!F:I,4,0),"")</f>
        <v/>
      </c>
      <c r="N123" s="23"/>
      <c r="O123" s="23"/>
      <c r="P123" s="22" t="str">
        <f>IFERROR(VLOOKUP(D123,'9007'!F:I,4,0),"")</f>
        <v/>
      </c>
      <c r="Q123" s="20"/>
      <c r="R123" s="20" t="str">
        <f>IFERROR(VLOOKUP(D123,'1131'!F:I,4,0),"")</f>
        <v/>
      </c>
      <c r="S123" s="20"/>
      <c r="T123" s="24" t="s">
        <v>868</v>
      </c>
      <c r="U123" s="73" t="s">
        <v>27</v>
      </c>
      <c r="V123" s="74"/>
      <c r="W123" s="73"/>
      <c r="X123" s="73"/>
      <c r="Y123" s="57"/>
      <c r="Z123" s="95"/>
      <c r="AA123" s="31" t="str">
        <f>IFERROR(VLOOKUP(B123,'[1]Análise Transmissões Sped Contr'!$C:$H,6,0),"")</f>
        <v/>
      </c>
      <c r="AB123" s="58"/>
      <c r="AC123" s="59"/>
      <c r="AD123" s="59"/>
      <c r="AE123" s="60"/>
      <c r="AN123" s="52"/>
    </row>
    <row r="124" spans="1:40" hidden="1" x14ac:dyDescent="0.25">
      <c r="A124" s="39" t="s">
        <v>71</v>
      </c>
      <c r="B124" s="40">
        <v>27233500000120</v>
      </c>
      <c r="C124" s="41" t="s">
        <v>24</v>
      </c>
      <c r="D124" s="40">
        <v>162912170</v>
      </c>
      <c r="E124" s="156" t="str">
        <f>IFERROR(VLOOKUP(D124,Planilha1!C:F,4,0),"")</f>
        <v>ATIVO</v>
      </c>
      <c r="F124" s="41" t="s">
        <v>163</v>
      </c>
      <c r="G124" s="42" t="s">
        <v>684</v>
      </c>
      <c r="H124" s="43">
        <f>IFERROR(VLOOKUP(D124,'1106'!F:I,4,0),"")</f>
        <v>57.89</v>
      </c>
      <c r="I124" s="43" t="s">
        <v>26</v>
      </c>
      <c r="J124" s="43"/>
      <c r="K124" s="44"/>
      <c r="L124" s="42" t="s">
        <v>684</v>
      </c>
      <c r="M124" s="151">
        <f>IFERROR(VLOOKUP(D124,'1154'!F:I,4,0),"")</f>
        <v>135.52000000000001</v>
      </c>
      <c r="N124" s="45" t="s">
        <v>26</v>
      </c>
      <c r="O124" s="45"/>
      <c r="P124" s="151" t="str">
        <f>IFERROR(VLOOKUP(D124,'9007'!F:I,4,0),"")</f>
        <v/>
      </c>
      <c r="Q124" s="44"/>
      <c r="R124" s="44" t="str">
        <f>IFERROR(VLOOKUP(D124,'1131'!F:I,4,0),"")</f>
        <v/>
      </c>
      <c r="S124" s="44"/>
      <c r="T124" s="24" t="s">
        <v>865</v>
      </c>
      <c r="U124" s="61">
        <v>13</v>
      </c>
      <c r="V124" s="55" t="s">
        <v>26</v>
      </c>
      <c r="W124" s="55" t="s">
        <v>26</v>
      </c>
      <c r="X124" s="56" t="s">
        <v>26</v>
      </c>
      <c r="Y124" s="57"/>
      <c r="Z124" s="30"/>
      <c r="AA124" s="31" t="str">
        <f>IFERROR(VLOOKUP(B124,'[1]Análise Transmissões Sped Contr'!$C:$H,6,0),"")</f>
        <v>Transmissão no prazo ContÁgil</v>
      </c>
      <c r="AB124" s="77">
        <v>21</v>
      </c>
      <c r="AC124" s="78" t="s">
        <v>26</v>
      </c>
      <c r="AD124" s="78" t="s">
        <v>26</v>
      </c>
      <c r="AE124" s="79" t="s">
        <v>26</v>
      </c>
      <c r="AN124" s="52"/>
    </row>
    <row r="125" spans="1:40" hidden="1" x14ac:dyDescent="0.25">
      <c r="A125" s="16" t="s">
        <v>63</v>
      </c>
      <c r="B125" s="16">
        <v>8330367000347</v>
      </c>
      <c r="C125" s="17" t="s">
        <v>33</v>
      </c>
      <c r="D125" s="16">
        <v>161414591</v>
      </c>
      <c r="E125" s="16" t="str">
        <f>IFERROR(VLOOKUP(D125,Planilha1!C:F,4,0),"")</f>
        <v>ATIVO</v>
      </c>
      <c r="F125" s="17" t="s">
        <v>164</v>
      </c>
      <c r="G125" s="18" t="s">
        <v>682</v>
      </c>
      <c r="H125" s="19">
        <f>IFERROR(VLOOKUP(D125,'1106'!F:I,4,0),"")</f>
        <v>1260.8800000000001</v>
      </c>
      <c r="I125" s="19" t="s">
        <v>26</v>
      </c>
      <c r="J125" s="19"/>
      <c r="K125" s="20"/>
      <c r="L125" s="21" t="s">
        <v>682</v>
      </c>
      <c r="M125" s="22">
        <f>IFERROR(VLOOKUP(D125,'1154'!F:I,4,0),"")</f>
        <v>48288.49</v>
      </c>
      <c r="N125" s="23" t="s">
        <v>26</v>
      </c>
      <c r="O125" s="23"/>
      <c r="P125" s="22">
        <f>IFERROR(VLOOKUP(D125,'9007'!F:I,4,0),"")</f>
        <v>17.309999999999999</v>
      </c>
      <c r="Q125" s="20" t="s">
        <v>26</v>
      </c>
      <c r="R125" s="20" t="str">
        <f>IFERROR(VLOOKUP(D125,'1131'!F:I,4,0),"")</f>
        <v/>
      </c>
      <c r="S125" s="20"/>
      <c r="T125" s="24" t="s">
        <v>867</v>
      </c>
      <c r="U125" s="61">
        <v>12</v>
      </c>
      <c r="V125" s="55" t="s">
        <v>26</v>
      </c>
      <c r="W125" s="55" t="s">
        <v>26</v>
      </c>
      <c r="X125" s="56" t="s">
        <v>26</v>
      </c>
      <c r="Y125" s="57"/>
      <c r="Z125" s="30"/>
      <c r="AA125" s="31" t="str">
        <f>IFERROR(VLOOKUP(B125,'[1]Análise Transmissões Sped Contr'!$C:$H,6,0),"")</f>
        <v/>
      </c>
      <c r="AB125" s="58"/>
      <c r="AC125" s="59"/>
      <c r="AD125" s="59"/>
      <c r="AE125" s="60"/>
      <c r="AN125" s="52"/>
    </row>
    <row r="126" spans="1:40" hidden="1" x14ac:dyDescent="0.25">
      <c r="A126" s="39" t="s">
        <v>29</v>
      </c>
      <c r="B126" s="40">
        <v>51382681000130</v>
      </c>
      <c r="C126" s="41" t="s">
        <v>24</v>
      </c>
      <c r="D126" s="40">
        <v>164701869</v>
      </c>
      <c r="E126" s="39" t="str">
        <f>IFERROR(VLOOKUP(D126,Planilha1!C:F,4,0),"")</f>
        <v>ATIVO</v>
      </c>
      <c r="F126" s="41" t="s">
        <v>175</v>
      </c>
      <c r="G126" s="42"/>
      <c r="H126" s="43" t="str">
        <f>IFERROR(VLOOKUP(D126,'1106'!F:I,4,0),"")</f>
        <v/>
      </c>
      <c r="I126" s="43"/>
      <c r="J126" s="43"/>
      <c r="K126" s="44"/>
      <c r="L126" s="42"/>
      <c r="M126" s="151" t="str">
        <f>IFERROR(VLOOKUP(D126,'1154'!F:I,4,0),"")</f>
        <v/>
      </c>
      <c r="N126" s="45"/>
      <c r="O126" s="45"/>
      <c r="P126" s="151" t="str">
        <f>IFERROR(VLOOKUP(D126,'9007'!F:I,4,0),"")</f>
        <v/>
      </c>
      <c r="Q126" s="44"/>
      <c r="R126" s="44" t="str">
        <f>IFERROR(VLOOKUP(D126,'1131'!F:I,4,0),"")</f>
        <v/>
      </c>
      <c r="S126" s="44"/>
      <c r="T126" s="24" t="s">
        <v>865</v>
      </c>
      <c r="U126" s="61">
        <v>14</v>
      </c>
      <c r="V126" s="55" t="s">
        <v>27</v>
      </c>
      <c r="W126" s="55" t="s">
        <v>27</v>
      </c>
      <c r="X126" s="56" t="s">
        <v>26</v>
      </c>
      <c r="Y126" s="57"/>
      <c r="Z126" s="50"/>
      <c r="AA126" s="31" t="str">
        <f>IFERROR(VLOOKUP(B126,'[1]Análise Transmissões Sped Contr'!$C:$H,6,0),"")</f>
        <v>Transmissão no prazo ContÁgil</v>
      </c>
      <c r="AB126" s="32">
        <v>21</v>
      </c>
      <c r="AC126" s="33" t="s">
        <v>27</v>
      </c>
      <c r="AD126" s="33" t="s">
        <v>27</v>
      </c>
      <c r="AE126" s="34" t="s">
        <v>26</v>
      </c>
      <c r="AN126" s="36"/>
    </row>
    <row r="127" spans="1:40" hidden="1" x14ac:dyDescent="0.25">
      <c r="A127" s="16" t="s">
        <v>63</v>
      </c>
      <c r="B127" s="16">
        <v>8330367000185</v>
      </c>
      <c r="C127" s="17" t="s">
        <v>24</v>
      </c>
      <c r="D127" s="16">
        <v>160190606</v>
      </c>
      <c r="E127" s="16" t="str">
        <f>IFERROR(VLOOKUP(D127,Planilha1!C:F,4,0),"")</f>
        <v>ATIVO</v>
      </c>
      <c r="F127" s="17" t="s">
        <v>166</v>
      </c>
      <c r="G127" s="18" t="s">
        <v>683</v>
      </c>
      <c r="H127" s="19">
        <f>IFERROR(VLOOKUP(D127,'1106'!F:I,4,0),"")</f>
        <v>1011.87</v>
      </c>
      <c r="I127" s="19" t="s">
        <v>26</v>
      </c>
      <c r="J127" s="19"/>
      <c r="K127" s="20"/>
      <c r="L127" s="21" t="s">
        <v>683</v>
      </c>
      <c r="M127" s="22">
        <f>IFERROR(VLOOKUP(D127,'1154'!F:I,4,0),"")</f>
        <v>24109.58</v>
      </c>
      <c r="N127" s="23" t="s">
        <v>26</v>
      </c>
      <c r="O127" s="23"/>
      <c r="P127" s="22">
        <f>IFERROR(VLOOKUP(D127,'9007'!F:I,4,0),"")</f>
        <v>96.53</v>
      </c>
      <c r="Q127" s="20" t="s">
        <v>26</v>
      </c>
      <c r="R127" s="20" t="str">
        <f>IFERROR(VLOOKUP(D127,'1131'!F:I,4,0),"")</f>
        <v/>
      </c>
      <c r="S127" s="20"/>
      <c r="T127" s="24" t="s">
        <v>867</v>
      </c>
      <c r="U127" s="61">
        <v>11</v>
      </c>
      <c r="V127" s="55" t="s">
        <v>26</v>
      </c>
      <c r="W127" s="55" t="s">
        <v>26</v>
      </c>
      <c r="X127" s="56" t="s">
        <v>26</v>
      </c>
      <c r="Y127" s="57"/>
      <c r="Z127" s="30"/>
      <c r="AA127" s="31" t="str">
        <f>IFERROR(VLOOKUP(B127,'[1]Análise Transmissões Sped Contr'!$C:$H,6,0),"")</f>
        <v>Transmissão no prazo ContÁgil</v>
      </c>
      <c r="AB127" s="32">
        <v>20</v>
      </c>
      <c r="AC127" s="33" t="s">
        <v>26</v>
      </c>
      <c r="AD127" s="33" t="s">
        <v>26</v>
      </c>
      <c r="AE127" s="34" t="s">
        <v>26</v>
      </c>
      <c r="AN127" s="52"/>
    </row>
    <row r="128" spans="1:40" hidden="1" x14ac:dyDescent="0.25">
      <c r="A128" s="16" t="s">
        <v>687</v>
      </c>
      <c r="B128" s="159">
        <v>10859239000256</v>
      </c>
      <c r="C128" s="161" t="s">
        <v>33</v>
      </c>
      <c r="D128" s="159">
        <v>161063772</v>
      </c>
      <c r="E128" s="16" t="str">
        <f>IFERROR(VLOOKUP(D128,Planilha1!C:F,4,0),"")</f>
        <v>ATIVO</v>
      </c>
      <c r="F128" s="161" t="s">
        <v>110</v>
      </c>
      <c r="G128" s="18"/>
      <c r="H128" s="19" t="str">
        <f>IFERROR(VLOOKUP(D128,'1106'!F:I,4,0),"")</f>
        <v/>
      </c>
      <c r="I128" s="19"/>
      <c r="J128" s="19"/>
      <c r="K128" s="20"/>
      <c r="L128" s="21"/>
      <c r="M128" s="22" t="str">
        <f>IFERROR(VLOOKUP(D128,'1154'!F:I,4,0),"")</f>
        <v/>
      </c>
      <c r="N128" s="23"/>
      <c r="O128" s="23"/>
      <c r="P128" s="22" t="str">
        <f>IFERROR(VLOOKUP(D128,'9007'!F:I,4,0),"")</f>
        <v/>
      </c>
      <c r="Q128" s="20"/>
      <c r="R128" s="20" t="str">
        <f>IFERROR(VLOOKUP(D128,'1131'!F:I,4,0),"")</f>
        <v/>
      </c>
      <c r="S128" s="20"/>
      <c r="T128" s="24" t="s">
        <v>865</v>
      </c>
      <c r="U128" s="61">
        <v>14</v>
      </c>
      <c r="V128" s="55" t="s">
        <v>27</v>
      </c>
      <c r="W128" s="55" t="s">
        <v>27</v>
      </c>
      <c r="X128" s="56" t="s">
        <v>26</v>
      </c>
      <c r="Y128" s="57"/>
      <c r="Z128" s="30"/>
      <c r="AA128" s="31" t="str">
        <f>IFERROR(VLOOKUP(B128,'[1]Análise Transmissões Sped Contr'!$C:$H,6,0),"")</f>
        <v/>
      </c>
      <c r="AB128" s="58"/>
      <c r="AC128" s="59"/>
      <c r="AD128" s="59"/>
      <c r="AE128" s="60"/>
      <c r="AN128" s="52"/>
    </row>
    <row r="129" spans="1:42" hidden="1" x14ac:dyDescent="0.25">
      <c r="A129" s="16" t="s">
        <v>687</v>
      </c>
      <c r="B129" s="16">
        <v>23009854000134</v>
      </c>
      <c r="C129" s="17" t="s">
        <v>24</v>
      </c>
      <c r="D129" s="16">
        <v>162565364</v>
      </c>
      <c r="E129" s="16" t="str">
        <f>IFERROR(VLOOKUP(D129,Planilha1!C:F,4,0),"")</f>
        <v>ATIVO</v>
      </c>
      <c r="F129" s="17" t="s">
        <v>171</v>
      </c>
      <c r="G129" s="18" t="s">
        <v>684</v>
      </c>
      <c r="H129" s="19">
        <f>IFERROR(VLOOKUP(D129,'1106'!F:I,4,0),"")</f>
        <v>110.11</v>
      </c>
      <c r="I129" s="19" t="s">
        <v>26</v>
      </c>
      <c r="J129" s="19"/>
      <c r="K129" s="20"/>
      <c r="L129" s="21" t="s">
        <v>684</v>
      </c>
      <c r="M129" s="22">
        <f>IFERROR(VLOOKUP(D129,'1154'!F:I,4,0),"")</f>
        <v>100.95</v>
      </c>
      <c r="N129" s="23" t="s">
        <v>26</v>
      </c>
      <c r="O129" s="23"/>
      <c r="P129" s="22" t="str">
        <f>IFERROR(VLOOKUP(D129,'9007'!F:I,4,0),"")</f>
        <v/>
      </c>
      <c r="Q129" s="20"/>
      <c r="R129" s="20" t="str">
        <f>IFERROR(VLOOKUP(D129,'1131'!F:I,4,0),"")</f>
        <v/>
      </c>
      <c r="S129" s="20"/>
      <c r="T129" s="24" t="s">
        <v>869</v>
      </c>
      <c r="U129" s="61">
        <v>14</v>
      </c>
      <c r="V129" s="98" t="s">
        <v>28</v>
      </c>
      <c r="W129" s="55" t="s">
        <v>26</v>
      </c>
      <c r="X129" s="56" t="s">
        <v>28</v>
      </c>
      <c r="Y129" s="57"/>
      <c r="Z129" s="30"/>
      <c r="AA129" s="31" t="str">
        <f>IFERROR(VLOOKUP(B129,'[1]Análise Transmissões Sped Contr'!$C:$H,6,0),"")</f>
        <v>Transmissão no prazo ContÁgil</v>
      </c>
      <c r="AB129" s="32">
        <v>21</v>
      </c>
      <c r="AC129" s="33" t="s">
        <v>26</v>
      </c>
      <c r="AD129" s="33" t="s">
        <v>26</v>
      </c>
      <c r="AE129" s="34" t="s">
        <v>26</v>
      </c>
      <c r="AN129" s="36"/>
    </row>
    <row r="130" spans="1:42" hidden="1" x14ac:dyDescent="0.25">
      <c r="A130" s="16" t="s">
        <v>23</v>
      </c>
      <c r="B130" s="159">
        <v>6193961000227</v>
      </c>
      <c r="C130" s="161" t="s">
        <v>33</v>
      </c>
      <c r="D130" s="159">
        <v>161622038</v>
      </c>
      <c r="E130" s="16" t="str">
        <f>IFERROR(VLOOKUP(D130,Planilha1!C:F,4,0),"")</f>
        <v>ATIVO</v>
      </c>
      <c r="F130" s="161" t="s">
        <v>134</v>
      </c>
      <c r="G130" s="18"/>
      <c r="H130" s="19" t="str">
        <f>IFERROR(VLOOKUP(D130,'1106'!F:I,4,0),"")</f>
        <v/>
      </c>
      <c r="I130" s="19"/>
      <c r="J130" s="19"/>
      <c r="K130" s="20"/>
      <c r="L130" s="21"/>
      <c r="M130" s="22" t="str">
        <f>IFERROR(VLOOKUP(D130,'1154'!F:I,4,0),"")</f>
        <v/>
      </c>
      <c r="N130" s="23"/>
      <c r="O130" s="23"/>
      <c r="P130" s="22" t="str">
        <f>IFERROR(VLOOKUP(D130,'9007'!F:I,4,0),"")</f>
        <v/>
      </c>
      <c r="Q130" s="20"/>
      <c r="R130" s="20" t="str">
        <f>IFERROR(VLOOKUP(D130,'1131'!F:I,4,0),"")</f>
        <v/>
      </c>
      <c r="S130" s="20"/>
      <c r="T130" s="24" t="s">
        <v>866</v>
      </c>
      <c r="U130" s="61" t="s">
        <v>27</v>
      </c>
      <c r="V130" s="55"/>
      <c r="W130" s="55"/>
      <c r="X130" s="56"/>
      <c r="Y130" s="57"/>
      <c r="Z130" s="30"/>
      <c r="AA130" s="31" t="str">
        <f>IFERROR(VLOOKUP(B130,'[1]Análise Transmissões Sped Contr'!$C:$H,6,0),"")</f>
        <v/>
      </c>
      <c r="AB130" s="32"/>
      <c r="AC130" s="33"/>
      <c r="AD130" s="33"/>
      <c r="AE130" s="34"/>
      <c r="AN130" s="36"/>
    </row>
    <row r="131" spans="1:42" hidden="1" x14ac:dyDescent="0.25">
      <c r="A131" s="16" t="s">
        <v>76</v>
      </c>
      <c r="B131" s="16">
        <v>43664946000165</v>
      </c>
      <c r="C131" s="17" t="s">
        <v>24</v>
      </c>
      <c r="D131" s="16"/>
      <c r="E131" s="16" t="str">
        <f>IFERROR(VLOOKUP(D131,Planilha1!C:F,4,0),"")</f>
        <v/>
      </c>
      <c r="F131" s="17" t="s">
        <v>170</v>
      </c>
      <c r="G131" s="18"/>
      <c r="H131" s="19" t="str">
        <f>IFERROR(VLOOKUP(D131,'1106'!F:I,4,0),"")</f>
        <v/>
      </c>
      <c r="I131" s="19"/>
      <c r="J131" s="19"/>
      <c r="K131" s="20"/>
      <c r="L131" s="21"/>
      <c r="M131" s="22" t="str">
        <f>IFERROR(VLOOKUP(D131,'1154'!F:I,4,0),"")</f>
        <v/>
      </c>
      <c r="N131" s="23"/>
      <c r="O131" s="23"/>
      <c r="P131" s="22" t="str">
        <f>IFERROR(VLOOKUP(D131,'9007'!F:I,4,0),"")</f>
        <v/>
      </c>
      <c r="Q131" s="20"/>
      <c r="R131" s="20" t="str">
        <f>IFERROR(VLOOKUP(D131,'1131'!F:I,4,0),"")</f>
        <v/>
      </c>
      <c r="S131" s="20"/>
      <c r="T131" s="24" t="s">
        <v>866</v>
      </c>
      <c r="U131" s="48" t="s">
        <v>27</v>
      </c>
      <c r="V131" s="48"/>
      <c r="W131" s="48"/>
      <c r="X131" s="48"/>
      <c r="Y131" s="75"/>
      <c r="Z131" s="85"/>
      <c r="AA131" s="31" t="str">
        <f>IFERROR(VLOOKUP(B131,'[1]Análise Transmissões Sped Contr'!$C:$H,6,0),"")</f>
        <v>Omissão de declaração</v>
      </c>
      <c r="AB131" s="32">
        <v>25</v>
      </c>
      <c r="AC131" s="33" t="s">
        <v>27</v>
      </c>
      <c r="AD131" s="33" t="s">
        <v>27</v>
      </c>
      <c r="AE131" s="34" t="s">
        <v>26</v>
      </c>
      <c r="AN131" s="52"/>
      <c r="AO131" t="s">
        <v>476</v>
      </c>
    </row>
    <row r="132" spans="1:42" hidden="1" x14ac:dyDescent="0.25">
      <c r="A132" s="39" t="s">
        <v>687</v>
      </c>
      <c r="B132" s="40">
        <v>4560584000100</v>
      </c>
      <c r="C132" s="41" t="s">
        <v>24</v>
      </c>
      <c r="D132" s="40">
        <v>161325360</v>
      </c>
      <c r="E132" s="156" t="str">
        <f>IFERROR(VLOOKUP(D132,Planilha1!C:F,4,0),"")</f>
        <v>ATIVO</v>
      </c>
      <c r="F132" s="41" t="s">
        <v>121</v>
      </c>
      <c r="G132" s="42" t="s">
        <v>684</v>
      </c>
      <c r="H132" s="43">
        <f>IFERROR(VLOOKUP(D132,'1106'!F:I,4,0),"")</f>
        <v>18.96</v>
      </c>
      <c r="I132" s="43" t="s">
        <v>26</v>
      </c>
      <c r="J132" s="43"/>
      <c r="K132" s="44"/>
      <c r="L132" s="42" t="s">
        <v>684</v>
      </c>
      <c r="M132" s="151">
        <f>IFERROR(VLOOKUP(D132,'1154'!F:I,4,0),"")</f>
        <v>48.91</v>
      </c>
      <c r="N132" s="45" t="s">
        <v>26</v>
      </c>
      <c r="O132" s="45"/>
      <c r="P132" s="151" t="str">
        <f>IFERROR(VLOOKUP(D132,'9007'!F:I,4,0),"")</f>
        <v/>
      </c>
      <c r="Q132" s="44"/>
      <c r="R132" s="44" t="str">
        <f>IFERROR(VLOOKUP(D132,'1131'!F:I,4,0),"")</f>
        <v/>
      </c>
      <c r="S132" s="44"/>
      <c r="T132" s="24" t="s">
        <v>865</v>
      </c>
      <c r="U132" s="61">
        <v>13</v>
      </c>
      <c r="V132" s="55" t="s">
        <v>26</v>
      </c>
      <c r="W132" s="55" t="s">
        <v>26</v>
      </c>
      <c r="X132" s="56" t="s">
        <v>26</v>
      </c>
      <c r="Y132" s="93"/>
      <c r="Z132" s="30"/>
      <c r="AA132" s="31" t="str">
        <f>IFERROR(VLOOKUP(B132,'[1]Análise Transmissões Sped Contr'!$C:$H,6,0),"")</f>
        <v>Transmissão no prazo ContÁgil</v>
      </c>
      <c r="AB132" s="32">
        <v>21</v>
      </c>
      <c r="AC132" s="33" t="s">
        <v>26</v>
      </c>
      <c r="AD132" s="80" t="s">
        <v>26</v>
      </c>
      <c r="AE132" s="34" t="s">
        <v>26</v>
      </c>
      <c r="AN132" s="52"/>
    </row>
    <row r="133" spans="1:42" hidden="1" x14ac:dyDescent="0.25">
      <c r="A133" s="16" t="s">
        <v>35</v>
      </c>
      <c r="B133" s="16">
        <v>34170835000101</v>
      </c>
      <c r="C133" s="17" t="s">
        <v>24</v>
      </c>
      <c r="D133" s="16">
        <v>163440000</v>
      </c>
      <c r="E133" s="156" t="str">
        <f>IFERROR(VLOOKUP(D133,Planilha1!C:F,4,0),"")</f>
        <v>ATIVO</v>
      </c>
      <c r="F133" s="152" t="s">
        <v>172</v>
      </c>
      <c r="G133" s="18"/>
      <c r="H133" s="19" t="str">
        <f>IFERROR(VLOOKUP(D133,'1106'!F:I,4,0),"")</f>
        <v/>
      </c>
      <c r="I133" s="19"/>
      <c r="J133" s="19"/>
      <c r="K133" s="20"/>
      <c r="L133" s="21"/>
      <c r="M133" s="22" t="str">
        <f>IFERROR(VLOOKUP(D133,'1154'!F:I,4,0),"")</f>
        <v/>
      </c>
      <c r="N133" s="23"/>
      <c r="O133" s="23"/>
      <c r="P133" s="22" t="str">
        <f>IFERROR(VLOOKUP(D133,'9007'!F:I,4,0),"")</f>
        <v/>
      </c>
      <c r="Q133" s="20"/>
      <c r="R133" s="20" t="str">
        <f>IFERROR(VLOOKUP(D133,'1131'!F:I,4,0),"")</f>
        <v/>
      </c>
      <c r="S133" s="20"/>
      <c r="T133" s="24" t="s">
        <v>865</v>
      </c>
      <c r="U133" s="61">
        <v>13</v>
      </c>
      <c r="V133" s="55" t="s">
        <v>26</v>
      </c>
      <c r="W133" s="55" t="s">
        <v>26</v>
      </c>
      <c r="X133" s="56" t="s">
        <v>26</v>
      </c>
      <c r="Y133" s="57"/>
      <c r="Z133" s="30"/>
      <c r="AA133" s="31" t="str">
        <f>IFERROR(VLOOKUP(B133,'[1]Análise Transmissões Sped Contr'!$C:$H,6,0),"")</f>
        <v>Transmissão no prazo legal</v>
      </c>
      <c r="AB133" s="32">
        <v>22</v>
      </c>
      <c r="AC133" s="33" t="s">
        <v>27</v>
      </c>
      <c r="AD133" s="33" t="s">
        <v>27</v>
      </c>
      <c r="AE133" s="34" t="s">
        <v>28</v>
      </c>
      <c r="AN133" s="36"/>
    </row>
    <row r="134" spans="1:42" hidden="1" x14ac:dyDescent="0.25">
      <c r="A134" s="16" t="s">
        <v>686</v>
      </c>
      <c r="B134" s="159">
        <v>2129348000109</v>
      </c>
      <c r="C134" s="161" t="s">
        <v>24</v>
      </c>
      <c r="D134" s="159">
        <v>161188206</v>
      </c>
      <c r="E134" s="16" t="str">
        <f>IFERROR(VLOOKUP(D134,Planilha1!C:F,4,0),"")</f>
        <v>ATIVO</v>
      </c>
      <c r="F134" s="161" t="s">
        <v>90</v>
      </c>
      <c r="G134" s="18"/>
      <c r="H134" s="19" t="str">
        <f>IFERROR(VLOOKUP(D134,'1106'!F:I,4,0),"")</f>
        <v/>
      </c>
      <c r="I134" s="19"/>
      <c r="J134" s="19"/>
      <c r="K134" s="20"/>
      <c r="L134" s="21"/>
      <c r="M134" s="22">
        <f>IFERROR(VLOOKUP(D134,'1154'!F:I,4,0),"")</f>
        <v>286.83</v>
      </c>
      <c r="N134" s="23"/>
      <c r="O134" s="23"/>
      <c r="P134" s="22" t="str">
        <f>IFERROR(VLOOKUP(D134,'9007'!F:I,4,0),"")</f>
        <v/>
      </c>
      <c r="Q134" s="20"/>
      <c r="R134" s="20" t="str">
        <f>IFERROR(VLOOKUP(D134,'1131'!F:I,4,0),"")</f>
        <v/>
      </c>
      <c r="S134" s="20"/>
      <c r="T134" s="24" t="s">
        <v>867</v>
      </c>
      <c r="U134" s="61">
        <v>14</v>
      </c>
      <c r="V134" s="55" t="s">
        <v>26</v>
      </c>
      <c r="W134" s="55" t="s">
        <v>27</v>
      </c>
      <c r="X134" s="56" t="s">
        <v>26</v>
      </c>
      <c r="Y134" s="57"/>
      <c r="Z134" s="30"/>
      <c r="AA134" s="31" t="str">
        <f>IFERROR(VLOOKUP(B134,'[1]Análise Transmissões Sped Contr'!$C:$H,6,0),"")</f>
        <v>Transmissão no prazo ContÁgil</v>
      </c>
      <c r="AB134" s="32">
        <v>20</v>
      </c>
      <c r="AC134" s="33" t="s">
        <v>27</v>
      </c>
      <c r="AD134" s="80" t="s">
        <v>27</v>
      </c>
      <c r="AE134" s="34" t="s">
        <v>26</v>
      </c>
      <c r="AN134" s="36"/>
    </row>
    <row r="135" spans="1:42" hidden="1" x14ac:dyDescent="0.25">
      <c r="A135" s="16" t="s">
        <v>686</v>
      </c>
      <c r="B135" s="16">
        <v>36039028000180</v>
      </c>
      <c r="C135" s="17" t="s">
        <v>24</v>
      </c>
      <c r="D135" s="16">
        <v>163579415</v>
      </c>
      <c r="E135" s="16" t="str">
        <f>IFERROR(VLOOKUP(D135,Planilha1!C:F,4,0),"")</f>
        <v>ATIVO</v>
      </c>
      <c r="F135" s="17" t="s">
        <v>167</v>
      </c>
      <c r="G135" s="18" t="s">
        <v>683</v>
      </c>
      <c r="H135" s="19">
        <f>IFERROR(VLOOKUP(D135,'1106'!F:I,4,0),"")</f>
        <v>132.78</v>
      </c>
      <c r="I135" s="19" t="s">
        <v>26</v>
      </c>
      <c r="J135" s="19"/>
      <c r="K135" s="20"/>
      <c r="L135" s="21" t="s">
        <v>683</v>
      </c>
      <c r="M135" s="22">
        <f>IFERROR(VLOOKUP(D135,'1154'!F:I,4,0),"")</f>
        <v>204.21</v>
      </c>
      <c r="N135" s="23" t="s">
        <v>26</v>
      </c>
      <c r="O135" s="23"/>
      <c r="P135" s="22" t="str">
        <f>IFERROR(VLOOKUP(D135,'9007'!F:I,4,0),"")</f>
        <v/>
      </c>
      <c r="Q135" s="20"/>
      <c r="R135" s="20" t="str">
        <f>IFERROR(VLOOKUP(D135,'1131'!F:I,4,0),"")</f>
        <v/>
      </c>
      <c r="S135" s="20"/>
      <c r="T135" s="24" t="s">
        <v>865</v>
      </c>
      <c r="U135" s="61">
        <v>14</v>
      </c>
      <c r="V135" s="55" t="s">
        <v>26</v>
      </c>
      <c r="W135" s="55" t="s">
        <v>26</v>
      </c>
      <c r="X135" s="56" t="s">
        <v>26</v>
      </c>
      <c r="Y135" s="81"/>
      <c r="Z135" s="30"/>
      <c r="AA135" s="31" t="str">
        <f>IFERROR(VLOOKUP(B135,'[1]Análise Transmissões Sped Contr'!$C:$H,6,0),"")</f>
        <v>Transmissão no prazo ContÁgil</v>
      </c>
      <c r="AB135" s="32">
        <v>21</v>
      </c>
      <c r="AC135" s="33" t="s">
        <v>26</v>
      </c>
      <c r="AD135" s="33" t="s">
        <v>26</v>
      </c>
      <c r="AE135" s="34" t="s">
        <v>26</v>
      </c>
      <c r="AN135" s="36"/>
    </row>
    <row r="136" spans="1:42" hidden="1" x14ac:dyDescent="0.25">
      <c r="A136" s="39" t="s">
        <v>63</v>
      </c>
      <c r="B136" s="40">
        <v>4804897000167</v>
      </c>
      <c r="C136" s="41" t="s">
        <v>24</v>
      </c>
      <c r="D136" s="40">
        <v>161339670</v>
      </c>
      <c r="E136" s="39" t="str">
        <f>IFERROR(VLOOKUP(D136,Planilha1!C:F,4,0),"")</f>
        <v>ATIVO</v>
      </c>
      <c r="F136" s="41" t="s">
        <v>112</v>
      </c>
      <c r="G136" s="42" t="s">
        <v>683</v>
      </c>
      <c r="H136" s="43">
        <f>IFERROR(VLOOKUP(D136,'1106'!F:I,4,0),"")</f>
        <v>84.88</v>
      </c>
      <c r="I136" s="43" t="s">
        <v>26</v>
      </c>
      <c r="J136" s="43"/>
      <c r="K136" s="44"/>
      <c r="L136" s="42" t="s">
        <v>683</v>
      </c>
      <c r="M136" s="151">
        <f>IFERROR(VLOOKUP(D136,'1154'!F:I,4,0),"")</f>
        <v>2594.86</v>
      </c>
      <c r="N136" s="45" t="s">
        <v>26</v>
      </c>
      <c r="O136" s="45"/>
      <c r="P136" s="151" t="str">
        <f>IFERROR(VLOOKUP(D136,'9007'!F:I,4,0),"")</f>
        <v/>
      </c>
      <c r="Q136" s="44"/>
      <c r="R136" s="44" t="str">
        <f>IFERROR(VLOOKUP(D136,'1131'!F:I,4,0),"")</f>
        <v/>
      </c>
      <c r="S136" s="44"/>
      <c r="T136" s="24" t="s">
        <v>865</v>
      </c>
      <c r="U136" s="61">
        <v>13</v>
      </c>
      <c r="V136" s="55" t="s">
        <v>26</v>
      </c>
      <c r="W136" s="55" t="s">
        <v>26</v>
      </c>
      <c r="X136" s="56" t="s">
        <v>26</v>
      </c>
      <c r="Y136" s="57"/>
      <c r="Z136" s="30"/>
      <c r="AA136" s="31" t="str">
        <f>IFERROR(VLOOKUP(B136,'[1]Análise Transmissões Sped Contr'!$C:$H,6,0),"")</f>
        <v>Transmissão no prazo ContÁgil</v>
      </c>
      <c r="AB136" s="32">
        <v>20</v>
      </c>
      <c r="AC136" s="33" t="s">
        <v>26</v>
      </c>
      <c r="AD136" s="33" t="s">
        <v>26</v>
      </c>
      <c r="AE136" s="34" t="s">
        <v>26</v>
      </c>
      <c r="AN136" s="36"/>
    </row>
    <row r="137" spans="1:42" x14ac:dyDescent="0.25">
      <c r="A137" s="39" t="s">
        <v>686</v>
      </c>
      <c r="B137" s="39">
        <v>57962985000153</v>
      </c>
      <c r="C137" s="160" t="s">
        <v>24</v>
      </c>
      <c r="D137" s="39">
        <v>165107847</v>
      </c>
      <c r="E137" s="39" t="str">
        <f>IFERROR(VLOOKUP(D137,Planilha1!C:F,4,0),"")</f>
        <v>ATIVO</v>
      </c>
      <c r="F137" s="160" t="s">
        <v>149</v>
      </c>
      <c r="G137" s="42"/>
      <c r="H137" s="43" t="str">
        <f>IFERROR(VLOOKUP(D137,'1106'!F:I,4,0),"")</f>
        <v/>
      </c>
      <c r="I137" s="43"/>
      <c r="J137" s="43"/>
      <c r="K137" s="44"/>
      <c r="L137" s="42"/>
      <c r="M137" s="151" t="str">
        <f>IFERROR(VLOOKUP(D137,'1154'!F:I,4,0),"")</f>
        <v/>
      </c>
      <c r="N137" s="45"/>
      <c r="O137" s="45"/>
      <c r="P137" s="151" t="str">
        <f>IFERROR(VLOOKUP(D137,'9007'!F:I,4,0),"")</f>
        <v/>
      </c>
      <c r="Q137" s="44"/>
      <c r="R137" s="44" t="str">
        <f>IFERROR(VLOOKUP(D137,'1131'!F:I,4,0),"")</f>
        <v/>
      </c>
      <c r="S137" s="44"/>
      <c r="T137" s="24" t="s">
        <v>865</v>
      </c>
      <c r="U137" s="66" t="s">
        <v>27</v>
      </c>
      <c r="V137" s="84"/>
      <c r="W137" s="84"/>
      <c r="X137" s="52"/>
      <c r="Y137" s="65"/>
      <c r="Z137" s="30"/>
      <c r="AA137" s="31" t="str">
        <f>IFERROR(VLOOKUP(B137,'[1]Análise Transmissões Sped Contr'!$C:$H,6,0),"")</f>
        <v>Transmissão no prazo ContÁgil</v>
      </c>
      <c r="AB137" s="32"/>
      <c r="AC137" s="33"/>
      <c r="AD137" s="33"/>
      <c r="AE137" s="34"/>
      <c r="AN137" s="38"/>
      <c r="AP137" t="s">
        <v>967</v>
      </c>
    </row>
    <row r="138" spans="1:42" hidden="1" x14ac:dyDescent="0.25">
      <c r="A138" s="39" t="s">
        <v>63</v>
      </c>
      <c r="B138" s="40">
        <v>8330367000266</v>
      </c>
      <c r="C138" s="41" t="s">
        <v>33</v>
      </c>
      <c r="D138" s="40">
        <v>161081274</v>
      </c>
      <c r="E138" s="39" t="str">
        <f>IFERROR(VLOOKUP(D138,Planilha1!C:F,4,0),"")</f>
        <v>ATIVO</v>
      </c>
      <c r="F138" s="41" t="s">
        <v>165</v>
      </c>
      <c r="G138" s="42"/>
      <c r="H138" s="43" t="str">
        <f>IFERROR(VLOOKUP(D138,'1106'!F:I,4,0),"")</f>
        <v/>
      </c>
      <c r="I138" s="43"/>
      <c r="J138" s="43"/>
      <c r="K138" s="44"/>
      <c r="L138" s="42"/>
      <c r="M138" s="151" t="str">
        <f>IFERROR(VLOOKUP(D138,'1154'!F:I,4,0),"")</f>
        <v/>
      </c>
      <c r="N138" s="45"/>
      <c r="O138" s="45"/>
      <c r="P138" s="151" t="str">
        <f>IFERROR(VLOOKUP(D138,'9007'!F:I,4,0),"")</f>
        <v/>
      </c>
      <c r="Q138" s="44"/>
      <c r="R138" s="44" t="str">
        <f>IFERROR(VLOOKUP(D138,'1131'!F:I,4,0),"")</f>
        <v/>
      </c>
      <c r="S138" s="44"/>
      <c r="T138" s="24" t="s">
        <v>865</v>
      </c>
      <c r="U138" s="61">
        <v>14</v>
      </c>
      <c r="V138" s="96" t="s">
        <v>27</v>
      </c>
      <c r="W138" s="96" t="s">
        <v>27</v>
      </c>
      <c r="X138" s="31" t="s">
        <v>26</v>
      </c>
      <c r="Y138" s="49"/>
      <c r="Z138" s="30"/>
      <c r="AA138" s="31" t="str">
        <f>IFERROR(VLOOKUP(B138,'[1]Análise Transmissões Sped Contr'!$C:$H,6,0),"")</f>
        <v/>
      </c>
      <c r="AB138" s="58"/>
      <c r="AC138" s="59"/>
      <c r="AD138" s="59"/>
      <c r="AE138" s="60"/>
      <c r="AN138" s="52"/>
    </row>
    <row r="139" spans="1:42" hidden="1" x14ac:dyDescent="0.25">
      <c r="A139" s="39" t="s">
        <v>686</v>
      </c>
      <c r="B139" s="39">
        <v>9512994000108</v>
      </c>
      <c r="C139" s="160" t="s">
        <v>24</v>
      </c>
      <c r="D139" s="39">
        <v>161563872</v>
      </c>
      <c r="E139" s="39" t="str">
        <f>IFERROR(VLOOKUP(D139,Planilha1!C:F,4,0),"")</f>
        <v>ATIVO</v>
      </c>
      <c r="F139" s="160" t="s">
        <v>161</v>
      </c>
      <c r="G139" s="42" t="s">
        <v>683</v>
      </c>
      <c r="H139" s="43">
        <f>IFERROR(VLOOKUP(D139,'1106'!F:I,4,0),"")</f>
        <v>195.22</v>
      </c>
      <c r="I139" s="43" t="s">
        <v>26</v>
      </c>
      <c r="J139" s="43"/>
      <c r="K139" s="44"/>
      <c r="L139" s="42" t="s">
        <v>683</v>
      </c>
      <c r="M139" s="151">
        <f>IFERROR(VLOOKUP(D139,'1154'!F:I,4,0),"")</f>
        <v>408.1</v>
      </c>
      <c r="N139" s="45" t="s">
        <v>26</v>
      </c>
      <c r="O139" s="45"/>
      <c r="P139" s="151" t="str">
        <f>IFERROR(VLOOKUP(D139,'9007'!F:I,4,0),"")</f>
        <v/>
      </c>
      <c r="Q139" s="44"/>
      <c r="R139" s="44" t="str">
        <f>IFERROR(VLOOKUP(D139,'1131'!F:I,4,0),"")</f>
        <v/>
      </c>
      <c r="S139" s="44"/>
      <c r="T139" s="24" t="s">
        <v>865</v>
      </c>
      <c r="U139" s="61">
        <v>14</v>
      </c>
      <c r="V139" s="55" t="s">
        <v>26</v>
      </c>
      <c r="W139" s="55" t="s">
        <v>26</v>
      </c>
      <c r="X139" s="56" t="s">
        <v>26</v>
      </c>
      <c r="Y139" s="81"/>
      <c r="Z139" s="30"/>
      <c r="AA139" s="31" t="str">
        <f>IFERROR(VLOOKUP(B139,'[1]Análise Transmissões Sped Contr'!$C:$H,6,0),"")</f>
        <v>Transmissão no prazo ContÁgil</v>
      </c>
      <c r="AB139" s="32">
        <v>21</v>
      </c>
      <c r="AC139" s="33" t="s">
        <v>26</v>
      </c>
      <c r="AD139" s="33" t="s">
        <v>26</v>
      </c>
      <c r="AE139" s="34" t="s">
        <v>26</v>
      </c>
      <c r="AN139" s="36"/>
    </row>
    <row r="140" spans="1:42" hidden="1" x14ac:dyDescent="0.25">
      <c r="A140" s="39" t="s">
        <v>23</v>
      </c>
      <c r="B140" s="40">
        <v>27487301000148</v>
      </c>
      <c r="C140" s="41" t="s">
        <v>24</v>
      </c>
      <c r="D140" s="40">
        <v>162921721</v>
      </c>
      <c r="E140" s="39" t="str">
        <f>IFERROR(VLOOKUP(D140,Planilha1!C:F,4,0),"")</f>
        <v>ATIVO</v>
      </c>
      <c r="F140" s="41" t="s">
        <v>179</v>
      </c>
      <c r="G140" s="42" t="s">
        <v>685</v>
      </c>
      <c r="H140" s="43">
        <f>IFERROR(VLOOKUP(D140,'1106'!F:I,4,0),"")</f>
        <v>467.02</v>
      </c>
      <c r="I140" s="43" t="s">
        <v>26</v>
      </c>
      <c r="J140" s="43"/>
      <c r="K140" s="44"/>
      <c r="L140" s="42" t="s">
        <v>685</v>
      </c>
      <c r="M140" s="151">
        <f>IFERROR(VLOOKUP(D140,'1154'!F:I,4,0),"")</f>
        <v>625.59</v>
      </c>
      <c r="N140" s="45" t="s">
        <v>26</v>
      </c>
      <c r="O140" s="45"/>
      <c r="P140" s="151" t="str">
        <f>IFERROR(VLOOKUP(D140,'9007'!F:I,4,0),"")</f>
        <v/>
      </c>
      <c r="Q140" s="44"/>
      <c r="R140" s="44" t="str">
        <f>IFERROR(VLOOKUP(D140,'1131'!F:I,4,0),"")</f>
        <v/>
      </c>
      <c r="S140" s="44"/>
      <c r="T140" s="24" t="s">
        <v>867</v>
      </c>
      <c r="U140" s="61">
        <v>10</v>
      </c>
      <c r="V140" s="55" t="s">
        <v>26</v>
      </c>
      <c r="W140" s="55" t="s">
        <v>26</v>
      </c>
      <c r="X140" s="56" t="s">
        <v>26</v>
      </c>
      <c r="Y140" s="57"/>
      <c r="Z140" s="30"/>
      <c r="AA140" s="31" t="str">
        <f>IFERROR(VLOOKUP(B140,'[1]Análise Transmissões Sped Contr'!$C:$H,6,0),"")</f>
        <v>Transmissão no prazo legal</v>
      </c>
      <c r="AB140" s="32">
        <v>21</v>
      </c>
      <c r="AC140" s="33" t="s">
        <v>26</v>
      </c>
      <c r="AD140" s="33" t="s">
        <v>26</v>
      </c>
      <c r="AE140" s="34" t="s">
        <v>28</v>
      </c>
      <c r="AN140" s="36"/>
    </row>
    <row r="141" spans="1:42" hidden="1" x14ac:dyDescent="0.25">
      <c r="A141" s="16" t="s">
        <v>56</v>
      </c>
      <c r="B141" s="16">
        <v>8402374000145</v>
      </c>
      <c r="C141" s="17" t="s">
        <v>24</v>
      </c>
      <c r="D141" s="16">
        <v>161501052</v>
      </c>
      <c r="E141" s="16" t="str">
        <f>IFERROR(VLOOKUP(D141,Planilha1!C:F,4,0),"")</f>
        <v>ATIVO</v>
      </c>
      <c r="F141" s="17" t="s">
        <v>180</v>
      </c>
      <c r="G141" s="18"/>
      <c r="H141" s="19" t="str">
        <f>IFERROR(VLOOKUP(D141,'1106'!F:I,4,0),"")</f>
        <v/>
      </c>
      <c r="I141" s="19"/>
      <c r="J141" s="19"/>
      <c r="K141" s="20"/>
      <c r="L141" s="21" t="s">
        <v>685</v>
      </c>
      <c r="M141" s="22">
        <f>IFERROR(VLOOKUP(D141,'1154'!F:I,4,0),"")</f>
        <v>3109.89</v>
      </c>
      <c r="N141" s="23" t="s">
        <v>26</v>
      </c>
      <c r="O141" s="23"/>
      <c r="P141" s="22" t="str">
        <f>IFERROR(VLOOKUP(D141,'9007'!F:I,4,0),"")</f>
        <v/>
      </c>
      <c r="Q141" s="20"/>
      <c r="R141" s="20" t="str">
        <f>IFERROR(VLOOKUP(D141,'1131'!F:I,4,0),"")</f>
        <v/>
      </c>
      <c r="S141" s="20"/>
      <c r="T141" s="24" t="s">
        <v>865</v>
      </c>
      <c r="U141" s="61">
        <v>13</v>
      </c>
      <c r="V141" s="55" t="s">
        <v>27</v>
      </c>
      <c r="W141" s="55" t="s">
        <v>26</v>
      </c>
      <c r="X141" s="56" t="s">
        <v>26</v>
      </c>
      <c r="Y141" s="57"/>
      <c r="Z141" s="30"/>
      <c r="AA141" s="31" t="str">
        <f>IFERROR(VLOOKUP(B141,'[1]Análise Transmissões Sped Contr'!$C:$H,6,0),"")</f>
        <v>Transmissão no prazo ContÁgil</v>
      </c>
      <c r="AB141" s="77">
        <v>20</v>
      </c>
      <c r="AC141" s="78" t="s">
        <v>26</v>
      </c>
      <c r="AD141" s="78" t="s">
        <v>26</v>
      </c>
      <c r="AE141" s="79" t="s">
        <v>26</v>
      </c>
      <c r="AN141" s="36"/>
    </row>
    <row r="142" spans="1:42" hidden="1" x14ac:dyDescent="0.25">
      <c r="A142" s="39" t="s">
        <v>63</v>
      </c>
      <c r="B142" s="40">
        <v>10015214000195</v>
      </c>
      <c r="C142" s="41" t="s">
        <v>24</v>
      </c>
      <c r="D142" s="40">
        <v>161579019</v>
      </c>
      <c r="E142" s="39" t="str">
        <f>IFERROR(VLOOKUP(D142,Planilha1!C:F,4,0),"")</f>
        <v>ATIVO</v>
      </c>
      <c r="F142" s="41" t="s">
        <v>181</v>
      </c>
      <c r="G142" s="42" t="s">
        <v>682</v>
      </c>
      <c r="H142" s="43">
        <f>IFERROR(VLOOKUP(D142,'1106'!F:I,4,0),"")</f>
        <v>46.11</v>
      </c>
      <c r="I142" s="43" t="s">
        <v>26</v>
      </c>
      <c r="J142" s="43"/>
      <c r="K142" s="44"/>
      <c r="L142" s="42" t="s">
        <v>682</v>
      </c>
      <c r="M142" s="151">
        <f>IFERROR(VLOOKUP(D142,'1154'!F:I,4,0),"")</f>
        <v>5249.47</v>
      </c>
      <c r="N142" s="45" t="s">
        <v>26</v>
      </c>
      <c r="O142" s="45"/>
      <c r="P142" s="151" t="str">
        <f>IFERROR(VLOOKUP(D142,'9007'!F:I,4,0),"")</f>
        <v/>
      </c>
      <c r="Q142" s="44"/>
      <c r="R142" s="44" t="str">
        <f>IFERROR(VLOOKUP(D142,'1131'!F:I,4,0),"")</f>
        <v/>
      </c>
      <c r="S142" s="44"/>
      <c r="T142" s="24" t="s">
        <v>867</v>
      </c>
      <c r="U142" s="61">
        <v>12</v>
      </c>
      <c r="V142" s="55" t="s">
        <v>26</v>
      </c>
      <c r="W142" s="55" t="s">
        <v>26</v>
      </c>
      <c r="X142" s="56" t="s">
        <v>26</v>
      </c>
      <c r="Y142" s="57"/>
      <c r="Z142" s="30"/>
      <c r="AA142" s="31" t="str">
        <f>IFERROR(VLOOKUP(B142,'[1]Análise Transmissões Sped Contr'!$C:$H,6,0),"")</f>
        <v>Transmissão no prazo ContÁgil</v>
      </c>
      <c r="AB142" s="32">
        <v>20</v>
      </c>
      <c r="AC142" s="33" t="s">
        <v>26</v>
      </c>
      <c r="AD142" s="33" t="s">
        <v>26</v>
      </c>
      <c r="AE142" s="34" t="s">
        <v>26</v>
      </c>
      <c r="AN142" s="36"/>
    </row>
    <row r="143" spans="1:42" hidden="1" x14ac:dyDescent="0.25">
      <c r="A143" s="16" t="s">
        <v>687</v>
      </c>
      <c r="B143" s="16">
        <v>27080028000132</v>
      </c>
      <c r="C143" s="17" t="s">
        <v>24</v>
      </c>
      <c r="D143" s="16">
        <v>162893396</v>
      </c>
      <c r="E143" s="16" t="str">
        <f>IFERROR(VLOOKUP(D143,Planilha1!C:F,4,0),"")</f>
        <v>ATIVO</v>
      </c>
      <c r="F143" s="17" t="s">
        <v>182</v>
      </c>
      <c r="G143" s="18"/>
      <c r="H143" s="19" t="str">
        <f>IFERROR(VLOOKUP(D143,'1106'!F:I,4,0),"")</f>
        <v/>
      </c>
      <c r="I143" s="19"/>
      <c r="J143" s="19"/>
      <c r="K143" s="20"/>
      <c r="L143" s="21" t="s">
        <v>684</v>
      </c>
      <c r="M143" s="22">
        <f>IFERROR(VLOOKUP(D143,'1154'!F:I,4,0),"")</f>
        <v>247.6</v>
      </c>
      <c r="N143" s="23" t="s">
        <v>26</v>
      </c>
      <c r="O143" s="23"/>
      <c r="P143" s="22" t="str">
        <f>IFERROR(VLOOKUP(D143,'9007'!F:I,4,0),"")</f>
        <v/>
      </c>
      <c r="Q143" s="20"/>
      <c r="R143" s="20" t="str">
        <f>IFERROR(VLOOKUP(D143,'1131'!F:I,4,0),"")</f>
        <v/>
      </c>
      <c r="S143" s="20"/>
      <c r="T143" s="24" t="s">
        <v>865</v>
      </c>
      <c r="U143" s="61">
        <v>13</v>
      </c>
      <c r="V143" s="55" t="s">
        <v>26</v>
      </c>
      <c r="W143" s="55" t="s">
        <v>26</v>
      </c>
      <c r="X143" s="56" t="s">
        <v>26</v>
      </c>
      <c r="Y143" s="57"/>
      <c r="Z143" s="30"/>
      <c r="AA143" s="31" t="str">
        <f>IFERROR(VLOOKUP(B143,'[1]Análise Transmissões Sped Contr'!$C:$H,6,0),"")</f>
        <v>Transmissão no prazo ContÁgil</v>
      </c>
      <c r="AB143" s="32">
        <v>21</v>
      </c>
      <c r="AC143" s="33" t="s">
        <v>26</v>
      </c>
      <c r="AD143" s="33" t="s">
        <v>26</v>
      </c>
      <c r="AE143" s="34" t="s">
        <v>26</v>
      </c>
      <c r="AN143" s="52"/>
    </row>
    <row r="144" spans="1:42" hidden="1" x14ac:dyDescent="0.25">
      <c r="A144" s="39" t="s">
        <v>56</v>
      </c>
      <c r="B144" s="40">
        <v>8602469000102</v>
      </c>
      <c r="C144" s="41" t="s">
        <v>24</v>
      </c>
      <c r="D144" s="40">
        <v>161579515</v>
      </c>
      <c r="E144" s="39" t="str">
        <f>IFERROR(VLOOKUP(D144,Planilha1!C:F,4,0),"")</f>
        <v>ATIVO</v>
      </c>
      <c r="F144" s="41" t="s">
        <v>183</v>
      </c>
      <c r="G144" s="42" t="s">
        <v>27</v>
      </c>
      <c r="H144" s="43">
        <f>IFERROR(VLOOKUP(D144,'1106'!F:I,4,0),"")</f>
        <v>8.0299999999999994</v>
      </c>
      <c r="I144" s="43" t="s">
        <v>27</v>
      </c>
      <c r="J144" s="43"/>
      <c r="K144" s="44"/>
      <c r="L144" s="42" t="s">
        <v>685</v>
      </c>
      <c r="M144" s="151">
        <f>IFERROR(VLOOKUP(D144,'1154'!F:I,4,0),"")</f>
        <v>425.2</v>
      </c>
      <c r="N144" s="45" t="s">
        <v>26</v>
      </c>
      <c r="O144" s="45"/>
      <c r="P144" s="151" t="str">
        <f>IFERROR(VLOOKUP(D144,'9007'!F:I,4,0),"")</f>
        <v/>
      </c>
      <c r="Q144" s="44"/>
      <c r="R144" s="44" t="str">
        <f>IFERROR(VLOOKUP(D144,'1131'!F:I,4,0),"")</f>
        <v/>
      </c>
      <c r="S144" s="44"/>
      <c r="T144" s="24" t="s">
        <v>867</v>
      </c>
      <c r="U144" s="61">
        <v>13</v>
      </c>
      <c r="V144" s="55" t="s">
        <v>26</v>
      </c>
      <c r="W144" s="55" t="s">
        <v>26</v>
      </c>
      <c r="X144" s="56" t="s">
        <v>26</v>
      </c>
      <c r="Y144" s="57"/>
      <c r="Z144" s="30"/>
      <c r="AA144" s="31" t="str">
        <f>IFERROR(VLOOKUP(B144,'[1]Análise Transmissões Sped Contr'!$C:$H,6,0),"")</f>
        <v>Transmissão no prazo ContÁgil</v>
      </c>
      <c r="AB144" s="32">
        <v>20</v>
      </c>
      <c r="AC144" s="33" t="s">
        <v>27</v>
      </c>
      <c r="AD144" s="33" t="s">
        <v>27</v>
      </c>
      <c r="AE144" s="34" t="s">
        <v>26</v>
      </c>
      <c r="AN144" s="52"/>
    </row>
    <row r="145" spans="1:42" hidden="1" x14ac:dyDescent="0.25">
      <c r="A145" s="16" t="s">
        <v>63</v>
      </c>
      <c r="B145" s="16">
        <v>41122193000130</v>
      </c>
      <c r="C145" s="17" t="s">
        <v>24</v>
      </c>
      <c r="D145" s="16">
        <v>161037054</v>
      </c>
      <c r="E145" s="156" t="str">
        <f>IFERROR(VLOOKUP(D145,Planilha1!C:F,4,0),"")</f>
        <v>ATIVO</v>
      </c>
      <c r="F145" s="17" t="s">
        <v>32</v>
      </c>
      <c r="G145" s="18" t="s">
        <v>684</v>
      </c>
      <c r="H145" s="19">
        <f>IFERROR(VLOOKUP(D145,'1106'!F:I,4,0),"")</f>
        <v>210.17</v>
      </c>
      <c r="I145" s="19" t="s">
        <v>26</v>
      </c>
      <c r="J145" s="19"/>
      <c r="K145" s="20"/>
      <c r="L145" s="21" t="s">
        <v>684</v>
      </c>
      <c r="M145" s="22">
        <f>IFERROR(VLOOKUP(D145,'1154'!F:I,4,0),"")</f>
        <v>2981.32</v>
      </c>
      <c r="N145" s="23" t="s">
        <v>26</v>
      </c>
      <c r="O145" s="23"/>
      <c r="P145" s="22" t="str">
        <f>IFERROR(VLOOKUP(D145,'9007'!F:I,4,0),"")</f>
        <v/>
      </c>
      <c r="Q145" s="20"/>
      <c r="R145" s="20" t="str">
        <f>IFERROR(VLOOKUP(D145,'1131'!F:I,4,0),"")</f>
        <v/>
      </c>
      <c r="S145" s="20"/>
      <c r="T145" s="24" t="s">
        <v>865</v>
      </c>
      <c r="U145" s="53">
        <v>14</v>
      </c>
      <c r="V145" s="54" t="s">
        <v>26</v>
      </c>
      <c r="W145" s="55" t="s">
        <v>26</v>
      </c>
      <c r="X145" s="56" t="s">
        <v>26</v>
      </c>
      <c r="Y145" s="57"/>
      <c r="Z145" s="30"/>
      <c r="AA145" s="31" t="str">
        <f>IFERROR(VLOOKUP(B145,'[1]Análise Transmissões Sped Contr'!$C:$H,6,0),"")</f>
        <v>Transmissão no prazo ContÁgil</v>
      </c>
      <c r="AB145" s="32">
        <v>20</v>
      </c>
      <c r="AC145" s="33" t="s">
        <v>26</v>
      </c>
      <c r="AD145" s="33" t="s">
        <v>26</v>
      </c>
      <c r="AE145" s="34" t="s">
        <v>26</v>
      </c>
      <c r="AN145" s="52"/>
    </row>
    <row r="146" spans="1:42" hidden="1" x14ac:dyDescent="0.25">
      <c r="A146" s="39" t="s">
        <v>63</v>
      </c>
      <c r="B146" s="40">
        <v>10625806000129</v>
      </c>
      <c r="C146" s="41" t="s">
        <v>24</v>
      </c>
      <c r="D146" s="40">
        <v>161599680</v>
      </c>
      <c r="E146" s="39" t="str">
        <f>IFERROR(VLOOKUP(D146,Planilha1!C:F,4,0),"")</f>
        <v>ATIVO</v>
      </c>
      <c r="F146" s="41" t="s">
        <v>133</v>
      </c>
      <c r="G146" s="42"/>
      <c r="H146" s="43" t="str">
        <f>IFERROR(VLOOKUP(D146,'1106'!F:I,4,0),"")</f>
        <v/>
      </c>
      <c r="I146" s="43"/>
      <c r="J146" s="43"/>
      <c r="K146" s="44"/>
      <c r="L146" s="42" t="s">
        <v>684</v>
      </c>
      <c r="M146" s="151">
        <f>IFERROR(VLOOKUP(D146,'1154'!F:I,4,0),"")</f>
        <v>17331.91</v>
      </c>
      <c r="N146" s="45" t="s">
        <v>26</v>
      </c>
      <c r="O146" s="45"/>
      <c r="P146" s="151" t="str">
        <f>IFERROR(VLOOKUP(D146,'9007'!F:I,4,0),"")</f>
        <v/>
      </c>
      <c r="Q146" s="44"/>
      <c r="R146" s="44" t="str">
        <f>IFERROR(VLOOKUP(D146,'1131'!F:I,4,0),"")</f>
        <v/>
      </c>
      <c r="S146" s="44"/>
      <c r="T146" s="24" t="s">
        <v>865</v>
      </c>
      <c r="U146" s="61">
        <v>14</v>
      </c>
      <c r="V146" s="55" t="s">
        <v>28</v>
      </c>
      <c r="W146" s="55" t="s">
        <v>27</v>
      </c>
      <c r="X146" s="56" t="s">
        <v>26</v>
      </c>
      <c r="Y146" s="57"/>
      <c r="Z146" s="30"/>
      <c r="AA146" s="31" t="str">
        <f>IFERROR(VLOOKUP(B146,'[1]Análise Transmissões Sped Contr'!$C:$H,6,0),"")</f>
        <v>Transmissão no prazo ContÁgil</v>
      </c>
      <c r="AB146" s="58">
        <v>20</v>
      </c>
      <c r="AC146" s="59" t="s">
        <v>26</v>
      </c>
      <c r="AD146" s="59" t="s">
        <v>26</v>
      </c>
      <c r="AE146" s="60" t="s">
        <v>26</v>
      </c>
      <c r="AN146" s="52"/>
      <c r="AO146" t="s">
        <v>476</v>
      </c>
    </row>
    <row r="147" spans="1:42" hidden="1" x14ac:dyDescent="0.25">
      <c r="A147" s="16" t="s">
        <v>58</v>
      </c>
      <c r="B147" s="16">
        <v>3308710000171</v>
      </c>
      <c r="C147" s="17" t="s">
        <v>24</v>
      </c>
      <c r="D147" s="16">
        <v>160393108</v>
      </c>
      <c r="E147" s="156" t="str">
        <f>IFERROR(VLOOKUP(D147,Planilha1!C:F,4,0),"")</f>
        <v>ATIVO</v>
      </c>
      <c r="F147" s="17" t="s">
        <v>186</v>
      </c>
      <c r="G147" s="18" t="s">
        <v>688</v>
      </c>
      <c r="H147" s="19">
        <f>IFERROR(VLOOKUP(D147,'1106'!F:I,4,0),"")</f>
        <v>74.430000000000007</v>
      </c>
      <c r="I147" s="19">
        <v>83.94</v>
      </c>
      <c r="J147" s="19"/>
      <c r="K147" s="20"/>
      <c r="L147" s="21" t="s">
        <v>683</v>
      </c>
      <c r="M147" s="22">
        <f>IFERROR(VLOOKUP(D147,'1154'!F:I,4,0),"")</f>
        <v>933.2</v>
      </c>
      <c r="N147" s="23" t="s">
        <v>26</v>
      </c>
      <c r="O147" s="23"/>
      <c r="P147" s="22" t="str">
        <f>IFERROR(VLOOKUP(D147,'9007'!F:I,4,0),"")</f>
        <v/>
      </c>
      <c r="Q147" s="20"/>
      <c r="R147" s="20" t="str">
        <f>IFERROR(VLOOKUP(D147,'1131'!F:I,4,0),"")</f>
        <v/>
      </c>
      <c r="S147" s="20"/>
      <c r="T147" s="24" t="s">
        <v>865</v>
      </c>
      <c r="U147" s="61">
        <v>14</v>
      </c>
      <c r="V147" s="55" t="s">
        <v>26</v>
      </c>
      <c r="W147" s="55" t="s">
        <v>26</v>
      </c>
      <c r="X147" s="56" t="s">
        <v>26</v>
      </c>
      <c r="Y147" s="81"/>
      <c r="Z147" s="30"/>
      <c r="AA147" s="31" t="str">
        <f>IFERROR(VLOOKUP(B147,'[1]Análise Transmissões Sped Contr'!$C:$H,6,0),"")</f>
        <v>Transmissão no prazo ContÁgil</v>
      </c>
      <c r="AB147" s="32">
        <v>21</v>
      </c>
      <c r="AC147" s="32" t="s">
        <v>26</v>
      </c>
      <c r="AD147" s="32" t="s">
        <v>26</v>
      </c>
      <c r="AE147" s="99" t="s">
        <v>26</v>
      </c>
      <c r="AN147" s="36"/>
    </row>
    <row r="148" spans="1:42" hidden="1" x14ac:dyDescent="0.25">
      <c r="A148" s="39" t="s">
        <v>132</v>
      </c>
      <c r="B148" s="40">
        <v>7956944000186</v>
      </c>
      <c r="C148" s="41" t="s">
        <v>24</v>
      </c>
      <c r="D148" s="40">
        <v>161490905</v>
      </c>
      <c r="E148" s="39" t="str">
        <f>IFERROR(VLOOKUP(D148,Planilha1!C:F,4,0),"")</f>
        <v>ATIVO</v>
      </c>
      <c r="F148" s="41" t="s">
        <v>187</v>
      </c>
      <c r="G148" s="42" t="s">
        <v>682</v>
      </c>
      <c r="H148" s="43">
        <f>IFERROR(VLOOKUP(D148,'1106'!F:I,4,0),"")</f>
        <v>68.81</v>
      </c>
      <c r="I148" s="43" t="s">
        <v>26</v>
      </c>
      <c r="J148" s="43"/>
      <c r="K148" s="44"/>
      <c r="L148" s="42" t="s">
        <v>682</v>
      </c>
      <c r="M148" s="151">
        <f>IFERROR(VLOOKUP(D148,'1154'!F:I,4,0),"")</f>
        <v>2619.6799999999998</v>
      </c>
      <c r="N148" s="45" t="s">
        <v>26</v>
      </c>
      <c r="O148" s="45"/>
      <c r="P148" s="151" t="str">
        <f>IFERROR(VLOOKUP(D148,'9007'!F:I,4,0),"")</f>
        <v/>
      </c>
      <c r="Q148" s="44"/>
      <c r="R148" s="44" t="str">
        <f>IFERROR(VLOOKUP(D148,'1131'!F:I,4,0),"")</f>
        <v/>
      </c>
      <c r="S148" s="44"/>
      <c r="T148" s="24" t="s">
        <v>867</v>
      </c>
      <c r="U148" s="61">
        <v>13</v>
      </c>
      <c r="V148" s="55" t="s">
        <v>26</v>
      </c>
      <c r="W148" s="55" t="s">
        <v>26</v>
      </c>
      <c r="X148" s="56" t="s">
        <v>26</v>
      </c>
      <c r="Y148" s="57"/>
      <c r="Z148" s="30"/>
      <c r="AA148" s="31" t="str">
        <f>IFERROR(VLOOKUP(B148,'[1]Análise Transmissões Sped Contr'!$C:$H,6,0),"")</f>
        <v>Transmissão no prazo ContÁgil</v>
      </c>
      <c r="AB148" s="32">
        <v>21</v>
      </c>
      <c r="AC148" s="33" t="s">
        <v>26</v>
      </c>
      <c r="AD148" s="33" t="s">
        <v>26</v>
      </c>
      <c r="AE148" s="34" t="s">
        <v>26</v>
      </c>
      <c r="AN148" s="52"/>
    </row>
    <row r="149" spans="1:42" hidden="1" x14ac:dyDescent="0.25">
      <c r="A149" s="16" t="s">
        <v>23</v>
      </c>
      <c r="B149" s="16">
        <v>27487301000229</v>
      </c>
      <c r="C149" s="17" t="s">
        <v>33</v>
      </c>
      <c r="D149" s="16">
        <v>164430814</v>
      </c>
      <c r="E149" s="16" t="str">
        <f>IFERROR(VLOOKUP(D149,Planilha1!C:F,4,0),"")</f>
        <v>ATIVO</v>
      </c>
      <c r="F149" s="17" t="s">
        <v>188</v>
      </c>
      <c r="G149" s="18" t="s">
        <v>685</v>
      </c>
      <c r="H149" s="19">
        <f>IFERROR(VLOOKUP(D149,'1106'!F:I,4,0),"")</f>
        <v>416.76</v>
      </c>
      <c r="I149" s="19" t="s">
        <v>26</v>
      </c>
      <c r="J149" s="19"/>
      <c r="K149" s="20"/>
      <c r="L149" s="21" t="s">
        <v>685</v>
      </c>
      <c r="M149" s="22">
        <f>IFERROR(VLOOKUP(D149,'1154'!F:I,4,0),"")</f>
        <v>459.67</v>
      </c>
      <c r="N149" s="23" t="s">
        <v>26</v>
      </c>
      <c r="O149" s="23"/>
      <c r="P149" s="22" t="str">
        <f>IFERROR(VLOOKUP(D149,'9007'!F:I,4,0),"")</f>
        <v/>
      </c>
      <c r="Q149" s="20"/>
      <c r="R149" s="20" t="str">
        <f>IFERROR(VLOOKUP(D149,'1131'!F:I,4,0),"")</f>
        <v/>
      </c>
      <c r="S149" s="20"/>
      <c r="T149" s="24" t="s">
        <v>867</v>
      </c>
      <c r="U149" s="61">
        <v>11</v>
      </c>
      <c r="V149" s="55" t="s">
        <v>26</v>
      </c>
      <c r="W149" s="55" t="s">
        <v>26</v>
      </c>
      <c r="X149" s="56" t="s">
        <v>26</v>
      </c>
      <c r="Y149" s="57"/>
      <c r="Z149" s="30"/>
      <c r="AA149" s="31" t="str">
        <f>IFERROR(VLOOKUP(B149,'[1]Análise Transmissões Sped Contr'!$C:$H,6,0),"")</f>
        <v/>
      </c>
      <c r="AB149" s="32"/>
      <c r="AC149" s="33"/>
      <c r="AD149" s="33"/>
      <c r="AE149" s="34"/>
      <c r="AN149" s="52"/>
    </row>
    <row r="150" spans="1:42" hidden="1" x14ac:dyDescent="0.25">
      <c r="A150" s="39" t="s">
        <v>132</v>
      </c>
      <c r="B150" s="40">
        <v>41001324000121</v>
      </c>
      <c r="C150" s="41" t="s">
        <v>24</v>
      </c>
      <c r="D150" s="40">
        <v>163916977</v>
      </c>
      <c r="E150" s="39" t="str">
        <f>IFERROR(VLOOKUP(D150,Planilha1!C:F,4,0),"")</f>
        <v>ATIVO</v>
      </c>
      <c r="F150" s="41" t="s">
        <v>189</v>
      </c>
      <c r="G150" s="42"/>
      <c r="H150" s="43" t="str">
        <f>IFERROR(VLOOKUP(D150,'1106'!F:I,4,0),"")</f>
        <v/>
      </c>
      <c r="I150" s="43"/>
      <c r="J150" s="43"/>
      <c r="K150" s="44"/>
      <c r="L150" s="42" t="s">
        <v>682</v>
      </c>
      <c r="M150" s="151">
        <f>IFERROR(VLOOKUP(D150,'1154'!F:I,4,0),"")</f>
        <v>1357.48</v>
      </c>
      <c r="N150" s="45" t="s">
        <v>26</v>
      </c>
      <c r="O150" s="45"/>
      <c r="P150" s="151" t="str">
        <f>IFERROR(VLOOKUP(D150,'9007'!F:I,4,0),"")</f>
        <v/>
      </c>
      <c r="Q150" s="44"/>
      <c r="R150" s="44" t="str">
        <f>IFERROR(VLOOKUP(D150,'1131'!F:I,4,0),"")</f>
        <v/>
      </c>
      <c r="S150" s="44"/>
      <c r="T150" s="24" t="s">
        <v>867</v>
      </c>
      <c r="U150" s="61">
        <v>13</v>
      </c>
      <c r="V150" s="55" t="s">
        <v>27</v>
      </c>
      <c r="W150" s="55" t="s">
        <v>27</v>
      </c>
      <c r="X150" s="56" t="s">
        <v>26</v>
      </c>
      <c r="Y150" s="57"/>
      <c r="Z150" s="30"/>
      <c r="AA150" s="31" t="str">
        <f>IFERROR(VLOOKUP(B150,'[1]Análise Transmissões Sped Contr'!$C:$H,6,0),"")</f>
        <v>Transmissão no prazo ContÁgil</v>
      </c>
      <c r="AB150" s="32">
        <v>20</v>
      </c>
      <c r="AC150" s="33" t="s">
        <v>26</v>
      </c>
      <c r="AD150" s="33" t="s">
        <v>26</v>
      </c>
      <c r="AE150" s="34" t="s">
        <v>26</v>
      </c>
      <c r="AN150" s="36"/>
    </row>
    <row r="151" spans="1:42" hidden="1" x14ac:dyDescent="0.25">
      <c r="A151" s="16" t="s">
        <v>56</v>
      </c>
      <c r="B151" s="16">
        <v>5502629000315</v>
      </c>
      <c r="C151" s="17" t="s">
        <v>33</v>
      </c>
      <c r="D151" s="16">
        <v>163152080</v>
      </c>
      <c r="E151" s="16" t="str">
        <f>IFERROR(VLOOKUP(D151,Planilha1!C:F,4,0),"")</f>
        <v>ATIVO</v>
      </c>
      <c r="F151" s="17" t="s">
        <v>190</v>
      </c>
      <c r="G151" s="18"/>
      <c r="H151" s="19" t="str">
        <f>IFERROR(VLOOKUP(D151,'1106'!F:I,4,0),"")</f>
        <v/>
      </c>
      <c r="I151" s="19"/>
      <c r="J151" s="19"/>
      <c r="K151" s="20"/>
      <c r="L151" s="21"/>
      <c r="M151" s="22" t="str">
        <f>IFERROR(VLOOKUP(D151,'1154'!F:I,4,0),"")</f>
        <v/>
      </c>
      <c r="N151" s="23"/>
      <c r="O151" s="23"/>
      <c r="P151" s="22" t="str">
        <f>IFERROR(VLOOKUP(D151,'9007'!F:I,4,0),"")</f>
        <v/>
      </c>
      <c r="Q151" s="20"/>
      <c r="R151" s="20" t="str">
        <f>IFERROR(VLOOKUP(D151,'1131'!F:I,4,0),"")</f>
        <v/>
      </c>
      <c r="S151" s="20"/>
      <c r="T151" s="24" t="s">
        <v>865</v>
      </c>
      <c r="U151" s="61">
        <v>13</v>
      </c>
      <c r="V151" s="55" t="s">
        <v>26</v>
      </c>
      <c r="W151" s="55" t="s">
        <v>27</v>
      </c>
      <c r="X151" s="56" t="s">
        <v>26</v>
      </c>
      <c r="Y151" s="57"/>
      <c r="Z151" s="30"/>
      <c r="AA151" s="31" t="str">
        <f>IFERROR(VLOOKUP(B151,'[1]Análise Transmissões Sped Contr'!$C:$H,6,0),"")</f>
        <v/>
      </c>
      <c r="AB151" s="58"/>
      <c r="AC151" s="59"/>
      <c r="AD151" s="59"/>
      <c r="AE151" s="60"/>
      <c r="AN151" s="52"/>
    </row>
    <row r="152" spans="1:42" hidden="1" x14ac:dyDescent="0.25">
      <c r="A152" s="39" t="s">
        <v>56</v>
      </c>
      <c r="B152" s="40">
        <v>5502629000153</v>
      </c>
      <c r="C152" s="41" t="s">
        <v>24</v>
      </c>
      <c r="D152" s="40">
        <v>161382746</v>
      </c>
      <c r="E152" s="39" t="str">
        <f>IFERROR(VLOOKUP(D152,Planilha1!C:F,4,0),"")</f>
        <v>ATIVO</v>
      </c>
      <c r="F152" s="41" t="s">
        <v>191</v>
      </c>
      <c r="G152" s="42"/>
      <c r="H152" s="43" t="str">
        <f>IFERROR(VLOOKUP(D152,'1106'!F:I,4,0),"")</f>
        <v/>
      </c>
      <c r="I152" s="43"/>
      <c r="J152" s="43"/>
      <c r="K152" s="44"/>
      <c r="L152" s="42" t="s">
        <v>685</v>
      </c>
      <c r="M152" s="151">
        <f>IFERROR(VLOOKUP(D152,'1154'!F:I,4,0),"")</f>
        <v>339.82</v>
      </c>
      <c r="N152" s="45" t="s">
        <v>26</v>
      </c>
      <c r="O152" s="45"/>
      <c r="P152" s="151" t="str">
        <f>IFERROR(VLOOKUP(D152,'9007'!F:I,4,0),"")</f>
        <v/>
      </c>
      <c r="Q152" s="44"/>
      <c r="R152" s="44" t="str">
        <f>IFERROR(VLOOKUP(D152,'1131'!F:I,4,0),"")</f>
        <v/>
      </c>
      <c r="S152" s="44"/>
      <c r="T152" s="24" t="s">
        <v>865</v>
      </c>
      <c r="U152" s="61">
        <v>13</v>
      </c>
      <c r="V152" s="55" t="s">
        <v>26</v>
      </c>
      <c r="W152" s="55" t="s">
        <v>26</v>
      </c>
      <c r="X152" s="56" t="s">
        <v>26</v>
      </c>
      <c r="Y152" s="57"/>
      <c r="Z152" s="30"/>
      <c r="AA152" s="31" t="str">
        <f>IFERROR(VLOOKUP(B152,'[1]Análise Transmissões Sped Contr'!$C:$H,6,0),"")</f>
        <v>Transmissão no prazo ContÁgil</v>
      </c>
      <c r="AB152" s="32">
        <v>21</v>
      </c>
      <c r="AC152" s="33" t="s">
        <v>27</v>
      </c>
      <c r="AD152" s="33" t="s">
        <v>27</v>
      </c>
      <c r="AE152" s="34" t="s">
        <v>26</v>
      </c>
      <c r="AN152" s="36"/>
    </row>
    <row r="153" spans="1:42" hidden="1" x14ac:dyDescent="0.25">
      <c r="A153" s="16" t="s">
        <v>56</v>
      </c>
      <c r="B153" s="16">
        <v>5502629000234</v>
      </c>
      <c r="C153" s="17" t="s">
        <v>33</v>
      </c>
      <c r="D153" s="16">
        <v>163530718</v>
      </c>
      <c r="E153" s="16" t="str">
        <f>IFERROR(VLOOKUP(D153,Planilha1!C:F,4,0),"")</f>
        <v>ATIVO</v>
      </c>
      <c r="F153" s="17" t="s">
        <v>192</v>
      </c>
      <c r="G153" s="18" t="s">
        <v>685</v>
      </c>
      <c r="H153" s="19">
        <f>IFERROR(VLOOKUP(D153,'1106'!F:I,4,0),"")</f>
        <v>18.72</v>
      </c>
      <c r="I153" s="19" t="s">
        <v>26</v>
      </c>
      <c r="J153" s="19"/>
      <c r="K153" s="20"/>
      <c r="L153" s="21" t="s">
        <v>685</v>
      </c>
      <c r="M153" s="22">
        <f>IFERROR(VLOOKUP(D153,'1154'!F:I,4,0),"")</f>
        <v>227.74</v>
      </c>
      <c r="N153" s="23" t="s">
        <v>26</v>
      </c>
      <c r="O153" s="23"/>
      <c r="P153" s="22" t="str">
        <f>IFERROR(VLOOKUP(D153,'9007'!F:I,4,0),"")</f>
        <v/>
      </c>
      <c r="Q153" s="20"/>
      <c r="R153" s="20" t="str">
        <f>IFERROR(VLOOKUP(D153,'1131'!F:I,4,0),"")</f>
        <v/>
      </c>
      <c r="S153" s="20"/>
      <c r="T153" s="24" t="s">
        <v>865</v>
      </c>
      <c r="U153" s="61">
        <v>13</v>
      </c>
      <c r="V153" s="55" t="s">
        <v>26</v>
      </c>
      <c r="W153" s="55" t="s">
        <v>26</v>
      </c>
      <c r="X153" s="56" t="s">
        <v>26</v>
      </c>
      <c r="Y153" s="57"/>
      <c r="Z153" s="30"/>
      <c r="AA153" s="31" t="str">
        <f>IFERROR(VLOOKUP(B153,'[1]Análise Transmissões Sped Contr'!$C:$H,6,0),"")</f>
        <v/>
      </c>
      <c r="AB153" s="58"/>
      <c r="AC153" s="59"/>
      <c r="AD153" s="59"/>
      <c r="AE153" s="60"/>
      <c r="AN153" s="52"/>
    </row>
    <row r="154" spans="1:42" hidden="1" x14ac:dyDescent="0.25">
      <c r="A154" s="39" t="s">
        <v>58</v>
      </c>
      <c r="B154" s="40">
        <v>35311097000138</v>
      </c>
      <c r="C154" s="41" t="s">
        <v>24</v>
      </c>
      <c r="D154" s="40">
        <v>163525986</v>
      </c>
      <c r="E154" s="39" t="str">
        <f>IFERROR(VLOOKUP(D154,Planilha1!C:F,4,0),"")</f>
        <v>ATIVO</v>
      </c>
      <c r="F154" s="41" t="s">
        <v>193</v>
      </c>
      <c r="G154" s="42" t="s">
        <v>683</v>
      </c>
      <c r="H154" s="43">
        <f>IFERROR(VLOOKUP(D154,'1106'!F:I,4,0),"")</f>
        <v>17.16</v>
      </c>
      <c r="I154" s="43" t="s">
        <v>26</v>
      </c>
      <c r="J154" s="43"/>
      <c r="K154" s="44"/>
      <c r="L154" s="42" t="s">
        <v>683</v>
      </c>
      <c r="M154" s="151">
        <f>IFERROR(VLOOKUP(D154,'1154'!F:I,4,0),"")</f>
        <v>321.45999999999998</v>
      </c>
      <c r="N154" s="45" t="s">
        <v>26</v>
      </c>
      <c r="O154" s="45"/>
      <c r="P154" s="151" t="str">
        <f>IFERROR(VLOOKUP(D154,'9007'!F:I,4,0),"")</f>
        <v/>
      </c>
      <c r="Q154" s="44"/>
      <c r="R154" s="44" t="str">
        <f>IFERROR(VLOOKUP(D154,'1131'!F:I,4,0),"")</f>
        <v/>
      </c>
      <c r="S154" s="44"/>
      <c r="T154" s="24" t="s">
        <v>867</v>
      </c>
      <c r="U154" s="61">
        <v>12</v>
      </c>
      <c r="V154" s="55" t="s">
        <v>27</v>
      </c>
      <c r="W154" s="55" t="s">
        <v>26</v>
      </c>
      <c r="X154" s="56" t="s">
        <v>26</v>
      </c>
      <c r="Y154" s="57"/>
      <c r="Z154" s="30"/>
      <c r="AA154" s="31" t="str">
        <f>IFERROR(VLOOKUP(B154,'[1]Análise Transmissões Sped Contr'!$C:$H,6,0),"")</f>
        <v>Transmissão no prazo ContÁgil</v>
      </c>
      <c r="AB154" s="32">
        <v>21</v>
      </c>
      <c r="AC154" s="33" t="s">
        <v>26</v>
      </c>
      <c r="AD154" s="33" t="s">
        <v>26</v>
      </c>
      <c r="AE154" s="34" t="s">
        <v>26</v>
      </c>
      <c r="AN154" s="52"/>
    </row>
    <row r="155" spans="1:42" hidden="1" x14ac:dyDescent="0.25">
      <c r="A155" s="16" t="s">
        <v>646</v>
      </c>
      <c r="B155" s="16">
        <v>2343533000100</v>
      </c>
      <c r="C155" s="17" t="s">
        <v>24</v>
      </c>
      <c r="D155" s="16">
        <v>161081207</v>
      </c>
      <c r="E155" s="16" t="str">
        <f>IFERROR(VLOOKUP(D155,Planilha1!C:F,4,0),"")</f>
        <v>ATIVO</v>
      </c>
      <c r="F155" s="17" t="s">
        <v>194</v>
      </c>
      <c r="G155" s="18" t="s">
        <v>689</v>
      </c>
      <c r="H155" s="19">
        <f>IFERROR(VLOOKUP(D155,'1106'!F:I,4,0),"")</f>
        <v>173.8</v>
      </c>
      <c r="I155" s="19" t="s">
        <v>26</v>
      </c>
      <c r="J155" s="19"/>
      <c r="K155" s="20"/>
      <c r="L155" s="21">
        <v>12</v>
      </c>
      <c r="M155" s="22">
        <f>IFERROR(VLOOKUP(D155,'1154'!F:I,4,0),"")</f>
        <v>661.38</v>
      </c>
      <c r="N155" s="23" t="s">
        <v>26</v>
      </c>
      <c r="O155" s="23"/>
      <c r="P155" s="22" t="str">
        <f>IFERROR(VLOOKUP(D155,'9007'!F:I,4,0),"")</f>
        <v/>
      </c>
      <c r="Q155" s="20"/>
      <c r="R155" s="20" t="str">
        <f>IFERROR(VLOOKUP(D155,'1131'!F:I,4,0),"")</f>
        <v/>
      </c>
      <c r="S155" s="20"/>
      <c r="T155" s="24" t="s">
        <v>867</v>
      </c>
      <c r="U155" s="61">
        <v>10</v>
      </c>
      <c r="V155" s="55" t="s">
        <v>26</v>
      </c>
      <c r="W155" s="55" t="s">
        <v>26</v>
      </c>
      <c r="X155" s="56" t="s">
        <v>26</v>
      </c>
      <c r="Y155" s="57"/>
      <c r="Z155" s="30"/>
      <c r="AA155" s="31" t="str">
        <f>IFERROR(VLOOKUP(B155,'[1]Análise Transmissões Sped Contr'!$C:$H,6,0),"")</f>
        <v>Transmissão no prazo ContÁgil</v>
      </c>
      <c r="AB155" s="32">
        <v>20</v>
      </c>
      <c r="AC155" s="33" t="s">
        <v>26</v>
      </c>
      <c r="AD155" s="33" t="s">
        <v>26</v>
      </c>
      <c r="AE155" s="34" t="s">
        <v>26</v>
      </c>
      <c r="AN155" s="36"/>
    </row>
    <row r="156" spans="1:42" x14ac:dyDescent="0.25">
      <c r="A156" s="39" t="s">
        <v>81</v>
      </c>
      <c r="B156" s="40">
        <v>58156208000184</v>
      </c>
      <c r="C156" s="41" t="s">
        <v>24</v>
      </c>
      <c r="D156" s="40">
        <v>72270322</v>
      </c>
      <c r="E156" s="39" t="str">
        <f>IFERROR(VLOOKUP(D156,Planilha1!C:F,4,0),"")</f>
        <v/>
      </c>
      <c r="F156" s="41" t="s">
        <v>195</v>
      </c>
      <c r="G156" s="42"/>
      <c r="H156" s="43" t="str">
        <f>IFERROR(VLOOKUP(D156,'1106'!F:I,4,0),"")</f>
        <v/>
      </c>
      <c r="I156" s="43"/>
      <c r="J156" s="43"/>
      <c r="K156" s="44"/>
      <c r="L156" s="42"/>
      <c r="M156" s="151" t="str">
        <f>IFERROR(VLOOKUP(D156,'1154'!F:I,4,0),"")</f>
        <v/>
      </c>
      <c r="N156" s="45"/>
      <c r="O156" s="45"/>
      <c r="P156" s="151" t="str">
        <f>IFERROR(VLOOKUP(D156,'9007'!F:I,4,0),"")</f>
        <v/>
      </c>
      <c r="Q156" s="44"/>
      <c r="R156" s="44" t="str">
        <f>IFERROR(VLOOKUP(D156,'1131'!F:I,4,0),"")</f>
        <v/>
      </c>
      <c r="S156" s="44"/>
      <c r="T156" s="24" t="s">
        <v>866</v>
      </c>
      <c r="U156" s="66" t="s">
        <v>27</v>
      </c>
      <c r="V156" s="84"/>
      <c r="W156" s="84"/>
      <c r="X156" s="52"/>
      <c r="Y156" s="65"/>
      <c r="Z156" s="30"/>
      <c r="AA156" s="31" t="str">
        <f>IFERROR(VLOOKUP(B156,'[1]Análise Transmissões Sped Contr'!$C:$H,6,0),"")</f>
        <v>Transmissão no prazo ContÁgil</v>
      </c>
      <c r="AB156" s="32"/>
      <c r="AC156" s="33"/>
      <c r="AD156" s="33"/>
      <c r="AE156" s="34"/>
      <c r="AN156" s="38"/>
      <c r="AP156" t="s">
        <v>967</v>
      </c>
    </row>
    <row r="157" spans="1:42" hidden="1" x14ac:dyDescent="0.25">
      <c r="A157" s="16" t="s">
        <v>81</v>
      </c>
      <c r="B157" s="16">
        <v>30880000000356</v>
      </c>
      <c r="C157" s="17" t="s">
        <v>33</v>
      </c>
      <c r="D157" s="16">
        <v>113531710</v>
      </c>
      <c r="E157" s="16" t="str">
        <f>IFERROR(VLOOKUP(D157,Planilha1!C:F,4,0),"")</f>
        <v/>
      </c>
      <c r="F157" s="17" t="s">
        <v>196</v>
      </c>
      <c r="G157" s="18"/>
      <c r="H157" s="19" t="str">
        <f>IFERROR(VLOOKUP(D157,'1106'!F:I,4,0),"")</f>
        <v/>
      </c>
      <c r="I157" s="19"/>
      <c r="J157" s="19"/>
      <c r="K157" s="20"/>
      <c r="L157" s="21"/>
      <c r="M157" s="22" t="str">
        <f>IFERROR(VLOOKUP(D157,'1154'!F:I,4,0),"")</f>
        <v/>
      </c>
      <c r="N157" s="23"/>
      <c r="O157" s="23"/>
      <c r="P157" s="22" t="str">
        <f>IFERROR(VLOOKUP(D157,'9007'!F:I,4,0),"")</f>
        <v/>
      </c>
      <c r="Q157" s="20"/>
      <c r="R157" s="20" t="str">
        <f>IFERROR(VLOOKUP(D157,'1131'!F:I,4,0),"")</f>
        <v/>
      </c>
      <c r="S157" s="20"/>
      <c r="T157" s="24" t="s">
        <v>865</v>
      </c>
      <c r="U157" s="61">
        <v>13</v>
      </c>
      <c r="V157" s="55" t="s">
        <v>26</v>
      </c>
      <c r="W157" s="55" t="s">
        <v>27</v>
      </c>
      <c r="X157" s="56" t="s">
        <v>26</v>
      </c>
      <c r="Y157" s="57"/>
      <c r="Z157" s="30"/>
      <c r="AA157" s="31" t="str">
        <f>IFERROR(VLOOKUP(B157,'[1]Análise Transmissões Sped Contr'!$C:$H,6,0),"")</f>
        <v/>
      </c>
      <c r="AB157" s="32"/>
      <c r="AC157" s="33"/>
      <c r="AD157" s="33"/>
      <c r="AE157" s="34"/>
      <c r="AN157" s="36"/>
    </row>
    <row r="158" spans="1:42" hidden="1" x14ac:dyDescent="0.25">
      <c r="A158" s="39" t="s">
        <v>81</v>
      </c>
      <c r="B158" s="40">
        <v>30880000000437</v>
      </c>
      <c r="C158" s="41" t="s">
        <v>33</v>
      </c>
      <c r="D158" s="40">
        <v>114059616</v>
      </c>
      <c r="E158" s="39" t="str">
        <f>IFERROR(VLOOKUP(D158,Planilha1!C:F,4,0),"")</f>
        <v/>
      </c>
      <c r="F158" s="41" t="s">
        <v>197</v>
      </c>
      <c r="G158" s="42"/>
      <c r="H158" s="43" t="str">
        <f>IFERROR(VLOOKUP(D158,'1106'!F:I,4,0),"")</f>
        <v/>
      </c>
      <c r="I158" s="43"/>
      <c r="J158" s="43"/>
      <c r="K158" s="44"/>
      <c r="L158" s="42"/>
      <c r="M158" s="151" t="str">
        <f>IFERROR(VLOOKUP(D158,'1154'!F:I,4,0),"")</f>
        <v/>
      </c>
      <c r="N158" s="45"/>
      <c r="O158" s="45"/>
      <c r="P158" s="151" t="str">
        <f>IFERROR(VLOOKUP(D158,'9007'!F:I,4,0),"")</f>
        <v/>
      </c>
      <c r="Q158" s="44"/>
      <c r="R158" s="44" t="str">
        <f>IFERROR(VLOOKUP(D158,'1131'!F:I,4,0),"")</f>
        <v/>
      </c>
      <c r="S158" s="44"/>
      <c r="T158" s="24" t="s">
        <v>865</v>
      </c>
      <c r="U158" s="61">
        <v>13</v>
      </c>
      <c r="V158" s="55" t="s">
        <v>26</v>
      </c>
      <c r="W158" s="55" t="s">
        <v>27</v>
      </c>
      <c r="X158" s="56" t="s">
        <v>26</v>
      </c>
      <c r="Y158" s="57"/>
      <c r="Z158" s="30"/>
      <c r="AA158" s="31" t="str">
        <f>IFERROR(VLOOKUP(B158,'[1]Análise Transmissões Sped Contr'!$C:$H,6,0),"")</f>
        <v/>
      </c>
      <c r="AB158" s="32"/>
      <c r="AC158" s="33"/>
      <c r="AD158" s="33"/>
      <c r="AE158" s="34"/>
      <c r="AN158" s="52"/>
    </row>
    <row r="159" spans="1:42" hidden="1" x14ac:dyDescent="0.25">
      <c r="A159" s="16" t="s">
        <v>81</v>
      </c>
      <c r="B159" s="16">
        <v>45414987000129</v>
      </c>
      <c r="C159" s="17" t="s">
        <v>24</v>
      </c>
      <c r="D159" s="16">
        <v>164258957</v>
      </c>
      <c r="E159" s="16" t="str">
        <f>IFERROR(VLOOKUP(D159,Planilha1!C:F,4,0),"")</f>
        <v>ATIVO</v>
      </c>
      <c r="F159" s="17" t="s">
        <v>198</v>
      </c>
      <c r="G159" s="18" t="s">
        <v>681</v>
      </c>
      <c r="H159" s="19">
        <f>IFERROR(VLOOKUP(D159,'1106'!F:I,4,0),"")</f>
        <v>4060.48</v>
      </c>
      <c r="I159" s="19" t="s">
        <v>26</v>
      </c>
      <c r="J159" s="19"/>
      <c r="K159" s="20"/>
      <c r="L159" s="21">
        <v>7</v>
      </c>
      <c r="M159" s="22">
        <f>IFERROR(VLOOKUP(D159,'1154'!F:I,4,0),"")</f>
        <v>24642.2</v>
      </c>
      <c r="N159" s="23" t="s">
        <v>26</v>
      </c>
      <c r="O159" s="23"/>
      <c r="P159" s="22" t="str">
        <f>IFERROR(VLOOKUP(D159,'9007'!F:I,4,0),"")</f>
        <v/>
      </c>
      <c r="Q159" s="20"/>
      <c r="R159" s="20" t="str">
        <f>IFERROR(VLOOKUP(D159,'1131'!F:I,4,0),"")</f>
        <v/>
      </c>
      <c r="S159" s="20"/>
      <c r="T159" s="24" t="s">
        <v>865</v>
      </c>
      <c r="U159" s="61">
        <v>14</v>
      </c>
      <c r="V159" s="55" t="s">
        <v>27</v>
      </c>
      <c r="W159" s="55" t="s">
        <v>27</v>
      </c>
      <c r="X159" s="56" t="s">
        <v>26</v>
      </c>
      <c r="Y159" s="57"/>
      <c r="Z159" s="30"/>
      <c r="AA159" s="31" t="str">
        <f>IFERROR(VLOOKUP(B159,'[1]Análise Transmissões Sped Contr'!$C:$H,6,0),"")</f>
        <v>Transmissão no prazo ContÁgil</v>
      </c>
      <c r="AB159" s="32">
        <v>21</v>
      </c>
      <c r="AC159" s="33" t="s">
        <v>26</v>
      </c>
      <c r="AD159" s="94" t="s">
        <v>26</v>
      </c>
      <c r="AE159" s="34" t="s">
        <v>26</v>
      </c>
      <c r="AN159" s="52"/>
    </row>
    <row r="160" spans="1:42" hidden="1" x14ac:dyDescent="0.25">
      <c r="A160" s="39" t="s">
        <v>81</v>
      </c>
      <c r="B160" s="40">
        <v>30880000000275</v>
      </c>
      <c r="C160" s="41" t="s">
        <v>33</v>
      </c>
      <c r="D160" s="40">
        <v>83273948</v>
      </c>
      <c r="E160" s="39" t="str">
        <f>IFERROR(VLOOKUP(D160,Planilha1!C:F,4,0),"")</f>
        <v/>
      </c>
      <c r="F160" s="41" t="s">
        <v>199</v>
      </c>
      <c r="G160" s="42"/>
      <c r="H160" s="43" t="str">
        <f>IFERROR(VLOOKUP(D160,'1106'!F:I,4,0),"")</f>
        <v/>
      </c>
      <c r="I160" s="43"/>
      <c r="J160" s="43"/>
      <c r="K160" s="44"/>
      <c r="L160" s="42"/>
      <c r="M160" s="151" t="str">
        <f>IFERROR(VLOOKUP(D160,'1154'!F:I,4,0),"")</f>
        <v/>
      </c>
      <c r="N160" s="45"/>
      <c r="O160" s="45"/>
      <c r="P160" s="151" t="str">
        <f>IFERROR(VLOOKUP(D160,'9007'!F:I,4,0),"")</f>
        <v/>
      </c>
      <c r="Q160" s="44"/>
      <c r="R160" s="44" t="str">
        <f>IFERROR(VLOOKUP(D160,'1131'!F:I,4,0),"")</f>
        <v/>
      </c>
      <c r="S160" s="44"/>
      <c r="T160" s="24" t="s">
        <v>865</v>
      </c>
      <c r="U160" s="61">
        <v>13</v>
      </c>
      <c r="V160" s="54" t="s">
        <v>26</v>
      </c>
      <c r="W160" s="55" t="s">
        <v>27</v>
      </c>
      <c r="X160" s="56" t="s">
        <v>26</v>
      </c>
      <c r="Y160" s="57"/>
      <c r="Z160" s="30"/>
      <c r="AA160" s="31" t="str">
        <f>IFERROR(VLOOKUP(B160,'[1]Análise Transmissões Sped Contr'!$C:$H,6,0),"")</f>
        <v/>
      </c>
      <c r="AB160" s="58"/>
      <c r="AC160" s="59"/>
      <c r="AD160" s="59"/>
      <c r="AE160" s="60"/>
      <c r="AN160" s="36"/>
    </row>
    <row r="161" spans="1:42" hidden="1" x14ac:dyDescent="0.25">
      <c r="A161" s="16" t="s">
        <v>81</v>
      </c>
      <c r="B161" s="16">
        <v>30880000000194</v>
      </c>
      <c r="C161" s="17" t="s">
        <v>24</v>
      </c>
      <c r="D161" s="16">
        <v>78014085</v>
      </c>
      <c r="E161" s="16" t="str">
        <f>IFERROR(VLOOKUP(D161,Planilha1!C:F,4,0),"")</f>
        <v/>
      </c>
      <c r="F161" s="17" t="s">
        <v>200</v>
      </c>
      <c r="G161" s="18"/>
      <c r="H161" s="19" t="str">
        <f>IFERROR(VLOOKUP(D161,'1106'!F:I,4,0),"")</f>
        <v/>
      </c>
      <c r="I161" s="19"/>
      <c r="J161" s="19"/>
      <c r="K161" s="20"/>
      <c r="L161" s="21"/>
      <c r="M161" s="22" t="str">
        <f>IFERROR(VLOOKUP(D161,'1154'!F:I,4,0),"")</f>
        <v/>
      </c>
      <c r="N161" s="23"/>
      <c r="O161" s="23"/>
      <c r="P161" s="22" t="str">
        <f>IFERROR(VLOOKUP(D161,'9007'!F:I,4,0),"")</f>
        <v/>
      </c>
      <c r="Q161" s="20"/>
      <c r="R161" s="20" t="str">
        <f>IFERROR(VLOOKUP(D161,'1131'!F:I,4,0),"")</f>
        <v/>
      </c>
      <c r="S161" s="20"/>
      <c r="T161" s="24" t="s">
        <v>865</v>
      </c>
      <c r="U161" s="61">
        <v>13</v>
      </c>
      <c r="V161" s="55" t="s">
        <v>27</v>
      </c>
      <c r="W161" s="55" t="s">
        <v>27</v>
      </c>
      <c r="X161" s="56" t="s">
        <v>26</v>
      </c>
      <c r="Y161" s="57"/>
      <c r="Z161" s="30"/>
      <c r="AA161" s="31" t="str">
        <f>IFERROR(VLOOKUP(B161,'[1]Análise Transmissões Sped Contr'!$C:$H,6,0),"")</f>
        <v>Transmissão no prazo ContÁgil</v>
      </c>
      <c r="AB161" s="32">
        <v>21</v>
      </c>
      <c r="AC161" s="33" t="s">
        <v>26</v>
      </c>
      <c r="AD161" s="33" t="s">
        <v>26</v>
      </c>
      <c r="AE161" s="34" t="s">
        <v>26</v>
      </c>
      <c r="AN161" s="52"/>
    </row>
    <row r="162" spans="1:42" hidden="1" x14ac:dyDescent="0.25">
      <c r="A162" s="16" t="s">
        <v>63</v>
      </c>
      <c r="B162" s="159">
        <v>4804897000248</v>
      </c>
      <c r="C162" s="161" t="s">
        <v>33</v>
      </c>
      <c r="D162" s="159">
        <v>161538940</v>
      </c>
      <c r="E162" s="16" t="str">
        <f>IFERROR(VLOOKUP(D162,Planilha1!C:F,4,0),"")</f>
        <v>ATIVO</v>
      </c>
      <c r="F162" s="161" t="s">
        <v>113</v>
      </c>
      <c r="G162" s="18"/>
      <c r="H162" s="19" t="str">
        <f>IFERROR(VLOOKUP(D162,'1106'!F:I,4,0),"")</f>
        <v/>
      </c>
      <c r="I162" s="19"/>
      <c r="J162" s="19"/>
      <c r="K162" s="20"/>
      <c r="L162" s="21"/>
      <c r="M162" s="22" t="str">
        <f>IFERROR(VLOOKUP(D162,'1154'!F:I,4,0),"")</f>
        <v/>
      </c>
      <c r="N162" s="23"/>
      <c r="O162" s="23"/>
      <c r="P162" s="22" t="str">
        <f>IFERROR(VLOOKUP(D162,'9007'!F:I,4,0),"")</f>
        <v/>
      </c>
      <c r="Q162" s="20"/>
      <c r="R162" s="20" t="str">
        <f>IFERROR(VLOOKUP(D162,'1131'!F:I,4,0),"")</f>
        <v/>
      </c>
      <c r="S162" s="20"/>
      <c r="T162" s="24" t="s">
        <v>867</v>
      </c>
      <c r="U162" s="61" t="s">
        <v>27</v>
      </c>
      <c r="V162" s="55"/>
      <c r="W162" s="55"/>
      <c r="X162" s="56"/>
      <c r="Y162" s="57"/>
      <c r="Z162" s="30"/>
      <c r="AA162" s="31" t="str">
        <f>IFERROR(VLOOKUP(B162,'[1]Análise Transmissões Sped Contr'!$C:$H,6,0),"")</f>
        <v/>
      </c>
      <c r="AB162" s="58"/>
      <c r="AC162" s="59"/>
      <c r="AD162" s="59"/>
      <c r="AE162" s="60"/>
      <c r="AN162" s="52"/>
    </row>
    <row r="163" spans="1:42" x14ac:dyDescent="0.25">
      <c r="A163" s="16" t="s">
        <v>31</v>
      </c>
      <c r="B163" s="16">
        <v>45293795000101</v>
      </c>
      <c r="C163" s="17" t="s">
        <v>24</v>
      </c>
      <c r="D163" s="16">
        <v>164251383</v>
      </c>
      <c r="E163" s="16" t="str">
        <f>IFERROR(VLOOKUP(D163,Planilha1!C:F,4,0),"")</f>
        <v>ATIVO</v>
      </c>
      <c r="F163" s="17" t="s">
        <v>202</v>
      </c>
      <c r="G163" s="18"/>
      <c r="H163" s="19" t="str">
        <f>IFERROR(VLOOKUP(D163,'1106'!F:I,4,0),"")</f>
        <v/>
      </c>
      <c r="I163" s="19"/>
      <c r="J163" s="19"/>
      <c r="K163" s="20"/>
      <c r="L163" s="21"/>
      <c r="M163" s="22" t="str">
        <f>IFERROR(VLOOKUP(D163,'1154'!F:I,4,0),"")</f>
        <v/>
      </c>
      <c r="N163" s="23"/>
      <c r="O163" s="23"/>
      <c r="P163" s="22" t="str">
        <f>IFERROR(VLOOKUP(D163,'9007'!F:I,4,0),"")</f>
        <v/>
      </c>
      <c r="Q163" s="20"/>
      <c r="R163" s="20" t="str">
        <f>IFERROR(VLOOKUP(D163,'1131'!F:I,4,0),"")</f>
        <v/>
      </c>
      <c r="S163" s="20"/>
      <c r="T163" s="24" t="s">
        <v>867</v>
      </c>
      <c r="U163" s="61">
        <v>10</v>
      </c>
      <c r="V163" s="55" t="s">
        <v>27</v>
      </c>
      <c r="W163" s="55" t="s">
        <v>27</v>
      </c>
      <c r="X163" s="56" t="s">
        <v>26</v>
      </c>
      <c r="Y163" s="57"/>
      <c r="Z163" s="30"/>
      <c r="AA163" s="31" t="str">
        <f>IFERROR(VLOOKUP(B163,'[1]Análise Transmissões Sped Contr'!$C:$H,6,0),"")</f>
        <v>Transmissão no prazo ContÁgil</v>
      </c>
      <c r="AB163" s="32"/>
      <c r="AC163" s="33"/>
      <c r="AD163" s="33"/>
      <c r="AE163" s="34"/>
      <c r="AN163" s="36"/>
      <c r="AP163" t="s">
        <v>967</v>
      </c>
    </row>
    <row r="164" spans="1:42" hidden="1" x14ac:dyDescent="0.25">
      <c r="A164" s="39" t="s">
        <v>31</v>
      </c>
      <c r="B164" s="40">
        <v>7078250000436</v>
      </c>
      <c r="C164" s="41" t="s">
        <v>33</v>
      </c>
      <c r="D164" s="40">
        <v>164602801</v>
      </c>
      <c r="E164" s="39" t="str">
        <f>IFERROR(VLOOKUP(D164,Planilha1!C:F,4,0),"")</f>
        <v>ATIVO</v>
      </c>
      <c r="F164" s="41" t="s">
        <v>203</v>
      </c>
      <c r="G164" s="42"/>
      <c r="H164" s="43" t="str">
        <f>IFERROR(VLOOKUP(D164,'1106'!F:I,4,0),"")</f>
        <v/>
      </c>
      <c r="I164" s="43"/>
      <c r="J164" s="43"/>
      <c r="K164" s="44"/>
      <c r="L164" s="42"/>
      <c r="M164" s="151" t="str">
        <f>IFERROR(VLOOKUP(D164,'1154'!F:I,4,0),"")</f>
        <v/>
      </c>
      <c r="N164" s="45"/>
      <c r="O164" s="45"/>
      <c r="P164" s="151" t="str">
        <f>IFERROR(VLOOKUP(D164,'9007'!F:I,4,0),"")</f>
        <v/>
      </c>
      <c r="Q164" s="44"/>
      <c r="R164" s="44" t="str">
        <f>IFERROR(VLOOKUP(D164,'1131'!F:I,4,0),"")</f>
        <v/>
      </c>
      <c r="S164" s="44"/>
      <c r="T164" s="24" t="s">
        <v>867</v>
      </c>
      <c r="U164" s="61">
        <v>11</v>
      </c>
      <c r="V164" s="55" t="s">
        <v>26</v>
      </c>
      <c r="W164" s="55" t="s">
        <v>27</v>
      </c>
      <c r="X164" s="56" t="s">
        <v>26</v>
      </c>
      <c r="Y164" s="57"/>
      <c r="Z164" s="30"/>
      <c r="AA164" s="31" t="str">
        <f>IFERROR(VLOOKUP(B164,'[1]Análise Transmissões Sped Contr'!$C:$H,6,0),"")</f>
        <v/>
      </c>
      <c r="AB164" s="58"/>
      <c r="AC164" s="59"/>
      <c r="AD164" s="59"/>
      <c r="AE164" s="60"/>
      <c r="AN164" s="36"/>
    </row>
    <row r="165" spans="1:42" hidden="1" x14ac:dyDescent="0.25">
      <c r="A165" s="16" t="s">
        <v>31</v>
      </c>
      <c r="B165" s="16">
        <v>7078250000274</v>
      </c>
      <c r="C165" s="17" t="s">
        <v>33</v>
      </c>
      <c r="D165" s="16">
        <v>162533080</v>
      </c>
      <c r="E165" s="16" t="str">
        <f>IFERROR(VLOOKUP(D165,Planilha1!C:F,4,0),"")</f>
        <v>ATIVO</v>
      </c>
      <c r="F165" s="17" t="s">
        <v>204</v>
      </c>
      <c r="G165" s="18" t="s">
        <v>685</v>
      </c>
      <c r="H165" s="19">
        <f>IFERROR(VLOOKUP(D165,'1106'!F:I,4,0),"")</f>
        <v>77.48</v>
      </c>
      <c r="I165" s="19" t="s">
        <v>26</v>
      </c>
      <c r="J165" s="19"/>
      <c r="K165" s="20"/>
      <c r="L165" s="21" t="s">
        <v>685</v>
      </c>
      <c r="M165" s="22">
        <f>IFERROR(VLOOKUP(D165,'1154'!F:I,4,0),"")</f>
        <v>433.13</v>
      </c>
      <c r="N165" s="23" t="s">
        <v>26</v>
      </c>
      <c r="O165" s="23"/>
      <c r="P165" s="22" t="str">
        <f>IFERROR(VLOOKUP(D165,'9007'!F:I,4,0),"")</f>
        <v/>
      </c>
      <c r="Q165" s="20"/>
      <c r="R165" s="20" t="str">
        <f>IFERROR(VLOOKUP(D165,'1131'!F:I,4,0),"")</f>
        <v/>
      </c>
      <c r="S165" s="20"/>
      <c r="T165" s="24" t="s">
        <v>867</v>
      </c>
      <c r="U165" s="61">
        <v>12</v>
      </c>
      <c r="V165" s="55" t="s">
        <v>26</v>
      </c>
      <c r="W165" s="55" t="s">
        <v>26</v>
      </c>
      <c r="X165" s="56" t="s">
        <v>26</v>
      </c>
      <c r="Y165" s="57"/>
      <c r="Z165" s="30"/>
      <c r="AA165" s="31" t="str">
        <f>IFERROR(VLOOKUP(B165,'[1]Análise Transmissões Sped Contr'!$C:$H,6,0),"")</f>
        <v/>
      </c>
      <c r="AB165" s="32"/>
      <c r="AC165" s="33"/>
      <c r="AD165" s="33"/>
      <c r="AE165" s="34"/>
      <c r="AN165" s="52"/>
    </row>
    <row r="166" spans="1:42" hidden="1" x14ac:dyDescent="0.25">
      <c r="A166" s="39" t="s">
        <v>31</v>
      </c>
      <c r="B166" s="40">
        <v>7078250000355</v>
      </c>
      <c r="C166" s="41" t="s">
        <v>33</v>
      </c>
      <c r="D166" s="40">
        <v>163040648</v>
      </c>
      <c r="E166" s="39" t="str">
        <f>IFERROR(VLOOKUP(D166,Planilha1!C:F,4,0),"")</f>
        <v>ATIVO</v>
      </c>
      <c r="F166" s="41" t="s">
        <v>205</v>
      </c>
      <c r="G166" s="42" t="s">
        <v>685</v>
      </c>
      <c r="H166" s="43">
        <f>IFERROR(VLOOKUP(D166,'1106'!F:I,4,0),"")</f>
        <v>54.88</v>
      </c>
      <c r="I166" s="43" t="s">
        <v>26</v>
      </c>
      <c r="J166" s="43"/>
      <c r="K166" s="44"/>
      <c r="L166" s="42" t="s">
        <v>685</v>
      </c>
      <c r="M166" s="151">
        <f>IFERROR(VLOOKUP(D166,'1154'!F:I,4,0),"")</f>
        <v>398.58</v>
      </c>
      <c r="N166" s="45" t="s">
        <v>26</v>
      </c>
      <c r="O166" s="45"/>
      <c r="P166" s="151" t="str">
        <f>IFERROR(VLOOKUP(D166,'9007'!F:I,4,0),"")</f>
        <v/>
      </c>
      <c r="Q166" s="44"/>
      <c r="R166" s="44" t="str">
        <f>IFERROR(VLOOKUP(D166,'1131'!F:I,4,0),"")</f>
        <v/>
      </c>
      <c r="S166" s="44"/>
      <c r="T166" s="24" t="s">
        <v>867</v>
      </c>
      <c r="U166" s="61">
        <v>12</v>
      </c>
      <c r="V166" s="55" t="s">
        <v>26</v>
      </c>
      <c r="W166" s="55" t="s">
        <v>26</v>
      </c>
      <c r="X166" s="56" t="s">
        <v>26</v>
      </c>
      <c r="Y166" s="57"/>
      <c r="Z166" s="30"/>
      <c r="AA166" s="31" t="str">
        <f>IFERROR(VLOOKUP(B166,'[1]Análise Transmissões Sped Contr'!$C:$H,6,0),"")</f>
        <v/>
      </c>
      <c r="AB166" s="58"/>
      <c r="AC166" s="59"/>
      <c r="AD166" s="59"/>
      <c r="AE166" s="60"/>
      <c r="AN166" s="36"/>
    </row>
    <row r="167" spans="1:42" hidden="1" x14ac:dyDescent="0.25">
      <c r="A167" s="16" t="s">
        <v>31</v>
      </c>
      <c r="B167" s="16">
        <v>7078250000193</v>
      </c>
      <c r="C167" s="17" t="s">
        <v>24</v>
      </c>
      <c r="D167" s="16">
        <v>161436790</v>
      </c>
      <c r="E167" s="16" t="str">
        <f>IFERROR(VLOOKUP(D167,Planilha1!C:F,4,0),"")</f>
        <v>ATIVO</v>
      </c>
      <c r="F167" s="17" t="s">
        <v>206</v>
      </c>
      <c r="G167" s="18" t="s">
        <v>685</v>
      </c>
      <c r="H167" s="19">
        <f>IFERROR(VLOOKUP(D167,'1106'!F:I,4,0),"")</f>
        <v>56.65</v>
      </c>
      <c r="I167" s="19" t="s">
        <v>26</v>
      </c>
      <c r="J167" s="19"/>
      <c r="K167" s="20"/>
      <c r="L167" s="21" t="s">
        <v>685</v>
      </c>
      <c r="M167" s="22">
        <f>IFERROR(VLOOKUP(D167,'1154'!F:I,4,0),"")</f>
        <v>979.58</v>
      </c>
      <c r="N167" s="23" t="s">
        <v>26</v>
      </c>
      <c r="O167" s="23"/>
      <c r="P167" s="22" t="str">
        <f>IFERROR(VLOOKUP(D167,'9007'!F:I,4,0),"")</f>
        <v/>
      </c>
      <c r="Q167" s="20"/>
      <c r="R167" s="20" t="str">
        <f>IFERROR(VLOOKUP(D167,'1131'!F:I,4,0),"")</f>
        <v/>
      </c>
      <c r="S167" s="20"/>
      <c r="T167" s="24" t="s">
        <v>867</v>
      </c>
      <c r="U167" s="61">
        <v>12</v>
      </c>
      <c r="V167" s="55" t="s">
        <v>26</v>
      </c>
      <c r="W167" s="55" t="s">
        <v>26</v>
      </c>
      <c r="X167" s="56" t="s">
        <v>26</v>
      </c>
      <c r="Y167" s="57"/>
      <c r="Z167" s="30"/>
      <c r="AA167" s="31" t="str">
        <f>IFERROR(VLOOKUP(B167,'[1]Análise Transmissões Sped Contr'!$C:$H,6,0),"")</f>
        <v>Transmissão no prazo ContÁgil</v>
      </c>
      <c r="AB167" s="32">
        <v>21</v>
      </c>
      <c r="AC167" s="33" t="s">
        <v>26</v>
      </c>
      <c r="AD167" s="33" t="s">
        <v>26</v>
      </c>
      <c r="AE167" s="34" t="s">
        <v>26</v>
      </c>
      <c r="AN167" s="100"/>
    </row>
    <row r="168" spans="1:42" hidden="1" x14ac:dyDescent="0.25">
      <c r="A168" s="39" t="s">
        <v>646</v>
      </c>
      <c r="B168" s="40">
        <v>37710123000126</v>
      </c>
      <c r="C168" s="41" t="s">
        <v>24</v>
      </c>
      <c r="D168" s="40">
        <v>164796207</v>
      </c>
      <c r="E168" s="39" t="str">
        <f>IFERROR(VLOOKUP(D168,Planilha1!C:F,4,0),"")</f>
        <v>ATIVO</v>
      </c>
      <c r="F168" s="41" t="s">
        <v>207</v>
      </c>
      <c r="G168" s="42"/>
      <c r="H168" s="43" t="str">
        <f>IFERROR(VLOOKUP(D168,'1106'!F:I,4,0),"")</f>
        <v/>
      </c>
      <c r="I168" s="43"/>
      <c r="J168" s="43"/>
      <c r="K168" s="44"/>
      <c r="L168" s="42"/>
      <c r="M168" s="151" t="str">
        <f>IFERROR(VLOOKUP(D168,'1154'!F:I,4,0),"")</f>
        <v/>
      </c>
      <c r="N168" s="45"/>
      <c r="O168" s="45"/>
      <c r="P168" s="151" t="str">
        <f>IFERROR(VLOOKUP(D168,'9007'!F:I,4,0),"")</f>
        <v/>
      </c>
      <c r="Q168" s="44"/>
      <c r="R168" s="44" t="str">
        <f>IFERROR(VLOOKUP(D168,'1131'!F:I,4,0),"")</f>
        <v/>
      </c>
      <c r="S168" s="44"/>
      <c r="T168" s="24" t="s">
        <v>865</v>
      </c>
      <c r="U168" s="61">
        <v>14</v>
      </c>
      <c r="V168" s="55" t="s">
        <v>27</v>
      </c>
      <c r="W168" s="55" t="s">
        <v>27</v>
      </c>
      <c r="X168" s="56" t="s">
        <v>26</v>
      </c>
      <c r="Y168" s="81"/>
      <c r="Z168" s="30"/>
      <c r="AA168" s="31" t="str">
        <f>IFERROR(VLOOKUP(B168,'[1]Análise Transmissões Sped Contr'!$C:$H,6,0),"")</f>
        <v>Transmissão no prazo ContÁgil</v>
      </c>
      <c r="AB168" s="32">
        <v>20</v>
      </c>
      <c r="AC168" s="33" t="s">
        <v>26</v>
      </c>
      <c r="AD168" s="33" t="s">
        <v>26</v>
      </c>
      <c r="AE168" s="34" t="s">
        <v>26</v>
      </c>
      <c r="AN168" s="101"/>
      <c r="AO168" s="142" t="s">
        <v>480</v>
      </c>
    </row>
    <row r="169" spans="1:42" hidden="1" x14ac:dyDescent="0.25">
      <c r="A169" s="16" t="s">
        <v>81</v>
      </c>
      <c r="B169" s="16">
        <v>45302398000159</v>
      </c>
      <c r="C169" s="17" t="s">
        <v>24</v>
      </c>
      <c r="D169" s="16">
        <v>102280800</v>
      </c>
      <c r="E169" s="16" t="str">
        <f>IFERROR(VLOOKUP(D169,Planilha1!C:F,4,0),"")</f>
        <v/>
      </c>
      <c r="F169" s="17" t="s">
        <v>208</v>
      </c>
      <c r="G169" s="18"/>
      <c r="H169" s="19" t="str">
        <f>IFERROR(VLOOKUP(D169,'1106'!F:I,4,0),"")</f>
        <v/>
      </c>
      <c r="I169" s="19"/>
      <c r="J169" s="19"/>
      <c r="K169" s="20"/>
      <c r="L169" s="21"/>
      <c r="M169" s="22" t="str">
        <f>IFERROR(VLOOKUP(D169,'1154'!F:I,4,0),"")</f>
        <v/>
      </c>
      <c r="N169" s="23"/>
      <c r="O169" s="23"/>
      <c r="P169" s="22" t="str">
        <f>IFERROR(VLOOKUP(D169,'9007'!F:I,4,0),"")</f>
        <v/>
      </c>
      <c r="Q169" s="20"/>
      <c r="R169" s="20" t="str">
        <f>IFERROR(VLOOKUP(D169,'1131'!F:I,4,0),"")</f>
        <v/>
      </c>
      <c r="S169" s="20"/>
      <c r="T169" s="24" t="s">
        <v>865</v>
      </c>
      <c r="U169" s="61">
        <v>13</v>
      </c>
      <c r="V169" s="55" t="s">
        <v>27</v>
      </c>
      <c r="W169" s="55" t="s">
        <v>27</v>
      </c>
      <c r="X169" s="56" t="s">
        <v>26</v>
      </c>
      <c r="Y169" s="57"/>
      <c r="Z169" s="30"/>
      <c r="AA169" s="31" t="str">
        <f>IFERROR(VLOOKUP(B169,'[1]Análise Transmissões Sped Contr'!$C:$H,6,0),"")</f>
        <v>Transmissão no prazo ContÁgil</v>
      </c>
      <c r="AB169" s="32">
        <v>20</v>
      </c>
      <c r="AC169" s="33" t="s">
        <v>27</v>
      </c>
      <c r="AD169" s="33" t="s">
        <v>27</v>
      </c>
      <c r="AE169" s="34" t="s">
        <v>26</v>
      </c>
      <c r="AN169" s="101"/>
    </row>
    <row r="170" spans="1:42" hidden="1" x14ac:dyDescent="0.25">
      <c r="A170" s="39" t="s">
        <v>63</v>
      </c>
      <c r="B170" s="40">
        <v>41122193000211</v>
      </c>
      <c r="C170" s="41" t="s">
        <v>33</v>
      </c>
      <c r="D170" s="40">
        <v>164640002</v>
      </c>
      <c r="E170" s="39" t="str">
        <f>IFERROR(VLOOKUP(D170,Planilha1!C:F,4,0),"")</f>
        <v>ATIVO</v>
      </c>
      <c r="F170" s="41" t="s">
        <v>34</v>
      </c>
      <c r="G170" s="42"/>
      <c r="H170" s="43" t="str">
        <f>IFERROR(VLOOKUP(D170,'1106'!F:I,4,0),"")</f>
        <v/>
      </c>
      <c r="I170" s="43"/>
      <c r="J170" s="43"/>
      <c r="K170" s="44"/>
      <c r="L170" s="42"/>
      <c r="M170" s="151" t="str">
        <f>IFERROR(VLOOKUP(D170,'1154'!F:I,4,0),"")</f>
        <v/>
      </c>
      <c r="N170" s="45"/>
      <c r="O170" s="45"/>
      <c r="P170" s="151" t="str">
        <f>IFERROR(VLOOKUP(D170,'9007'!F:I,4,0),"")</f>
        <v/>
      </c>
      <c r="Q170" s="44"/>
      <c r="R170" s="44" t="str">
        <f>IFERROR(VLOOKUP(D170,'1131'!F:I,4,0),"")</f>
        <v/>
      </c>
      <c r="S170" s="44"/>
      <c r="T170" s="24" t="s">
        <v>867</v>
      </c>
      <c r="U170" s="53" t="s">
        <v>27</v>
      </c>
      <c r="V170" s="54"/>
      <c r="W170" s="55"/>
      <c r="X170" s="56"/>
      <c r="Y170" s="57"/>
      <c r="Z170" s="30"/>
      <c r="AA170" s="31" t="str">
        <f>IFERROR(VLOOKUP(B170,'[1]Análise Transmissões Sped Contr'!$C:$H,6,0),"")</f>
        <v/>
      </c>
      <c r="AB170" s="32"/>
      <c r="AC170" s="33"/>
      <c r="AD170" s="33"/>
      <c r="AE170" s="34"/>
      <c r="AN170" s="36"/>
    </row>
    <row r="171" spans="1:42" x14ac:dyDescent="0.25">
      <c r="A171" s="39" t="s">
        <v>686</v>
      </c>
      <c r="B171" s="40">
        <v>2963719000153</v>
      </c>
      <c r="C171" s="41" t="s">
        <v>24</v>
      </c>
      <c r="D171" s="40">
        <v>161228852</v>
      </c>
      <c r="E171" s="39" t="str">
        <f>IFERROR(VLOOKUP(D171,Planilha1!C:F,4,0),"")</f>
        <v/>
      </c>
      <c r="F171" s="41" t="s">
        <v>491</v>
      </c>
      <c r="G171" s="42" t="s">
        <v>684</v>
      </c>
      <c r="H171" s="43" t="str">
        <f>IFERROR(VLOOKUP(D171,'1106'!F:I,4,0),"")</f>
        <v/>
      </c>
      <c r="I171" s="43">
        <v>16.54</v>
      </c>
      <c r="J171" s="43"/>
      <c r="K171" s="44"/>
      <c r="L171" s="42"/>
      <c r="M171" s="151" t="str">
        <f>IFERROR(VLOOKUP(D171,'1154'!F:I,4,0),"")</f>
        <v/>
      </c>
      <c r="N171" s="45"/>
      <c r="O171" s="45"/>
      <c r="P171" s="151" t="str">
        <f>IFERROR(VLOOKUP(D171,'9007'!F:I,4,0),"")</f>
        <v/>
      </c>
      <c r="Q171" s="44"/>
      <c r="R171" s="44" t="str">
        <f>IFERROR(VLOOKUP(D171,'1131'!F:I,4,0),"")</f>
        <v/>
      </c>
      <c r="S171" s="44"/>
      <c r="T171" s="24" t="s">
        <v>869</v>
      </c>
      <c r="U171" s="66"/>
      <c r="V171" s="84"/>
      <c r="W171" s="84"/>
      <c r="X171" s="52"/>
      <c r="AA171" s="31" t="str">
        <f>IFERROR(VLOOKUP(B171,'[1]Análise Transmissões Sped Contr'!$C:$H,6,0),"")</f>
        <v/>
      </c>
      <c r="AB171" s="32"/>
      <c r="AC171" s="33"/>
      <c r="AD171" s="33"/>
      <c r="AE171" s="34"/>
      <c r="AF171"/>
      <c r="AI171"/>
      <c r="AJ171"/>
      <c r="AK171"/>
      <c r="AL171"/>
      <c r="AM171"/>
    </row>
    <row r="172" spans="1:42" hidden="1" x14ac:dyDescent="0.25">
      <c r="A172" s="16" t="s">
        <v>31</v>
      </c>
      <c r="B172" s="16">
        <v>1165063000322</v>
      </c>
      <c r="C172" s="17" t="s">
        <v>33</v>
      </c>
      <c r="D172" s="16">
        <v>164855017</v>
      </c>
      <c r="E172" s="156" t="str">
        <f>IFERROR(VLOOKUP(D172,Planilha1!C:F,4,0),"")</f>
        <v>ATIVO</v>
      </c>
      <c r="F172" s="17" t="s">
        <v>177</v>
      </c>
      <c r="G172" s="18" t="s">
        <v>681</v>
      </c>
      <c r="H172" s="19">
        <f>IFERROR(VLOOKUP(D172,'1106'!F:I,4,0),"")</f>
        <v>59.26</v>
      </c>
      <c r="I172" s="19" t="s">
        <v>26</v>
      </c>
      <c r="J172" s="19"/>
      <c r="K172" s="20"/>
      <c r="L172" s="21" t="s">
        <v>681</v>
      </c>
      <c r="M172" s="22">
        <f>IFERROR(VLOOKUP(D172,'1154'!F:I,4,0),"")</f>
        <v>10412.31</v>
      </c>
      <c r="N172" s="23" t="s">
        <v>26</v>
      </c>
      <c r="O172" s="23"/>
      <c r="P172" s="22" t="str">
        <f>IFERROR(VLOOKUP(D172,'9007'!F:I,4,0),"")</f>
        <v/>
      </c>
      <c r="Q172" s="20"/>
      <c r="R172" s="20" t="str">
        <f>IFERROR(VLOOKUP(D172,'1131'!F:I,4,0),"")</f>
        <v/>
      </c>
      <c r="S172" s="20"/>
      <c r="T172" s="24" t="s">
        <v>867</v>
      </c>
      <c r="U172" s="61">
        <v>12</v>
      </c>
      <c r="V172" s="55" t="s">
        <v>26</v>
      </c>
      <c r="W172" s="55" t="s">
        <v>26</v>
      </c>
      <c r="X172" s="56" t="s">
        <v>26</v>
      </c>
      <c r="Y172" s="162"/>
      <c r="Z172" s="164"/>
      <c r="AA172" s="31" t="str">
        <f>IFERROR(VLOOKUP(B172,'[1]Análise Transmissões Sped Contr'!$C:$H,6,0),"")</f>
        <v/>
      </c>
      <c r="AB172" s="165"/>
      <c r="AC172" s="167"/>
      <c r="AD172" s="167"/>
      <c r="AE172" s="169"/>
      <c r="AF172" s="171"/>
      <c r="AI172" s="171"/>
      <c r="AJ172" s="171"/>
      <c r="AK172" s="171"/>
      <c r="AL172" s="171"/>
      <c r="AM172" s="171"/>
      <c r="AN172" s="100"/>
    </row>
    <row r="173" spans="1:42" hidden="1" x14ac:dyDescent="0.25">
      <c r="A173" s="16" t="e">
        <v>#N/A</v>
      </c>
      <c r="B173" s="159">
        <v>38112541000184</v>
      </c>
      <c r="C173" s="161" t="s">
        <v>24</v>
      </c>
      <c r="D173" s="159">
        <v>164071318</v>
      </c>
      <c r="E173" s="16" t="str">
        <f>IFERROR(VLOOKUP(D173,Planilha1!C:F,4,0),"")</f>
        <v>ATIVO</v>
      </c>
      <c r="F173" s="161" t="s">
        <v>148</v>
      </c>
      <c r="G173" s="18"/>
      <c r="H173" s="19" t="str">
        <f>IFERROR(VLOOKUP(D173,'1106'!F:I,4,0),"")</f>
        <v/>
      </c>
      <c r="I173" s="19"/>
      <c r="J173" s="19"/>
      <c r="K173" s="20"/>
      <c r="L173" s="21"/>
      <c r="M173" s="22" t="str">
        <f>IFERROR(VLOOKUP(D173,'1154'!F:I,4,0),"")</f>
        <v/>
      </c>
      <c r="N173" s="23"/>
      <c r="O173" s="23"/>
      <c r="P173" s="22" t="str">
        <f>IFERROR(VLOOKUP(D173,'9007'!F:I,4,0),"")</f>
        <v/>
      </c>
      <c r="Q173" s="20"/>
      <c r="R173" s="20" t="str">
        <f>IFERROR(VLOOKUP(D173,'1131'!F:I,4,0),"")</f>
        <v/>
      </c>
      <c r="S173" s="20"/>
      <c r="T173" s="24" t="s">
        <v>865</v>
      </c>
      <c r="U173" s="61">
        <v>14</v>
      </c>
      <c r="V173" s="55" t="s">
        <v>27</v>
      </c>
      <c r="W173" s="55" t="s">
        <v>27</v>
      </c>
      <c r="X173" s="56" t="s">
        <v>26</v>
      </c>
      <c r="Y173" s="162"/>
      <c r="Z173" s="164"/>
      <c r="AA173" s="31" t="str">
        <f>IFERROR(VLOOKUP(B173,'[1]Análise Transmissões Sped Contr'!$C:$H,6,0),"")</f>
        <v>Transmissão no prazo ContÁgil</v>
      </c>
      <c r="AB173" s="166">
        <v>20</v>
      </c>
      <c r="AC173" s="168" t="s">
        <v>27</v>
      </c>
      <c r="AD173" s="168" t="s">
        <v>27</v>
      </c>
      <c r="AE173" s="170" t="s">
        <v>26</v>
      </c>
      <c r="AF173" s="171"/>
      <c r="AI173" s="171"/>
      <c r="AJ173" s="171"/>
      <c r="AK173" s="171"/>
      <c r="AL173" s="171"/>
      <c r="AM173" s="171"/>
      <c r="AN173" s="100"/>
      <c r="AO173" t="s">
        <v>476</v>
      </c>
    </row>
    <row r="174" spans="1:42" x14ac:dyDescent="0.25">
      <c r="AF174"/>
      <c r="AI174"/>
      <c r="AJ174"/>
      <c r="AK174"/>
      <c r="AL174"/>
      <c r="AM174"/>
    </row>
    <row r="175" spans="1:42" x14ac:dyDescent="0.25">
      <c r="AF175"/>
      <c r="AI175"/>
      <c r="AJ175"/>
      <c r="AK175"/>
      <c r="AL175"/>
      <c r="AM175"/>
    </row>
    <row r="176" spans="1:42" x14ac:dyDescent="0.25">
      <c r="AF176"/>
      <c r="AI176"/>
      <c r="AJ176"/>
      <c r="AK176"/>
      <c r="AL176"/>
      <c r="AM176"/>
    </row>
    <row r="177" spans="33:34" customFormat="1" x14ac:dyDescent="0.25">
      <c r="AG177" s="35"/>
      <c r="AH177" s="35"/>
    </row>
    <row r="178" spans="33:34" customFormat="1" x14ac:dyDescent="0.25">
      <c r="AG178" s="35"/>
      <c r="AH178" s="35"/>
    </row>
    <row r="179" spans="33:34" customFormat="1" x14ac:dyDescent="0.25">
      <c r="AG179" s="35"/>
      <c r="AH179" s="35"/>
    </row>
    <row r="180" spans="33:34" customFormat="1" x14ac:dyDescent="0.25">
      <c r="AG180" s="35"/>
      <c r="AH180" s="35"/>
    </row>
    <row r="181" spans="33:34" customFormat="1" x14ac:dyDescent="0.25">
      <c r="AG181" s="35"/>
      <c r="AH181" s="35"/>
    </row>
    <row r="182" spans="33:34" customFormat="1" x14ac:dyDescent="0.25">
      <c r="AG182" s="35"/>
      <c r="AH182" s="35"/>
    </row>
    <row r="183" spans="33:34" customFormat="1" x14ac:dyDescent="0.25">
      <c r="AG183" s="35"/>
      <c r="AH183" s="35"/>
    </row>
    <row r="184" spans="33:34" customFormat="1" x14ac:dyDescent="0.25">
      <c r="AG184" s="35"/>
      <c r="AH184" s="35"/>
    </row>
  </sheetData>
  <protectedRanges>
    <protectedRange algorithmName="SHA-512" hashValue="Hzp0yqJCKhwzU6unN6FtDqRJRChv8K4EmOlSL/89IijQwGkNgAQxgQbN/n86emRBasdQSe+z5vpHaM93xNBrDg==" saltValue="FMbNHRwiuEETc3mSOT1/Rw==" spinCount="100000" sqref="B170" name="Intervalo1_10_1_1"/>
    <protectedRange algorithmName="SHA-512" hashValue="Hzp0yqJCKhwzU6unN6FtDqRJRChv8K4EmOlSL/89IijQwGkNgAQxgQbN/n86emRBasdQSe+z5vpHaM93xNBrDg==" saltValue="FMbNHRwiuEETc3mSOT1/Rw==" spinCount="100000" sqref="B172" name="Intervalo1_15_1_1"/>
    <protectedRange algorithmName="SHA-512" hashValue="Hzp0yqJCKhwzU6unN6FtDqRJRChv8K4EmOlSL/89IijQwGkNgAQxgQbN/n86emRBasdQSe+z5vpHaM93xNBrDg==" saltValue="FMbNHRwiuEETc3mSOT1/Rw==" spinCount="100000" sqref="F173" name="Intervalo1_9_1"/>
  </protectedRanges>
  <autoFilter ref="A1:AO173" xr:uid="{9B95183D-94F1-48D1-9DB2-1B662FEFB7B1}">
    <filterColumn colId="2">
      <filters>
        <filter val="MATRIZ"/>
      </filters>
    </filterColumn>
    <filterColumn colId="27">
      <filters blank="1"/>
    </filterColumn>
  </autoFilter>
  <pageMargins left="0.511811024" right="0.511811024" top="0.78740157499999996" bottom="0.78740157499999996" header="0.31496062000000002" footer="0.3149606200000000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AB5F5-FF1B-43FD-8887-31F12C0CAA6B}">
  <sheetPr codeName="Planilha8"/>
  <dimension ref="A1:AC61"/>
  <sheetViews>
    <sheetView zoomScale="85" zoomScaleNormal="85" workbookViewId="0">
      <selection activeCell="L50" sqref="L50"/>
    </sheetView>
  </sheetViews>
  <sheetFormatPr defaultRowHeight="15" x14ac:dyDescent="0.25"/>
  <cols>
    <col min="1" max="1" width="13.7109375" bestFit="1" customWidth="1"/>
    <col min="2" max="2" width="15.140625" bestFit="1" customWidth="1"/>
    <col min="3" max="3" width="10" bestFit="1" customWidth="1"/>
    <col min="4" max="4" width="16.42578125" bestFit="1" customWidth="1"/>
    <col min="5" max="5" width="47.42578125" bestFit="1" customWidth="1"/>
    <col min="6" max="6" width="8.7109375" hidden="1" customWidth="1"/>
    <col min="7" max="7" width="16.5703125" hidden="1" customWidth="1"/>
    <col min="8" max="10" width="9.5703125" hidden="1" customWidth="1"/>
    <col min="11" max="11" width="18.5703125" bestFit="1" customWidth="1"/>
    <col min="12" max="12" width="8.85546875" customWidth="1"/>
    <col min="13" max="13" width="14.140625" customWidth="1"/>
    <col min="14" max="14" width="10.28515625" customWidth="1"/>
    <col min="15" max="15" width="5" customWidth="1"/>
    <col min="16" max="16" width="10.85546875" hidden="1" customWidth="1"/>
    <col min="17" max="17" width="7.85546875" hidden="1" customWidth="1"/>
    <col min="18" max="18" width="16" hidden="1" customWidth="1"/>
    <col min="19" max="19" width="9.42578125" hidden="1" customWidth="1"/>
    <col min="20" max="20" width="2.28515625" hidden="1" customWidth="1"/>
    <col min="21" max="21" width="1.7109375" hidden="1" customWidth="1"/>
    <col min="22" max="22" width="8.5703125" hidden="1" customWidth="1"/>
    <col min="23" max="23" width="5.85546875" hidden="1" customWidth="1"/>
    <col min="24" max="24" width="1.7109375" hidden="1" customWidth="1"/>
    <col min="25" max="25" width="20.5703125" hidden="1" customWidth="1"/>
    <col min="26" max="26" width="12.7109375" hidden="1" customWidth="1"/>
    <col min="27" max="27" width="23.28515625" hidden="1" customWidth="1"/>
    <col min="28" max="28" width="20.5703125" hidden="1" customWidth="1"/>
    <col min="29" max="29" width="14.5703125" hidden="1" customWidth="1"/>
  </cols>
  <sheetData>
    <row r="1" spans="1:29" x14ac:dyDescent="0.25">
      <c r="A1" s="5"/>
      <c r="B1" s="5"/>
      <c r="C1" s="5"/>
      <c r="D1" s="5"/>
      <c r="E1" s="5"/>
      <c r="F1" s="5"/>
      <c r="G1" s="5" t="s">
        <v>409</v>
      </c>
      <c r="H1" s="5"/>
      <c r="I1" s="5"/>
      <c r="J1" s="5"/>
      <c r="K1" s="5" t="s">
        <v>216</v>
      </c>
      <c r="L1" s="118"/>
      <c r="M1" s="5"/>
      <c r="N1" s="5"/>
      <c r="O1" s="5"/>
      <c r="P1" s="5" t="s">
        <v>410</v>
      </c>
      <c r="Q1" s="5"/>
      <c r="R1" s="5" t="s">
        <v>411</v>
      </c>
      <c r="S1" s="5"/>
      <c r="V1" s="5"/>
      <c r="W1" s="5"/>
      <c r="Y1" s="100"/>
      <c r="Z1" s="100"/>
      <c r="AA1" s="100"/>
      <c r="AB1" s="100"/>
      <c r="AC1" s="100"/>
    </row>
    <row r="2" spans="1:29" x14ac:dyDescent="0.25">
      <c r="A2" s="119" t="s">
        <v>0</v>
      </c>
      <c r="B2" s="120" t="s">
        <v>1</v>
      </c>
      <c r="C2" s="119" t="s">
        <v>412</v>
      </c>
      <c r="D2" s="119" t="s">
        <v>413</v>
      </c>
      <c r="E2" s="119" t="s">
        <v>5</v>
      </c>
      <c r="F2" s="120" t="s">
        <v>7</v>
      </c>
      <c r="G2" s="119">
        <v>1106</v>
      </c>
      <c r="H2" s="119">
        <v>1124</v>
      </c>
      <c r="I2" s="120">
        <v>9007</v>
      </c>
      <c r="J2" s="120">
        <v>1128</v>
      </c>
      <c r="K2" s="119" t="s">
        <v>414</v>
      </c>
      <c r="L2" s="121" t="s">
        <v>7</v>
      </c>
      <c r="M2" s="120" t="s">
        <v>415</v>
      </c>
      <c r="N2" s="119" t="s">
        <v>416</v>
      </c>
      <c r="O2" s="119" t="s">
        <v>417</v>
      </c>
      <c r="P2" s="120" t="s">
        <v>418</v>
      </c>
      <c r="Q2" s="119" t="s">
        <v>21</v>
      </c>
      <c r="R2" s="119" t="s">
        <v>419</v>
      </c>
      <c r="S2" s="120" t="s">
        <v>420</v>
      </c>
      <c r="T2" s="122" t="s">
        <v>421</v>
      </c>
      <c r="V2" s="123" t="s">
        <v>6</v>
      </c>
      <c r="W2" s="119" t="s">
        <v>422</v>
      </c>
      <c r="Y2" s="124" t="s">
        <v>423</v>
      </c>
      <c r="Z2" s="124" t="s">
        <v>424</v>
      </c>
      <c r="AA2" s="124" t="s">
        <v>425</v>
      </c>
      <c r="AB2" s="124" t="s">
        <v>426</v>
      </c>
      <c r="AC2" s="124" t="s">
        <v>427</v>
      </c>
    </row>
    <row r="3" spans="1:29" x14ac:dyDescent="0.25">
      <c r="A3" s="125" t="s">
        <v>76</v>
      </c>
      <c r="B3" s="125">
        <v>19849591000102</v>
      </c>
      <c r="C3" s="125" t="s">
        <v>428</v>
      </c>
      <c r="D3" s="125" t="str">
        <f>IFERROR(VLOOKUP(C3,[2]Planilha5!C:F,4,0),"")</f>
        <v/>
      </c>
      <c r="E3" s="41" t="s">
        <v>429</v>
      </c>
      <c r="F3" s="126"/>
      <c r="G3" s="127"/>
      <c r="H3" s="127"/>
      <c r="I3" s="127"/>
      <c r="J3" s="127"/>
      <c r="K3" s="128"/>
      <c r="L3" s="129"/>
      <c r="M3" s="130"/>
      <c r="N3" s="130"/>
      <c r="O3" s="131"/>
      <c r="P3" s="127" t="s">
        <v>27</v>
      </c>
      <c r="Q3" s="127" t="s">
        <v>27</v>
      </c>
      <c r="R3" s="127" t="s">
        <v>27</v>
      </c>
      <c r="S3" s="127" t="s">
        <v>27</v>
      </c>
      <c r="T3" s="127" t="s">
        <v>27</v>
      </c>
      <c r="U3" s="127" t="s">
        <v>27</v>
      </c>
      <c r="V3" s="127" t="s">
        <v>27</v>
      </c>
      <c r="W3" s="127" t="s">
        <v>27</v>
      </c>
      <c r="X3" s="127" t="s">
        <v>27</v>
      </c>
      <c r="Y3" s="127" t="s">
        <v>27</v>
      </c>
      <c r="Z3" s="127" t="s">
        <v>27</v>
      </c>
      <c r="AA3" s="127" t="s">
        <v>27</v>
      </c>
      <c r="AB3" s="127" t="s">
        <v>27</v>
      </c>
      <c r="AC3" s="127" t="s">
        <v>27</v>
      </c>
    </row>
    <row r="4" spans="1:29" x14ac:dyDescent="0.25">
      <c r="A4" s="125" t="s">
        <v>76</v>
      </c>
      <c r="B4" s="66">
        <v>50815788000162</v>
      </c>
      <c r="C4" s="125" t="s">
        <v>428</v>
      </c>
      <c r="D4" s="125" t="str">
        <f>IFERROR(VLOOKUP(C4,[2]Planilha5!C:F,4,0),"")</f>
        <v/>
      </c>
      <c r="E4" s="132" t="s">
        <v>430</v>
      </c>
      <c r="F4" s="126"/>
      <c r="G4" s="37"/>
      <c r="H4" s="37"/>
      <c r="I4" s="37"/>
      <c r="J4" s="37"/>
      <c r="K4" s="126"/>
      <c r="L4" s="129"/>
      <c r="M4" s="130"/>
      <c r="N4" s="130"/>
      <c r="O4" s="131"/>
      <c r="P4" s="127" t="s">
        <v>27</v>
      </c>
      <c r="Q4" s="127" t="s">
        <v>27</v>
      </c>
      <c r="R4" s="127" t="s">
        <v>27</v>
      </c>
      <c r="S4" s="127" t="s">
        <v>27</v>
      </c>
      <c r="T4" s="127" t="s">
        <v>27</v>
      </c>
      <c r="U4" s="127" t="s">
        <v>27</v>
      </c>
      <c r="V4" s="127" t="s">
        <v>27</v>
      </c>
      <c r="W4" s="127" t="s">
        <v>27</v>
      </c>
      <c r="X4" s="127" t="s">
        <v>27</v>
      </c>
      <c r="Y4" s="127" t="s">
        <v>27</v>
      </c>
      <c r="Z4" s="127" t="s">
        <v>27</v>
      </c>
      <c r="AA4" s="127" t="s">
        <v>27</v>
      </c>
      <c r="AB4" s="127" t="s">
        <v>27</v>
      </c>
      <c r="AC4" s="127" t="s">
        <v>27</v>
      </c>
    </row>
    <row r="5" spans="1:29" x14ac:dyDescent="0.25">
      <c r="A5" s="125" t="s">
        <v>27</v>
      </c>
      <c r="B5" s="125">
        <v>20498149000150</v>
      </c>
      <c r="C5" s="125">
        <v>162362005</v>
      </c>
      <c r="D5" s="125" t="str">
        <f>IFERROR(VLOOKUP(C5,[2]Planilha5!C:F,4,0),"")</f>
        <v>ATIVO</v>
      </c>
      <c r="E5" s="41" t="s">
        <v>431</v>
      </c>
      <c r="F5" s="126"/>
      <c r="G5" s="127"/>
      <c r="H5" s="127"/>
      <c r="I5" s="127"/>
      <c r="J5" s="127"/>
      <c r="K5" s="128"/>
      <c r="L5" s="129"/>
      <c r="M5" s="133"/>
      <c r="N5" s="133"/>
      <c r="O5" s="55"/>
      <c r="P5" s="127" t="s">
        <v>432</v>
      </c>
      <c r="Q5" s="127" t="s">
        <v>26</v>
      </c>
      <c r="R5" s="127" t="s">
        <v>432</v>
      </c>
      <c r="S5" s="127" t="s">
        <v>27</v>
      </c>
      <c r="W5" s="55"/>
      <c r="Y5" s="52"/>
      <c r="Z5" s="52"/>
      <c r="AA5" s="52"/>
      <c r="AB5" s="52"/>
      <c r="AC5" s="52"/>
    </row>
    <row r="6" spans="1:29" x14ac:dyDescent="0.25">
      <c r="A6" s="125" t="s">
        <v>76</v>
      </c>
      <c r="B6" s="66">
        <v>57544426000123</v>
      </c>
      <c r="C6" s="125" t="s">
        <v>428</v>
      </c>
      <c r="D6" s="125" t="str">
        <f>IFERROR(VLOOKUP(C6,[2]Planilha5!C:F,4,0),"")</f>
        <v/>
      </c>
      <c r="E6" s="134" t="s">
        <v>433</v>
      </c>
      <c r="F6" s="126"/>
      <c r="G6" s="37"/>
      <c r="H6" s="37"/>
      <c r="I6" s="37"/>
      <c r="J6" s="37"/>
      <c r="K6" s="126"/>
      <c r="L6" s="129"/>
      <c r="M6" s="133"/>
      <c r="N6" s="133"/>
      <c r="O6" s="55"/>
      <c r="P6" s="91"/>
      <c r="Q6" s="91"/>
      <c r="R6" s="91"/>
      <c r="S6" s="91"/>
      <c r="W6" s="55"/>
      <c r="Y6" s="52"/>
      <c r="Z6" s="52"/>
      <c r="AA6" s="52"/>
      <c r="AB6" s="52"/>
      <c r="AC6" s="52"/>
    </row>
    <row r="7" spans="1:29" x14ac:dyDescent="0.25">
      <c r="A7" s="125" t="s">
        <v>27</v>
      </c>
      <c r="B7" s="125">
        <v>15204681000187</v>
      </c>
      <c r="C7" s="125">
        <v>161957471</v>
      </c>
      <c r="D7" s="125" t="str">
        <f>IFERROR(VLOOKUP(C7,[2]Planilha5!C:F,4,0),"")</f>
        <v>ATIVO</v>
      </c>
      <c r="E7" s="41" t="s">
        <v>290</v>
      </c>
      <c r="F7" s="126"/>
      <c r="G7" s="127"/>
      <c r="H7" s="127"/>
      <c r="I7" s="127"/>
      <c r="J7" s="127"/>
      <c r="K7" s="128"/>
      <c r="L7" s="129"/>
      <c r="M7" s="133"/>
      <c r="N7" s="133"/>
      <c r="O7" s="55"/>
      <c r="P7" s="91" t="s">
        <v>432</v>
      </c>
      <c r="Q7" s="91" t="s">
        <v>26</v>
      </c>
      <c r="R7" s="91" t="s">
        <v>432</v>
      </c>
      <c r="S7" s="91" t="s">
        <v>27</v>
      </c>
      <c r="W7" s="55"/>
      <c r="Y7" s="52"/>
      <c r="Z7" s="52"/>
      <c r="AA7" s="52"/>
      <c r="AB7" s="52"/>
      <c r="AC7" s="52"/>
    </row>
    <row r="8" spans="1:29" x14ac:dyDescent="0.25">
      <c r="A8" s="125" t="s">
        <v>27</v>
      </c>
      <c r="B8" s="66">
        <v>29414052000196</v>
      </c>
      <c r="C8" s="125" t="s">
        <v>428</v>
      </c>
      <c r="D8" s="125" t="str">
        <f>IFERROR(VLOOKUP(C8,[2]Planilha5!C:F,4,0),"")</f>
        <v/>
      </c>
      <c r="E8" s="132" t="s">
        <v>434</v>
      </c>
      <c r="F8" s="126"/>
      <c r="G8" s="37"/>
      <c r="H8" s="37"/>
      <c r="I8" s="37"/>
      <c r="J8" s="37"/>
      <c r="K8" s="126"/>
      <c r="L8" s="129"/>
      <c r="M8" s="133"/>
      <c r="N8" s="133"/>
      <c r="O8" s="55"/>
      <c r="P8" s="127" t="s">
        <v>27</v>
      </c>
      <c r="Q8" s="127" t="s">
        <v>27</v>
      </c>
      <c r="R8" s="127" t="s">
        <v>27</v>
      </c>
      <c r="S8" s="127" t="s">
        <v>27</v>
      </c>
      <c r="T8" s="127" t="s">
        <v>27</v>
      </c>
      <c r="U8" s="127" t="s">
        <v>27</v>
      </c>
      <c r="V8" s="127" t="s">
        <v>27</v>
      </c>
      <c r="W8" s="127" t="s">
        <v>27</v>
      </c>
      <c r="X8" s="127" t="s">
        <v>27</v>
      </c>
      <c r="Y8" s="127" t="s">
        <v>27</v>
      </c>
      <c r="Z8" s="127" t="s">
        <v>27</v>
      </c>
      <c r="AA8" s="127" t="s">
        <v>27</v>
      </c>
      <c r="AB8" s="127" t="s">
        <v>27</v>
      </c>
      <c r="AC8" s="127" t="s">
        <v>27</v>
      </c>
    </row>
    <row r="9" spans="1:29" x14ac:dyDescent="0.25">
      <c r="A9" s="125" t="s">
        <v>76</v>
      </c>
      <c r="B9" s="125">
        <v>50969845000168</v>
      </c>
      <c r="C9" s="125" t="s">
        <v>428</v>
      </c>
      <c r="D9" s="125" t="str">
        <f>IFERROR(VLOOKUP(C9,[2]Planilha5!C:F,4,0),"")</f>
        <v/>
      </c>
      <c r="E9" s="41" t="s">
        <v>435</v>
      </c>
      <c r="F9" s="126"/>
      <c r="G9" s="127"/>
      <c r="H9" s="127"/>
      <c r="I9" s="127"/>
      <c r="J9" s="127"/>
      <c r="K9" s="128"/>
      <c r="L9" s="129"/>
      <c r="M9" s="133"/>
      <c r="N9" s="133"/>
      <c r="O9" s="55"/>
      <c r="P9" s="91"/>
      <c r="Q9" s="91"/>
      <c r="R9" s="91"/>
      <c r="S9" s="91"/>
      <c r="W9" s="55"/>
      <c r="Y9" s="52"/>
      <c r="Z9" s="52"/>
      <c r="AA9" s="52"/>
      <c r="AB9" s="52"/>
      <c r="AC9" s="52"/>
    </row>
    <row r="10" spans="1:29" x14ac:dyDescent="0.25">
      <c r="A10" s="125" t="s">
        <v>27</v>
      </c>
      <c r="B10" s="66">
        <v>52039460000127</v>
      </c>
      <c r="C10" s="126">
        <v>164750088</v>
      </c>
      <c r="D10" s="125" t="s">
        <v>481</v>
      </c>
      <c r="E10" s="132" t="s">
        <v>307</v>
      </c>
      <c r="F10" s="126">
        <v>15</v>
      </c>
      <c r="G10" s="37"/>
      <c r="H10" s="37" t="s">
        <v>26</v>
      </c>
      <c r="I10" s="37"/>
      <c r="J10" s="37"/>
      <c r="K10" s="126"/>
      <c r="L10" s="129"/>
      <c r="M10" s="133"/>
      <c r="N10" s="133"/>
      <c r="O10" s="55"/>
      <c r="P10" s="127" t="s">
        <v>26</v>
      </c>
      <c r="Q10" s="127" t="s">
        <v>26</v>
      </c>
      <c r="R10" s="127" t="s">
        <v>436</v>
      </c>
      <c r="S10" s="127" t="s">
        <v>27</v>
      </c>
      <c r="W10" s="55"/>
      <c r="Y10" s="52"/>
      <c r="Z10" s="52"/>
      <c r="AA10" s="52"/>
      <c r="AB10" s="52"/>
      <c r="AC10" s="52"/>
    </row>
    <row r="11" spans="1:29" x14ac:dyDescent="0.25">
      <c r="A11" s="125" t="s">
        <v>76</v>
      </c>
      <c r="B11" s="125">
        <v>57864890000105</v>
      </c>
      <c r="C11" s="125">
        <v>165101229</v>
      </c>
      <c r="D11" s="125" t="str">
        <f>IFERROR(VLOOKUP(C11,[2]Planilha5!C:F,4,0),"")</f>
        <v>ATIVO</v>
      </c>
      <c r="E11" s="41" t="s">
        <v>281</v>
      </c>
      <c r="F11" s="126"/>
      <c r="G11" s="127" t="s">
        <v>26</v>
      </c>
      <c r="H11" s="127" t="s">
        <v>26</v>
      </c>
      <c r="I11" s="127"/>
      <c r="J11" s="127"/>
      <c r="K11" s="128"/>
      <c r="L11" s="129"/>
      <c r="M11" s="133"/>
      <c r="N11" s="133"/>
      <c r="O11" s="55"/>
      <c r="P11" s="91" t="s">
        <v>27</v>
      </c>
      <c r="Q11" s="91" t="s">
        <v>27</v>
      </c>
      <c r="R11" s="91" t="s">
        <v>27</v>
      </c>
      <c r="S11" s="91" t="s">
        <v>27</v>
      </c>
      <c r="W11" s="91"/>
      <c r="Y11" s="52"/>
      <c r="Z11" s="52"/>
      <c r="AA11" s="52"/>
      <c r="AB11" s="52"/>
      <c r="AC11" s="52"/>
    </row>
    <row r="12" spans="1:29" x14ac:dyDescent="0.25">
      <c r="A12" s="125" t="s">
        <v>27</v>
      </c>
      <c r="B12" s="125">
        <v>53666922000107</v>
      </c>
      <c r="C12" s="125" t="s">
        <v>428</v>
      </c>
      <c r="D12" s="125" t="str">
        <f>IFERROR(VLOOKUP(C12,[2]Planilha5!C:F,4,0),"")</f>
        <v/>
      </c>
      <c r="E12" s="41" t="s">
        <v>437</v>
      </c>
      <c r="F12" s="126"/>
      <c r="G12" s="127"/>
      <c r="H12" s="127"/>
      <c r="I12" s="127"/>
      <c r="J12" s="127"/>
      <c r="K12" s="128"/>
      <c r="L12" s="129"/>
      <c r="M12" s="133"/>
      <c r="N12" s="133"/>
      <c r="O12" s="55"/>
      <c r="P12" s="127"/>
      <c r="Q12" s="127"/>
      <c r="R12" s="127"/>
      <c r="S12" s="127"/>
      <c r="W12" s="55"/>
      <c r="Y12" s="52"/>
      <c r="Z12" s="52"/>
      <c r="AA12" s="52"/>
      <c r="AB12" s="52"/>
      <c r="AC12" s="52"/>
    </row>
    <row r="13" spans="1:29" x14ac:dyDescent="0.25">
      <c r="A13" s="125" t="s">
        <v>27</v>
      </c>
      <c r="B13" s="66">
        <v>37373828000103</v>
      </c>
      <c r="C13" s="126">
        <v>163673330</v>
      </c>
      <c r="D13" s="125" t="str">
        <f>IFERROR(VLOOKUP(C13,[2]Planilha5!C:F,4,0),"")</f>
        <v>ATIVO</v>
      </c>
      <c r="E13" s="132" t="s">
        <v>371</v>
      </c>
      <c r="F13" s="126"/>
      <c r="G13" s="37"/>
      <c r="H13" s="37"/>
      <c r="I13" s="37"/>
      <c r="J13" s="37"/>
      <c r="K13" s="126"/>
      <c r="L13" s="129"/>
      <c r="M13" s="133"/>
      <c r="N13" s="133"/>
      <c r="O13" s="55"/>
      <c r="P13" s="91" t="s">
        <v>438</v>
      </c>
      <c r="Q13" s="91" t="s">
        <v>26</v>
      </c>
      <c r="R13" s="91" t="s">
        <v>438</v>
      </c>
      <c r="S13" s="91" t="s">
        <v>27</v>
      </c>
      <c r="W13" s="55"/>
      <c r="Y13" s="52"/>
      <c r="Z13" s="52"/>
      <c r="AA13" s="52"/>
      <c r="AB13" s="52"/>
      <c r="AC13" s="52"/>
    </row>
    <row r="14" spans="1:29" x14ac:dyDescent="0.25">
      <c r="A14" s="125" t="s">
        <v>76</v>
      </c>
      <c r="B14" s="125">
        <v>19473267000124</v>
      </c>
      <c r="C14" s="125" t="s">
        <v>428</v>
      </c>
      <c r="D14" s="125" t="str">
        <f>IFERROR(VLOOKUP(C14,[2]Planilha5!C:F,4,0),"")</f>
        <v/>
      </c>
      <c r="E14" s="41" t="s">
        <v>439</v>
      </c>
      <c r="F14" s="126"/>
      <c r="G14" s="127"/>
      <c r="H14" s="127"/>
      <c r="I14" s="127"/>
      <c r="J14" s="127"/>
      <c r="K14" s="128"/>
      <c r="L14" s="129"/>
      <c r="M14" s="133"/>
      <c r="N14" s="133"/>
      <c r="O14" s="55"/>
      <c r="P14" s="127" t="s">
        <v>27</v>
      </c>
      <c r="Q14" s="127" t="s">
        <v>27</v>
      </c>
      <c r="R14" s="127" t="s">
        <v>27</v>
      </c>
      <c r="S14" s="127" t="s">
        <v>27</v>
      </c>
      <c r="T14" s="127" t="s">
        <v>27</v>
      </c>
      <c r="U14" s="127" t="s">
        <v>27</v>
      </c>
      <c r="V14" s="127" t="s">
        <v>27</v>
      </c>
      <c r="W14" s="127" t="s">
        <v>27</v>
      </c>
      <c r="X14" s="127" t="s">
        <v>27</v>
      </c>
      <c r="Y14" s="127" t="s">
        <v>27</v>
      </c>
      <c r="Z14" s="127" t="s">
        <v>27</v>
      </c>
      <c r="AA14" s="127" t="s">
        <v>27</v>
      </c>
      <c r="AB14" s="127" t="s">
        <v>27</v>
      </c>
      <c r="AC14" s="127" t="s">
        <v>27</v>
      </c>
    </row>
    <row r="15" spans="1:29" x14ac:dyDescent="0.25">
      <c r="A15" s="125" t="s">
        <v>27</v>
      </c>
      <c r="B15" s="66">
        <v>31302397000108</v>
      </c>
      <c r="C15" s="125" t="s">
        <v>428</v>
      </c>
      <c r="D15" s="125" t="str">
        <f>IFERROR(VLOOKUP(C15,[2]Planilha5!C:F,4,0),"")</f>
        <v/>
      </c>
      <c r="E15" s="132" t="s">
        <v>440</v>
      </c>
      <c r="F15" s="126"/>
      <c r="G15" s="37"/>
      <c r="H15" s="37"/>
      <c r="I15" s="37"/>
      <c r="J15" s="37"/>
      <c r="K15" s="126"/>
      <c r="L15" s="129"/>
      <c r="M15" s="135"/>
      <c r="N15" s="135"/>
      <c r="O15" s="135"/>
      <c r="P15" s="91" t="s">
        <v>27</v>
      </c>
      <c r="Q15" s="91" t="s">
        <v>27</v>
      </c>
      <c r="R15" s="91" t="s">
        <v>27</v>
      </c>
      <c r="S15" s="91" t="s">
        <v>27</v>
      </c>
      <c r="T15" s="127" t="s">
        <v>27</v>
      </c>
      <c r="U15" s="127" t="s">
        <v>27</v>
      </c>
      <c r="V15" s="127" t="s">
        <v>27</v>
      </c>
      <c r="W15" s="127" t="s">
        <v>27</v>
      </c>
      <c r="X15" s="127" t="s">
        <v>27</v>
      </c>
      <c r="Y15" s="127" t="s">
        <v>27</v>
      </c>
      <c r="Z15" s="127" t="s">
        <v>27</v>
      </c>
      <c r="AA15" s="127" t="s">
        <v>27</v>
      </c>
      <c r="AB15" s="127" t="s">
        <v>27</v>
      </c>
      <c r="AC15" s="127" t="s">
        <v>27</v>
      </c>
    </row>
    <row r="16" spans="1:29" x14ac:dyDescent="0.25">
      <c r="A16" s="125" t="s">
        <v>27</v>
      </c>
      <c r="B16" s="125">
        <v>38316190000123</v>
      </c>
      <c r="C16" s="136">
        <v>163749256</v>
      </c>
      <c r="D16" s="125" t="str">
        <f>IFERROR(VLOOKUP(C16,[2]Planilha5!C:F,4,0),"")</f>
        <v>BAIXADO</v>
      </c>
      <c r="E16" s="41" t="s">
        <v>249</v>
      </c>
      <c r="F16" s="126"/>
      <c r="G16" s="127"/>
      <c r="H16" s="127"/>
      <c r="I16" s="127"/>
      <c r="J16" s="127"/>
      <c r="K16" s="128"/>
      <c r="L16" s="129"/>
      <c r="M16" s="133"/>
      <c r="N16" s="133"/>
      <c r="O16" s="55"/>
      <c r="P16" s="127" t="s">
        <v>27</v>
      </c>
      <c r="Q16" s="127" t="s">
        <v>27</v>
      </c>
      <c r="R16" s="127" t="s">
        <v>27</v>
      </c>
      <c r="S16" s="127" t="s">
        <v>27</v>
      </c>
      <c r="W16" s="55"/>
      <c r="Y16" s="127" t="s">
        <v>27</v>
      </c>
      <c r="Z16" s="127" t="s">
        <v>27</v>
      </c>
      <c r="AA16" s="127" t="s">
        <v>27</v>
      </c>
      <c r="AB16" s="127" t="s">
        <v>27</v>
      </c>
      <c r="AC16" s="127" t="s">
        <v>27</v>
      </c>
    </row>
    <row r="17" spans="1:29" x14ac:dyDescent="0.25">
      <c r="A17" s="137" t="s">
        <v>27</v>
      </c>
      <c r="B17" s="143">
        <v>43421203000164</v>
      </c>
      <c r="C17" s="144">
        <v>164146423</v>
      </c>
      <c r="D17" s="137" t="str">
        <f>IFERROR(VLOOKUP(C17,[2]Planilha5!C:F,4,0),"")</f>
        <v>ATIVO</v>
      </c>
      <c r="E17" s="141" t="s">
        <v>441</v>
      </c>
      <c r="F17" s="126"/>
      <c r="G17" s="37"/>
      <c r="H17" s="37"/>
      <c r="I17" s="37"/>
      <c r="J17" s="37"/>
      <c r="K17" s="126"/>
      <c r="L17" s="129"/>
      <c r="M17" s="133"/>
      <c r="N17" s="133"/>
      <c r="O17" s="55"/>
      <c r="P17" s="91" t="s">
        <v>432</v>
      </c>
      <c r="Q17" s="91" t="s">
        <v>26</v>
      </c>
      <c r="R17" s="91" t="s">
        <v>432</v>
      </c>
      <c r="S17" s="91" t="s">
        <v>27</v>
      </c>
      <c r="W17" s="55"/>
      <c r="Y17" s="52"/>
      <c r="Z17" s="52"/>
      <c r="AA17" s="52"/>
      <c r="AB17" s="52"/>
      <c r="AC17" s="52"/>
    </row>
    <row r="18" spans="1:29" x14ac:dyDescent="0.25">
      <c r="A18" s="125" t="s">
        <v>27</v>
      </c>
      <c r="B18" s="125">
        <v>53305730000167</v>
      </c>
      <c r="C18" s="125" t="s">
        <v>428</v>
      </c>
      <c r="D18" s="125" t="str">
        <f>IFERROR(VLOOKUP(C18,[2]Planilha5!C:F,4,0),"")</f>
        <v/>
      </c>
      <c r="E18" s="41" t="s">
        <v>442</v>
      </c>
      <c r="F18" s="126"/>
      <c r="G18" s="127"/>
      <c r="H18" s="127"/>
      <c r="I18" s="127"/>
      <c r="J18" s="127"/>
      <c r="K18" s="128"/>
      <c r="L18" s="129"/>
      <c r="M18" s="133"/>
      <c r="N18" s="133"/>
      <c r="O18" s="55"/>
      <c r="P18" s="127"/>
      <c r="Q18" s="127"/>
      <c r="R18" s="127"/>
      <c r="S18" s="127"/>
      <c r="W18" s="55"/>
      <c r="Y18" s="52"/>
      <c r="Z18" s="52"/>
      <c r="AA18" s="52"/>
      <c r="AB18" s="52"/>
      <c r="AC18" s="52"/>
    </row>
    <row r="19" spans="1:29" x14ac:dyDescent="0.25">
      <c r="A19" s="125" t="s">
        <v>76</v>
      </c>
      <c r="B19" s="66">
        <v>40729218000104</v>
      </c>
      <c r="C19" s="135">
        <v>163908770</v>
      </c>
      <c r="D19" s="125" t="str">
        <f>IFERROR(VLOOKUP(C19,[2]Planilha5!C:F,4,0),"")</f>
        <v>ATIVO</v>
      </c>
      <c r="E19" s="132" t="s">
        <v>365</v>
      </c>
      <c r="F19" s="126"/>
      <c r="G19" s="37"/>
      <c r="H19" s="37"/>
      <c r="I19" s="37"/>
      <c r="J19" s="37"/>
      <c r="K19" s="126"/>
      <c r="L19" s="129"/>
      <c r="M19" s="133"/>
      <c r="N19" s="133"/>
      <c r="O19" s="55"/>
      <c r="P19" s="91" t="s">
        <v>27</v>
      </c>
      <c r="Q19" s="91" t="s">
        <v>27</v>
      </c>
      <c r="R19" s="91" t="s">
        <v>27</v>
      </c>
      <c r="S19" s="91" t="s">
        <v>27</v>
      </c>
      <c r="W19" s="55"/>
      <c r="Y19" s="127" t="s">
        <v>27</v>
      </c>
      <c r="Z19" s="127" t="s">
        <v>27</v>
      </c>
      <c r="AA19" s="127" t="s">
        <v>27</v>
      </c>
      <c r="AB19" s="127" t="s">
        <v>27</v>
      </c>
      <c r="AC19" s="127" t="s">
        <v>27</v>
      </c>
    </row>
    <row r="20" spans="1:29" x14ac:dyDescent="0.25">
      <c r="A20" s="125" t="s">
        <v>76</v>
      </c>
      <c r="B20" s="125">
        <v>22238740000101</v>
      </c>
      <c r="C20" s="137">
        <v>162602103</v>
      </c>
      <c r="D20" s="125" t="str">
        <f>IFERROR(VLOOKUP(C20,[2]Planilha5!C:F,4,0),"")</f>
        <v>ATIVO</v>
      </c>
      <c r="E20" s="41" t="s">
        <v>360</v>
      </c>
      <c r="F20" s="126"/>
      <c r="G20" s="127"/>
      <c r="H20" s="127"/>
      <c r="I20" s="127"/>
      <c r="J20" s="127"/>
      <c r="K20" s="128"/>
      <c r="L20" s="129"/>
      <c r="M20" s="133"/>
      <c r="N20" s="133"/>
      <c r="O20" s="55"/>
      <c r="P20" s="127" t="s">
        <v>27</v>
      </c>
      <c r="Q20" s="127" t="s">
        <v>27</v>
      </c>
      <c r="R20" s="127" t="s">
        <v>27</v>
      </c>
      <c r="S20" s="127" t="s">
        <v>27</v>
      </c>
      <c r="W20" s="55"/>
      <c r="Y20" s="52"/>
      <c r="Z20" s="52"/>
      <c r="AA20" s="52"/>
      <c r="AB20" s="52"/>
      <c r="AC20" s="52"/>
    </row>
    <row r="21" spans="1:29" x14ac:dyDescent="0.25">
      <c r="A21" s="125" t="s">
        <v>76</v>
      </c>
      <c r="B21" s="66">
        <v>17182162000190</v>
      </c>
      <c r="C21" s="135">
        <v>50878484</v>
      </c>
      <c r="D21" s="125" t="str">
        <f>IFERROR(VLOOKUP(C21,[2]Planilha5!C:F,4,0),"")</f>
        <v/>
      </c>
      <c r="E21" s="132" t="s">
        <v>443</v>
      </c>
      <c r="F21" s="126"/>
      <c r="G21" s="37"/>
      <c r="H21" s="37"/>
      <c r="I21" s="37"/>
      <c r="J21" s="37"/>
      <c r="K21" s="126"/>
      <c r="L21" s="129"/>
      <c r="M21" s="133"/>
      <c r="N21" s="133"/>
      <c r="O21" s="55"/>
      <c r="P21" s="91"/>
      <c r="Q21" s="91"/>
      <c r="R21" s="91"/>
      <c r="S21" s="91"/>
      <c r="W21" s="55"/>
      <c r="Y21" s="52"/>
      <c r="Z21" s="52"/>
      <c r="AA21" s="52"/>
      <c r="AB21" s="52"/>
      <c r="AC21" s="52"/>
    </row>
    <row r="22" spans="1:29" x14ac:dyDescent="0.25">
      <c r="A22" s="125" t="s">
        <v>76</v>
      </c>
      <c r="B22" s="125">
        <v>53189324000186</v>
      </c>
      <c r="C22" s="125" t="s">
        <v>428</v>
      </c>
      <c r="D22" s="125" t="str">
        <f>IFERROR(VLOOKUP(C22,[2]Planilha5!C:F,4,0),"")</f>
        <v/>
      </c>
      <c r="E22" s="41" t="s">
        <v>444</v>
      </c>
      <c r="F22" s="126"/>
      <c r="G22" s="127"/>
      <c r="H22" s="127"/>
      <c r="I22" s="127"/>
      <c r="J22" s="127"/>
      <c r="K22" s="128"/>
      <c r="L22" s="129"/>
      <c r="M22" s="133"/>
      <c r="N22" s="133"/>
      <c r="O22" s="55"/>
      <c r="P22" s="127"/>
      <c r="Q22" s="127"/>
      <c r="R22" s="127"/>
      <c r="S22" s="127"/>
      <c r="W22" s="55"/>
      <c r="Y22" s="52"/>
      <c r="Z22" s="52"/>
      <c r="AA22" s="52"/>
      <c r="AB22" s="52"/>
      <c r="AC22" s="52"/>
    </row>
    <row r="23" spans="1:29" x14ac:dyDescent="0.25">
      <c r="A23" s="125" t="s">
        <v>76</v>
      </c>
      <c r="B23" s="66">
        <v>21935185000104</v>
      </c>
      <c r="C23" s="126">
        <v>162489978</v>
      </c>
      <c r="D23" s="125" t="str">
        <f>IFERROR(VLOOKUP(C23,[2]Planilha5!C:F,4,0),"")</f>
        <v>ATIVO</v>
      </c>
      <c r="E23" s="132" t="s">
        <v>445</v>
      </c>
      <c r="F23" s="126"/>
      <c r="G23" s="37"/>
      <c r="H23" s="37"/>
      <c r="I23" s="37"/>
      <c r="J23" s="37"/>
      <c r="K23" s="126"/>
      <c r="L23" s="129"/>
      <c r="M23" s="133"/>
      <c r="N23" s="133"/>
      <c r="O23" s="55"/>
      <c r="P23" s="91" t="s">
        <v>446</v>
      </c>
      <c r="Q23" s="91" t="s">
        <v>27</v>
      </c>
      <c r="R23" s="91" t="s">
        <v>27</v>
      </c>
      <c r="S23" s="91" t="s">
        <v>27</v>
      </c>
      <c r="W23" s="55"/>
      <c r="Y23" s="52"/>
      <c r="Z23" s="52"/>
      <c r="AA23" s="52"/>
      <c r="AB23" s="52"/>
      <c r="AC23" s="52"/>
    </row>
    <row r="24" spans="1:29" x14ac:dyDescent="0.25">
      <c r="A24" s="125" t="s">
        <v>27</v>
      </c>
      <c r="B24" s="125">
        <v>52599572000132</v>
      </c>
      <c r="C24" s="125">
        <v>164790519</v>
      </c>
      <c r="D24" s="125" t="str">
        <f>IFERROR(VLOOKUP(C24,[2]Planilha5!C:F,4,0),"")</f>
        <v>ATIVO</v>
      </c>
      <c r="E24" s="41" t="s">
        <v>447</v>
      </c>
      <c r="F24" s="126"/>
      <c r="G24" s="127"/>
      <c r="H24" s="127"/>
      <c r="I24" s="127"/>
      <c r="J24" s="127"/>
      <c r="K24" s="128"/>
      <c r="L24" s="129"/>
      <c r="M24" s="133"/>
      <c r="N24" s="133"/>
      <c r="O24" s="55"/>
      <c r="P24" s="127" t="s">
        <v>448</v>
      </c>
      <c r="Q24" s="127" t="s">
        <v>27</v>
      </c>
      <c r="R24" s="127" t="s">
        <v>27</v>
      </c>
      <c r="S24" s="127" t="s">
        <v>27</v>
      </c>
      <c r="W24" s="55"/>
      <c r="Y24" s="52"/>
      <c r="Z24" s="52"/>
      <c r="AA24" s="52"/>
      <c r="AB24" s="52"/>
      <c r="AC24" s="52"/>
    </row>
    <row r="25" spans="1:29" x14ac:dyDescent="0.25">
      <c r="A25" s="137" t="s">
        <v>27</v>
      </c>
      <c r="B25" s="143">
        <v>35551674000169</v>
      </c>
      <c r="C25" s="144">
        <v>163561052</v>
      </c>
      <c r="D25" s="137" t="str">
        <f>IFERROR(VLOOKUP(C25,[2]Planilha5!C:F,4,0),"")</f>
        <v>ATIVO</v>
      </c>
      <c r="E25" s="141" t="s">
        <v>449</v>
      </c>
      <c r="F25" s="126"/>
      <c r="G25" s="37"/>
      <c r="H25" s="37"/>
      <c r="I25" s="37"/>
      <c r="J25" s="37"/>
      <c r="K25" s="126"/>
      <c r="L25" s="129"/>
      <c r="M25" s="133"/>
      <c r="N25" s="133"/>
      <c r="O25" s="55"/>
      <c r="P25" s="91" t="s">
        <v>432</v>
      </c>
      <c r="Q25" s="91" t="s">
        <v>27</v>
      </c>
      <c r="R25" s="91" t="s">
        <v>27</v>
      </c>
      <c r="S25" s="91" t="s">
        <v>27</v>
      </c>
      <c r="W25" s="55"/>
      <c r="Y25" s="52"/>
      <c r="Z25" s="52"/>
      <c r="AA25" s="52"/>
      <c r="AB25" s="52"/>
      <c r="AC25" s="52"/>
    </row>
    <row r="26" spans="1:29" x14ac:dyDescent="0.25">
      <c r="A26" s="125" t="s">
        <v>76</v>
      </c>
      <c r="B26" s="125">
        <v>48999422000149</v>
      </c>
      <c r="C26" s="125">
        <v>164527710</v>
      </c>
      <c r="D26" s="125" t="s">
        <v>481</v>
      </c>
      <c r="E26" s="41" t="s">
        <v>355</v>
      </c>
      <c r="F26" s="126"/>
      <c r="G26" s="127"/>
      <c r="H26" s="127"/>
      <c r="I26" s="127"/>
      <c r="J26" s="127"/>
      <c r="K26" s="128"/>
      <c r="L26" s="129"/>
      <c r="M26" s="133"/>
      <c r="N26" s="133"/>
      <c r="O26" s="55"/>
      <c r="P26" s="127" t="s">
        <v>27</v>
      </c>
      <c r="Q26" s="127" t="s">
        <v>27</v>
      </c>
      <c r="R26" s="127" t="s">
        <v>27</v>
      </c>
      <c r="S26" s="127" t="s">
        <v>27</v>
      </c>
      <c r="T26" s="127" t="s">
        <v>27</v>
      </c>
      <c r="U26" s="127" t="s">
        <v>27</v>
      </c>
      <c r="V26" s="127" t="s">
        <v>27</v>
      </c>
      <c r="W26" s="127" t="s">
        <v>27</v>
      </c>
      <c r="X26" s="127" t="s">
        <v>27</v>
      </c>
      <c r="Y26" s="127" t="s">
        <v>27</v>
      </c>
      <c r="Z26" s="127" t="s">
        <v>27</v>
      </c>
      <c r="AA26" s="127" t="s">
        <v>27</v>
      </c>
      <c r="AB26" s="127" t="s">
        <v>27</v>
      </c>
      <c r="AC26" s="127" t="s">
        <v>27</v>
      </c>
    </row>
    <row r="27" spans="1:29" x14ac:dyDescent="0.25">
      <c r="A27" s="125" t="s">
        <v>27</v>
      </c>
      <c r="B27" s="66">
        <v>54178503000180</v>
      </c>
      <c r="C27" s="125" t="s">
        <v>428</v>
      </c>
      <c r="D27" s="125" t="str">
        <f>IFERROR(VLOOKUP(C27,[2]Planilha5!C:F,4,0),"")</f>
        <v/>
      </c>
      <c r="E27" s="132" t="s">
        <v>450</v>
      </c>
      <c r="F27" s="126"/>
      <c r="G27" s="37"/>
      <c r="H27" s="37"/>
      <c r="I27" s="37"/>
      <c r="J27" s="37"/>
      <c r="K27" s="126"/>
      <c r="L27" s="129"/>
      <c r="M27" s="133"/>
      <c r="N27" s="133"/>
      <c r="O27" s="55"/>
      <c r="P27" s="91"/>
      <c r="Q27" s="91"/>
      <c r="R27" s="91"/>
      <c r="S27" s="91"/>
      <c r="W27" s="55"/>
      <c r="Y27" s="52"/>
      <c r="Z27" s="52"/>
      <c r="AA27" s="52"/>
      <c r="AB27" s="52"/>
      <c r="AC27" s="52"/>
    </row>
    <row r="28" spans="1:29" x14ac:dyDescent="0.25">
      <c r="A28" s="125" t="s">
        <v>76</v>
      </c>
      <c r="B28" s="125">
        <v>57017234000169</v>
      </c>
      <c r="C28" s="125">
        <v>165047704</v>
      </c>
      <c r="D28" s="125" t="str">
        <f>IFERROR(VLOOKUP(C28,[2]Planilha5!C:F,4,0),"")</f>
        <v>ATIVO</v>
      </c>
      <c r="E28" s="41" t="s">
        <v>263</v>
      </c>
      <c r="F28" s="126"/>
      <c r="G28" s="127"/>
      <c r="H28" s="127"/>
      <c r="I28" s="127"/>
      <c r="J28" s="127"/>
      <c r="K28" s="128"/>
      <c r="L28" s="129"/>
      <c r="M28" s="133"/>
      <c r="N28" s="133"/>
      <c r="O28" s="55"/>
      <c r="P28" s="127" t="s">
        <v>27</v>
      </c>
      <c r="Q28" s="127" t="s">
        <v>27</v>
      </c>
      <c r="R28" s="127" t="s">
        <v>27</v>
      </c>
      <c r="S28" s="127" t="s">
        <v>27</v>
      </c>
      <c r="W28" s="55"/>
      <c r="Y28" s="52"/>
      <c r="Z28" s="52"/>
      <c r="AA28" s="52"/>
      <c r="AB28" s="52"/>
      <c r="AC28" s="52"/>
    </row>
    <row r="29" spans="1:29" x14ac:dyDescent="0.25">
      <c r="A29" s="125" t="s">
        <v>76</v>
      </c>
      <c r="B29" s="66">
        <v>42110351000103</v>
      </c>
      <c r="C29" s="125" t="s">
        <v>428</v>
      </c>
      <c r="D29" s="125" t="str">
        <f>IFERROR(VLOOKUP(C29,[2]Planilha5!C:F,4,0),"")</f>
        <v/>
      </c>
      <c r="E29" s="97" t="s">
        <v>451</v>
      </c>
      <c r="F29" s="126"/>
      <c r="G29" s="37"/>
      <c r="H29" s="37"/>
      <c r="I29" s="37"/>
      <c r="J29" s="37"/>
      <c r="K29" s="126"/>
      <c r="L29" s="129"/>
      <c r="M29" s="129"/>
      <c r="N29" s="129"/>
      <c r="O29" s="129"/>
      <c r="P29" s="91"/>
      <c r="Q29" s="91"/>
      <c r="R29" s="91"/>
      <c r="S29" s="91"/>
      <c r="W29" s="55"/>
      <c r="Y29" s="52"/>
      <c r="Z29" s="52"/>
      <c r="AA29" s="52"/>
      <c r="AB29" s="52"/>
      <c r="AC29" s="52"/>
    </row>
    <row r="30" spans="1:29" x14ac:dyDescent="0.25">
      <c r="A30" s="125" t="s">
        <v>27</v>
      </c>
      <c r="B30" s="125">
        <v>26236029000160</v>
      </c>
      <c r="C30" s="125">
        <v>79631142</v>
      </c>
      <c r="D30" s="125" t="str">
        <f>IFERROR(VLOOKUP(C30,[2]Planilha5!C:F,4,0),"")</f>
        <v/>
      </c>
      <c r="E30" s="139" t="s">
        <v>452</v>
      </c>
      <c r="F30" s="126"/>
      <c r="G30" s="127"/>
      <c r="H30" s="127"/>
      <c r="I30" s="127"/>
      <c r="J30" s="127"/>
      <c r="K30" s="128"/>
      <c r="L30" s="129"/>
      <c r="M30" s="129"/>
      <c r="N30" s="129"/>
      <c r="O30" s="129"/>
      <c r="P30" s="127"/>
      <c r="Q30" s="127"/>
      <c r="R30" s="127"/>
      <c r="S30" s="127"/>
      <c r="W30" s="55"/>
      <c r="Y30" s="52"/>
      <c r="Z30" s="52"/>
      <c r="AA30" s="52"/>
      <c r="AB30" s="52"/>
      <c r="AC30" s="52"/>
    </row>
    <row r="31" spans="1:29" x14ac:dyDescent="0.25">
      <c r="A31" s="125" t="s">
        <v>76</v>
      </c>
      <c r="B31" s="66">
        <v>35350850000102</v>
      </c>
      <c r="C31" s="125" t="s">
        <v>428</v>
      </c>
      <c r="D31" s="125" t="str">
        <f>IFERROR(VLOOKUP(C31,[2]Planilha5!C:F,4,0),"")</f>
        <v/>
      </c>
      <c r="E31" s="97" t="s">
        <v>453</v>
      </c>
      <c r="F31" s="126"/>
      <c r="G31" s="37"/>
      <c r="H31" s="37"/>
      <c r="I31" s="37"/>
      <c r="J31" s="37"/>
      <c r="K31" s="126"/>
      <c r="L31" s="129"/>
      <c r="M31" s="129"/>
      <c r="N31" s="129"/>
      <c r="O31" s="129"/>
      <c r="P31" s="91"/>
      <c r="Q31" s="91"/>
      <c r="R31" s="91"/>
      <c r="S31" s="91"/>
      <c r="W31" s="55"/>
      <c r="Y31" s="52"/>
      <c r="Z31" s="52"/>
      <c r="AA31" s="52"/>
      <c r="AB31" s="52"/>
      <c r="AC31" s="52"/>
    </row>
    <row r="32" spans="1:29" x14ac:dyDescent="0.25">
      <c r="A32" s="125" t="s">
        <v>76</v>
      </c>
      <c r="B32" s="125">
        <v>41114033000140</v>
      </c>
      <c r="C32" s="125" t="s">
        <v>428</v>
      </c>
      <c r="D32" s="125" t="str">
        <f>IFERROR(VLOOKUP(C32,[2]Planilha5!C:F,4,0),"")</f>
        <v/>
      </c>
      <c r="E32" s="139" t="s">
        <v>454</v>
      </c>
      <c r="F32" s="126"/>
      <c r="G32" s="127"/>
      <c r="H32" s="127"/>
      <c r="I32" s="127"/>
      <c r="J32" s="127"/>
      <c r="K32" s="128"/>
      <c r="L32" s="129"/>
      <c r="M32" s="129"/>
      <c r="N32" s="129"/>
      <c r="O32" s="129"/>
      <c r="P32" s="127"/>
      <c r="Q32" s="127"/>
      <c r="R32" s="127"/>
      <c r="S32" s="127"/>
      <c r="W32" s="55"/>
      <c r="Y32" s="52"/>
      <c r="Z32" s="52"/>
      <c r="AA32" s="52"/>
      <c r="AB32" s="52"/>
      <c r="AC32" s="52"/>
    </row>
    <row r="33" spans="1:29" x14ac:dyDescent="0.25">
      <c r="A33" s="125" t="s">
        <v>76</v>
      </c>
      <c r="B33" s="125">
        <v>52639892000179</v>
      </c>
      <c r="C33" s="125" t="s">
        <v>428</v>
      </c>
      <c r="D33" s="125" t="str">
        <f>IFERROR(VLOOKUP(C33,[2]Planilha5!C:F,4,0),"")</f>
        <v/>
      </c>
      <c r="E33" s="41" t="s">
        <v>455</v>
      </c>
      <c r="F33" s="126"/>
      <c r="G33" s="127"/>
      <c r="H33" s="127"/>
      <c r="I33" s="127"/>
      <c r="J33" s="127"/>
      <c r="K33" s="128"/>
      <c r="L33" s="129"/>
      <c r="M33" s="133"/>
      <c r="N33" s="133"/>
      <c r="O33" s="133"/>
      <c r="P33" s="91"/>
      <c r="Q33" s="91"/>
      <c r="R33" s="91"/>
      <c r="S33" s="91"/>
      <c r="W33" s="55"/>
      <c r="Y33" s="52"/>
      <c r="Z33" s="52"/>
      <c r="AA33" s="52"/>
      <c r="AB33" s="52"/>
      <c r="AC33" s="52"/>
    </row>
    <row r="34" spans="1:29" x14ac:dyDescent="0.25">
      <c r="A34" s="125" t="s">
        <v>27</v>
      </c>
      <c r="B34" s="66">
        <v>49512773000146</v>
      </c>
      <c r="C34" s="126">
        <v>164571817</v>
      </c>
      <c r="D34" s="125" t="str">
        <f>IFERROR(VLOOKUP(C34,[2]Planilha5!C:F,4,0),"")</f>
        <v>ATIVO</v>
      </c>
      <c r="E34" s="132" t="s">
        <v>251</v>
      </c>
      <c r="F34" s="126">
        <v>6</v>
      </c>
      <c r="G34" s="37"/>
      <c r="H34" s="37" t="s">
        <v>26</v>
      </c>
      <c r="I34" s="37"/>
      <c r="J34" s="37"/>
      <c r="K34" s="126"/>
      <c r="L34" s="129"/>
      <c r="M34" s="133"/>
      <c r="N34" s="133"/>
      <c r="O34" s="55"/>
      <c r="P34" s="127" t="s">
        <v>432</v>
      </c>
      <c r="Q34" s="127" t="s">
        <v>26</v>
      </c>
      <c r="R34" s="127" t="s">
        <v>432</v>
      </c>
      <c r="S34" s="127" t="s">
        <v>27</v>
      </c>
      <c r="W34" s="55"/>
      <c r="Y34" s="52"/>
      <c r="Z34" s="52"/>
      <c r="AA34" s="52"/>
      <c r="AB34" s="52"/>
      <c r="AC34" s="52"/>
    </row>
    <row r="35" spans="1:29" x14ac:dyDescent="0.25">
      <c r="A35" s="125" t="s">
        <v>27</v>
      </c>
      <c r="B35" s="125">
        <v>35954198000127</v>
      </c>
      <c r="C35" s="125">
        <v>163573301</v>
      </c>
      <c r="D35" s="125" t="str">
        <f>IFERROR(VLOOKUP(C35,[2]Planilha5!C:F,4,0),"")</f>
        <v>ATIVO</v>
      </c>
      <c r="E35" s="41" t="s">
        <v>326</v>
      </c>
      <c r="F35" s="126">
        <v>6</v>
      </c>
      <c r="G35" s="127"/>
      <c r="H35" s="127" t="s">
        <v>26</v>
      </c>
      <c r="I35" s="127"/>
      <c r="J35" s="127"/>
      <c r="K35" s="128"/>
      <c r="L35" s="129"/>
      <c r="M35" s="133"/>
      <c r="N35" s="133"/>
      <c r="O35" s="55"/>
      <c r="P35" s="91" t="s">
        <v>432</v>
      </c>
      <c r="Q35" s="91" t="s">
        <v>26</v>
      </c>
      <c r="R35" s="91" t="s">
        <v>432</v>
      </c>
      <c r="S35" s="91" t="s">
        <v>27</v>
      </c>
      <c r="W35" s="55"/>
      <c r="Y35" s="52"/>
      <c r="Z35" s="52"/>
      <c r="AA35" s="52"/>
      <c r="AB35" s="52"/>
      <c r="AC35" s="52"/>
    </row>
    <row r="36" spans="1:29" x14ac:dyDescent="0.25">
      <c r="A36" s="125" t="s">
        <v>27</v>
      </c>
      <c r="B36" s="66">
        <v>3571316000121</v>
      </c>
      <c r="C36" s="126">
        <v>161291481</v>
      </c>
      <c r="D36" s="125" t="str">
        <f>IFERROR(VLOOKUP(C36,[2]Planilha5!C:F,4,0),"")</f>
        <v>ATIVO</v>
      </c>
      <c r="E36" s="132" t="s">
        <v>456</v>
      </c>
      <c r="F36" s="126">
        <v>6</v>
      </c>
      <c r="G36" s="37"/>
      <c r="H36" s="37" t="s">
        <v>26</v>
      </c>
      <c r="I36" s="37"/>
      <c r="J36" s="37"/>
      <c r="K36" s="126"/>
      <c r="L36" s="129"/>
      <c r="M36" s="133"/>
      <c r="N36" s="133"/>
      <c r="O36" s="55"/>
      <c r="P36" s="127" t="s">
        <v>432</v>
      </c>
      <c r="Q36" s="127" t="s">
        <v>26</v>
      </c>
      <c r="R36" s="127" t="s">
        <v>432</v>
      </c>
      <c r="S36" s="127" t="s">
        <v>27</v>
      </c>
      <c r="W36" s="55"/>
      <c r="Y36" s="52"/>
      <c r="Z36" s="52"/>
      <c r="AA36" s="52"/>
      <c r="AB36" s="52"/>
      <c r="AC36" s="52"/>
    </row>
    <row r="37" spans="1:29" x14ac:dyDescent="0.25">
      <c r="A37" s="125" t="s">
        <v>27</v>
      </c>
      <c r="B37" s="125">
        <v>31231634000189</v>
      </c>
      <c r="C37" s="125">
        <v>163227659</v>
      </c>
      <c r="D37" s="125" t="str">
        <f>IFERROR(VLOOKUP(C37,[2]Planilha5!C:F,4,0),"")</f>
        <v>BAIXADO</v>
      </c>
      <c r="E37" s="41" t="s">
        <v>282</v>
      </c>
      <c r="F37" s="126"/>
      <c r="G37" s="127"/>
      <c r="H37" s="127"/>
      <c r="I37" s="127"/>
      <c r="J37" s="127"/>
      <c r="K37" s="128"/>
      <c r="L37" s="129"/>
      <c r="M37" s="133"/>
      <c r="N37" s="133"/>
      <c r="O37" s="55"/>
      <c r="P37" s="91" t="s">
        <v>27</v>
      </c>
      <c r="Q37" s="91" t="s">
        <v>27</v>
      </c>
      <c r="R37" s="91" t="s">
        <v>27</v>
      </c>
      <c r="S37" s="91" t="s">
        <v>27</v>
      </c>
      <c r="W37" s="55"/>
      <c r="Y37" s="52"/>
      <c r="Z37" s="52"/>
      <c r="AA37" s="52"/>
      <c r="AB37" s="52"/>
      <c r="AC37" s="52"/>
    </row>
    <row r="38" spans="1:29" x14ac:dyDescent="0.25">
      <c r="A38" s="125" t="s">
        <v>27</v>
      </c>
      <c r="B38" s="66">
        <v>12619706000115</v>
      </c>
      <c r="C38" s="126">
        <v>160317916</v>
      </c>
      <c r="D38" s="125" t="str">
        <f>IFERROR(VLOOKUP(C38,[2]Planilha5!C:F,4,0),"")</f>
        <v>ATIVO</v>
      </c>
      <c r="E38" s="132" t="s">
        <v>457</v>
      </c>
      <c r="F38" s="126"/>
      <c r="G38" s="37"/>
      <c r="H38" s="37"/>
      <c r="I38" s="37"/>
      <c r="J38" s="37"/>
      <c r="K38" s="126"/>
      <c r="L38" s="129"/>
      <c r="M38" s="133"/>
      <c r="N38" s="133"/>
      <c r="O38" s="55"/>
      <c r="P38" s="127" t="s">
        <v>458</v>
      </c>
      <c r="Q38" s="127" t="s">
        <v>27</v>
      </c>
      <c r="R38" s="127" t="s">
        <v>458</v>
      </c>
      <c r="S38" s="127"/>
      <c r="W38" s="55"/>
      <c r="Y38" s="52"/>
      <c r="Z38" s="52"/>
      <c r="AA38" s="52"/>
      <c r="AB38" s="52"/>
      <c r="AC38" s="52"/>
    </row>
    <row r="39" spans="1:29" x14ac:dyDescent="0.25">
      <c r="A39" s="138" t="s">
        <v>27</v>
      </c>
      <c r="B39" s="138">
        <v>27869268000110</v>
      </c>
      <c r="C39" s="138">
        <v>162949405</v>
      </c>
      <c r="D39" s="138" t="str">
        <f>IFERROR(VLOOKUP(C39,[2]Planilha5!C:F,4,0),"")</f>
        <v>ATIVO</v>
      </c>
      <c r="E39" s="139" t="s">
        <v>459</v>
      </c>
      <c r="F39" s="126"/>
      <c r="G39" s="127"/>
      <c r="H39" s="127"/>
      <c r="I39" s="127"/>
      <c r="J39" s="127"/>
      <c r="K39" s="128"/>
      <c r="L39" s="129"/>
      <c r="M39" s="129"/>
      <c r="N39" s="129"/>
      <c r="O39" s="129"/>
      <c r="P39" s="91" t="s">
        <v>27</v>
      </c>
      <c r="Q39" s="91" t="s">
        <v>27</v>
      </c>
      <c r="R39" s="91" t="s">
        <v>27</v>
      </c>
      <c r="S39" s="91" t="s">
        <v>27</v>
      </c>
      <c r="W39" s="55"/>
      <c r="Y39" s="127" t="s">
        <v>27</v>
      </c>
      <c r="Z39" s="127" t="s">
        <v>27</v>
      </c>
      <c r="AA39" s="127" t="s">
        <v>27</v>
      </c>
      <c r="AB39" s="127" t="s">
        <v>27</v>
      </c>
      <c r="AC39" s="127" t="s">
        <v>27</v>
      </c>
    </row>
    <row r="40" spans="1:29" x14ac:dyDescent="0.25">
      <c r="A40" s="125" t="s">
        <v>27</v>
      </c>
      <c r="B40" s="66">
        <v>47961104000126</v>
      </c>
      <c r="C40" s="125" t="s">
        <v>428</v>
      </c>
      <c r="D40" s="125" t="str">
        <f>IFERROR(VLOOKUP(C40,[2]Planilha5!C:F,4,0),"")</f>
        <v/>
      </c>
      <c r="E40" s="132" t="s">
        <v>460</v>
      </c>
      <c r="F40" s="126"/>
      <c r="G40" s="37"/>
      <c r="H40" s="37"/>
      <c r="I40" s="37"/>
      <c r="J40" s="37"/>
      <c r="K40" s="126"/>
      <c r="L40" s="129"/>
      <c r="M40" s="133"/>
      <c r="N40" s="133"/>
      <c r="O40" s="55"/>
      <c r="P40" s="127"/>
      <c r="Q40" s="127"/>
      <c r="R40" s="127"/>
      <c r="S40" s="127"/>
      <c r="W40" s="55"/>
      <c r="Y40" s="52"/>
      <c r="Z40" s="52"/>
      <c r="AA40" s="52"/>
      <c r="AB40" s="52"/>
      <c r="AC40" s="52"/>
    </row>
    <row r="41" spans="1:29" x14ac:dyDescent="0.25">
      <c r="A41" s="125" t="s">
        <v>76</v>
      </c>
      <c r="B41" s="125">
        <v>57731730000180</v>
      </c>
      <c r="C41" s="125" t="s">
        <v>428</v>
      </c>
      <c r="D41" s="125" t="str">
        <f>IFERROR(VLOOKUP(C41,[2]Planilha5!C:F,4,0),"")</f>
        <v/>
      </c>
      <c r="E41" s="41" t="s">
        <v>461</v>
      </c>
      <c r="F41" s="126"/>
      <c r="G41" s="127"/>
      <c r="H41" s="127"/>
      <c r="I41" s="127"/>
      <c r="J41" s="127"/>
      <c r="K41" s="128"/>
      <c r="L41" s="129"/>
      <c r="M41" s="133"/>
      <c r="N41" s="133"/>
      <c r="O41" s="55"/>
      <c r="P41" s="91"/>
      <c r="Q41" s="91"/>
      <c r="R41" s="91"/>
      <c r="S41" s="91"/>
      <c r="W41" s="55"/>
      <c r="Y41" s="52"/>
      <c r="Z41" s="52"/>
      <c r="AA41" s="52"/>
      <c r="AB41" s="52"/>
      <c r="AC41" s="52"/>
    </row>
    <row r="42" spans="1:29" x14ac:dyDescent="0.25">
      <c r="A42" s="125" t="s">
        <v>81</v>
      </c>
      <c r="B42" s="66">
        <v>10871529000134</v>
      </c>
      <c r="C42" s="126">
        <v>161613713</v>
      </c>
      <c r="D42" s="125" t="str">
        <f>IFERROR(VLOOKUP(C42,[2]Planilha5!C:F,4,0),"")</f>
        <v>ATIVO</v>
      </c>
      <c r="E42" s="132" t="s">
        <v>339</v>
      </c>
      <c r="F42" s="126"/>
      <c r="G42" s="37"/>
      <c r="H42" s="37" t="s">
        <v>28</v>
      </c>
      <c r="I42" s="37"/>
      <c r="J42" s="37"/>
      <c r="K42" s="126"/>
      <c r="L42" s="129"/>
      <c r="M42" s="133"/>
      <c r="N42" s="133"/>
      <c r="O42" s="55"/>
      <c r="P42" s="127" t="s">
        <v>458</v>
      </c>
      <c r="Q42" s="127" t="s">
        <v>27</v>
      </c>
      <c r="R42" s="127" t="s">
        <v>458</v>
      </c>
      <c r="S42" s="127" t="s">
        <v>27</v>
      </c>
      <c r="W42" s="55"/>
      <c r="Y42" s="52"/>
      <c r="Z42" s="52"/>
      <c r="AA42" s="52"/>
      <c r="AB42" s="52"/>
      <c r="AC42" s="52"/>
    </row>
    <row r="43" spans="1:29" x14ac:dyDescent="0.25">
      <c r="A43" s="125" t="s">
        <v>27</v>
      </c>
      <c r="B43" s="66">
        <v>39680910000106</v>
      </c>
      <c r="C43" s="125" t="s">
        <v>428</v>
      </c>
      <c r="D43" s="125" t="str">
        <f>IFERROR(VLOOKUP(C43,[2]Planilha5!C:F,4,0),"")</f>
        <v/>
      </c>
      <c r="E43" s="141" t="s">
        <v>462</v>
      </c>
      <c r="F43" s="129"/>
      <c r="G43" s="133"/>
      <c r="H43" s="133"/>
      <c r="I43" s="55"/>
      <c r="J43" s="125"/>
      <c r="K43" s="66"/>
      <c r="L43" s="129"/>
      <c r="M43" s="132"/>
      <c r="N43" s="129"/>
      <c r="O43" s="133"/>
      <c r="P43" s="91"/>
      <c r="Q43" s="91"/>
      <c r="R43" s="91"/>
      <c r="S43" s="91"/>
      <c r="W43" s="91"/>
      <c r="Y43" s="52"/>
      <c r="Z43" s="52"/>
      <c r="AA43" s="52"/>
      <c r="AB43" s="52"/>
      <c r="AC43" s="52"/>
    </row>
    <row r="44" spans="1:29" x14ac:dyDescent="0.25">
      <c r="A44" s="125" t="s">
        <v>27</v>
      </c>
      <c r="B44" s="125">
        <v>21765273000105</v>
      </c>
      <c r="C44" s="125">
        <v>162459483</v>
      </c>
      <c r="D44" s="125" t="str">
        <f>IFERROR(VLOOKUP(C44,[2]Planilha5!C:F,4,0),"")</f>
        <v>ATIVO</v>
      </c>
      <c r="E44" s="41" t="s">
        <v>463</v>
      </c>
      <c r="F44" s="126"/>
      <c r="G44" s="127"/>
      <c r="H44" s="127"/>
      <c r="I44" s="127"/>
      <c r="J44" s="127"/>
      <c r="K44" s="128"/>
      <c r="L44" s="129"/>
      <c r="M44" s="133"/>
      <c r="N44" s="133"/>
      <c r="O44" s="55"/>
      <c r="P44" s="127" t="s">
        <v>464</v>
      </c>
      <c r="Q44" s="127" t="s">
        <v>26</v>
      </c>
      <c r="R44" s="127" t="s">
        <v>464</v>
      </c>
      <c r="S44" s="127"/>
      <c r="W44" s="55"/>
      <c r="Y44" s="52"/>
      <c r="Z44" s="52"/>
      <c r="AA44" s="52"/>
      <c r="AB44" s="52"/>
      <c r="AC44" s="52"/>
    </row>
    <row r="45" spans="1:29" x14ac:dyDescent="0.25">
      <c r="A45" s="125" t="s">
        <v>76</v>
      </c>
      <c r="B45" s="66">
        <v>22150103000170</v>
      </c>
      <c r="C45" s="126">
        <v>162513127</v>
      </c>
      <c r="D45" s="125" t="str">
        <f>IFERROR(VLOOKUP(C45,[2]Planilha5!C:F,4,0),"")</f>
        <v>ATIVO</v>
      </c>
      <c r="E45" s="132" t="s">
        <v>465</v>
      </c>
      <c r="F45" s="126"/>
      <c r="G45" s="37"/>
      <c r="H45" s="37"/>
      <c r="I45" s="37"/>
      <c r="J45" s="37"/>
      <c r="K45" s="126"/>
      <c r="L45" s="129"/>
      <c r="M45" s="133"/>
      <c r="N45" s="133"/>
      <c r="O45" s="133"/>
      <c r="P45" s="91" t="s">
        <v>27</v>
      </c>
      <c r="Q45" s="91" t="s">
        <v>27</v>
      </c>
      <c r="R45" s="91" t="s">
        <v>27</v>
      </c>
      <c r="S45" s="91" t="s">
        <v>27</v>
      </c>
      <c r="W45" s="55"/>
      <c r="Y45" s="52"/>
      <c r="Z45" s="52"/>
      <c r="AA45" s="52"/>
      <c r="AB45" s="52"/>
      <c r="AC45" s="52"/>
    </row>
    <row r="46" spans="1:29" x14ac:dyDescent="0.25">
      <c r="A46" s="125" t="s">
        <v>76</v>
      </c>
      <c r="B46" s="125">
        <v>52958281000193</v>
      </c>
      <c r="C46" s="125">
        <v>164814639</v>
      </c>
      <c r="D46" s="125" t="str">
        <f>IFERROR(VLOOKUP(C46,[2]Planilha5!C:F,4,0),"")</f>
        <v>ATIVO</v>
      </c>
      <c r="E46" s="41" t="s">
        <v>218</v>
      </c>
      <c r="F46" s="126"/>
      <c r="G46" s="127"/>
      <c r="H46" s="127"/>
      <c r="I46" s="127"/>
      <c r="J46" s="127"/>
      <c r="K46" s="128"/>
      <c r="L46" s="129"/>
      <c r="M46" s="133"/>
      <c r="N46" s="133"/>
      <c r="O46" s="133"/>
      <c r="P46" s="127" t="s">
        <v>27</v>
      </c>
      <c r="Q46" s="127" t="s">
        <v>27</v>
      </c>
      <c r="R46" s="127" t="s">
        <v>27</v>
      </c>
      <c r="S46" s="127" t="s">
        <v>27</v>
      </c>
      <c r="W46" s="55"/>
      <c r="Y46" s="52"/>
      <c r="Z46" s="52"/>
      <c r="AA46" s="52"/>
      <c r="AB46" s="52"/>
      <c r="AC46" s="52"/>
    </row>
    <row r="47" spans="1:29" x14ac:dyDescent="0.25">
      <c r="A47" s="125" t="s">
        <v>27</v>
      </c>
      <c r="B47" s="66">
        <v>4816015000183</v>
      </c>
      <c r="C47" s="126">
        <v>161344607</v>
      </c>
      <c r="D47" s="125" t="str">
        <f>IFERROR(VLOOKUP(C47,[2]Planilha5!C:F,4,0),"")</f>
        <v>ATIVO</v>
      </c>
      <c r="E47" s="132" t="s">
        <v>466</v>
      </c>
      <c r="F47" s="126">
        <v>6</v>
      </c>
      <c r="G47" s="37"/>
      <c r="H47" s="37" t="s">
        <v>26</v>
      </c>
      <c r="I47" s="37"/>
      <c r="J47" s="37"/>
      <c r="K47" s="126"/>
      <c r="L47" s="129"/>
      <c r="M47" s="133"/>
      <c r="N47" s="133"/>
      <c r="O47" s="55"/>
      <c r="P47" s="91" t="s">
        <v>27</v>
      </c>
      <c r="Q47" s="91" t="s">
        <v>27</v>
      </c>
      <c r="R47" s="91" t="s">
        <v>27</v>
      </c>
      <c r="S47" s="91" t="s">
        <v>27</v>
      </c>
      <c r="W47" s="55"/>
      <c r="Y47" s="52"/>
      <c r="Z47" s="52"/>
      <c r="AA47" s="52"/>
      <c r="AB47" s="52"/>
      <c r="AC47" s="52"/>
    </row>
    <row r="48" spans="1:29" x14ac:dyDescent="0.25">
      <c r="A48" s="125" t="s">
        <v>76</v>
      </c>
      <c r="B48" s="125">
        <v>57834395000145</v>
      </c>
      <c r="C48" s="125" t="s">
        <v>428</v>
      </c>
      <c r="D48" s="125" t="str">
        <f>IFERROR(VLOOKUP(C48,[2]Planilha5!C:F,4,0),"")</f>
        <v/>
      </c>
      <c r="E48" s="41" t="s">
        <v>467</v>
      </c>
      <c r="F48" s="126"/>
      <c r="G48" s="127"/>
      <c r="H48" s="127"/>
      <c r="I48" s="127"/>
      <c r="J48" s="127"/>
      <c r="K48" s="128"/>
      <c r="L48" s="129"/>
      <c r="M48" s="133"/>
      <c r="N48" s="133"/>
      <c r="O48" s="55"/>
      <c r="P48" s="127"/>
      <c r="Q48" s="127"/>
      <c r="R48" s="127"/>
      <c r="S48" s="127"/>
      <c r="W48" s="91"/>
      <c r="Y48" s="52"/>
      <c r="Z48" s="52"/>
      <c r="AA48" s="52"/>
      <c r="AB48" s="52"/>
      <c r="AC48" s="52"/>
    </row>
    <row r="49" spans="1:29" x14ac:dyDescent="0.25">
      <c r="A49" s="125" t="s">
        <v>27</v>
      </c>
      <c r="B49" s="125">
        <v>43401415000180</v>
      </c>
      <c r="C49" s="125" t="s">
        <v>428</v>
      </c>
      <c r="D49" s="125" t="str">
        <f>IFERROR(VLOOKUP(C49,[2]Planilha5!C:F,4,0),"")</f>
        <v/>
      </c>
      <c r="E49" s="41" t="s">
        <v>468</v>
      </c>
      <c r="F49" s="126"/>
      <c r="G49" s="127"/>
      <c r="H49" s="127"/>
      <c r="I49" s="127"/>
      <c r="J49" s="127"/>
      <c r="K49" s="128"/>
      <c r="L49" s="129"/>
      <c r="M49" s="133"/>
      <c r="N49" s="133"/>
      <c r="O49" s="55"/>
      <c r="P49" s="91"/>
      <c r="Q49" s="91"/>
      <c r="R49" s="91"/>
      <c r="S49" s="91"/>
      <c r="W49" s="55"/>
      <c r="Y49" s="52"/>
      <c r="Z49" s="52"/>
      <c r="AA49" s="52"/>
      <c r="AB49" s="52"/>
      <c r="AC49" s="52"/>
    </row>
    <row r="50" spans="1:29" x14ac:dyDescent="0.25">
      <c r="A50" s="125" t="s">
        <v>27</v>
      </c>
      <c r="B50" s="66">
        <v>33391499000164</v>
      </c>
      <c r="C50" s="126">
        <v>163383359</v>
      </c>
      <c r="D50" s="125" t="str">
        <f>IFERROR(VLOOKUP(C50,[2]Planilha5!C:F,4,0),"")</f>
        <v>ATIVO</v>
      </c>
      <c r="E50" s="132" t="s">
        <v>344</v>
      </c>
      <c r="F50" s="126"/>
      <c r="G50" s="37"/>
      <c r="H50" s="37"/>
      <c r="I50" s="37"/>
      <c r="J50" s="37"/>
      <c r="K50" s="126"/>
      <c r="L50" s="129"/>
      <c r="M50" s="133"/>
      <c r="N50" s="133"/>
      <c r="O50" s="55"/>
      <c r="P50" s="127" t="s">
        <v>27</v>
      </c>
      <c r="Q50" s="127" t="s">
        <v>27</v>
      </c>
      <c r="R50" s="127" t="s">
        <v>27</v>
      </c>
      <c r="S50" s="127" t="s">
        <v>27</v>
      </c>
      <c r="W50" s="55"/>
      <c r="Y50" s="52"/>
      <c r="Z50" s="52"/>
      <c r="AA50" s="52"/>
      <c r="AB50" s="52"/>
      <c r="AC50" s="52"/>
    </row>
    <row r="51" spans="1:29" x14ac:dyDescent="0.25">
      <c r="A51" s="125" t="s">
        <v>27</v>
      </c>
      <c r="B51" s="125">
        <v>12661847000104</v>
      </c>
      <c r="C51" s="125">
        <v>162640102</v>
      </c>
      <c r="D51" s="125" t="str">
        <f>IFERROR(VLOOKUP(C51,[2]Planilha5!C:F,4,0),"")</f>
        <v>ATIVO</v>
      </c>
      <c r="E51" s="41" t="s">
        <v>302</v>
      </c>
      <c r="F51" s="126"/>
      <c r="G51" s="127"/>
      <c r="H51" s="127"/>
      <c r="I51" s="127"/>
      <c r="J51" s="127"/>
      <c r="K51" s="128"/>
      <c r="L51" s="129"/>
      <c r="M51" s="133"/>
      <c r="N51" s="133"/>
      <c r="O51" s="55"/>
      <c r="P51" s="91" t="s">
        <v>27</v>
      </c>
      <c r="Q51" s="91" t="s">
        <v>27</v>
      </c>
      <c r="R51" s="91" t="s">
        <v>27</v>
      </c>
      <c r="S51" s="91" t="s">
        <v>27</v>
      </c>
      <c r="W51" s="140"/>
      <c r="Y51" s="52"/>
      <c r="Z51" s="52"/>
      <c r="AA51" s="52"/>
      <c r="AB51" s="52"/>
      <c r="AC51" s="52"/>
    </row>
    <row r="52" spans="1:29" x14ac:dyDescent="0.25">
      <c r="A52" s="138" t="s">
        <v>27</v>
      </c>
      <c r="B52" s="138">
        <v>39567986000111</v>
      </c>
      <c r="C52" s="138" t="s">
        <v>428</v>
      </c>
      <c r="D52" s="138" t="str">
        <f>IFERROR(VLOOKUP(C52,[2]Planilha5!C:F,4,0),"")</f>
        <v/>
      </c>
      <c r="E52" s="139" t="s">
        <v>469</v>
      </c>
      <c r="F52" s="126"/>
      <c r="G52" s="127"/>
      <c r="H52" s="127"/>
      <c r="I52" s="127"/>
      <c r="J52" s="127"/>
      <c r="K52" s="128"/>
      <c r="L52" s="129"/>
      <c r="M52" s="129"/>
      <c r="N52" s="129"/>
      <c r="O52" s="129"/>
      <c r="P52" s="127"/>
      <c r="Q52" s="127"/>
      <c r="R52" s="127"/>
      <c r="S52" s="127"/>
      <c r="Y52" s="52"/>
      <c r="Z52" s="52"/>
      <c r="AA52" s="52"/>
      <c r="AB52" s="52"/>
      <c r="AC52" s="52"/>
    </row>
    <row r="53" spans="1:29" x14ac:dyDescent="0.25">
      <c r="A53" s="125" t="s">
        <v>76</v>
      </c>
      <c r="B53" s="66">
        <v>51129081000165</v>
      </c>
      <c r="C53" s="125" t="s">
        <v>428</v>
      </c>
      <c r="D53" s="125" t="str">
        <f>IFERROR(VLOOKUP(C53,[2]Planilha5!C:F,4,0),"")</f>
        <v/>
      </c>
      <c r="E53" s="132" t="s">
        <v>470</v>
      </c>
      <c r="F53" s="126"/>
      <c r="G53" s="37"/>
      <c r="H53" s="37"/>
      <c r="I53" s="37"/>
      <c r="J53" s="37"/>
      <c r="K53" s="126"/>
      <c r="L53" s="129"/>
      <c r="M53" s="133"/>
      <c r="N53" s="133"/>
      <c r="O53" s="55"/>
      <c r="P53" s="91"/>
      <c r="Q53" s="91"/>
      <c r="R53" s="91"/>
      <c r="S53" s="91"/>
      <c r="W53" s="140"/>
      <c r="Y53" s="52"/>
      <c r="Z53" s="52"/>
      <c r="AA53" s="52"/>
      <c r="AB53" s="52"/>
      <c r="AC53" s="52"/>
    </row>
    <row r="54" spans="1:29" x14ac:dyDescent="0.25">
      <c r="A54" s="125" t="s">
        <v>76</v>
      </c>
      <c r="B54" s="125">
        <v>58115352000172</v>
      </c>
      <c r="C54" s="125" t="s">
        <v>428</v>
      </c>
      <c r="D54" s="125" t="str">
        <f>IFERROR(VLOOKUP(C54,[2]Planilha5!C:F,4,0),"")</f>
        <v/>
      </c>
      <c r="E54" s="41" t="s">
        <v>471</v>
      </c>
      <c r="F54" s="126"/>
      <c r="G54" s="127"/>
      <c r="H54" s="127"/>
      <c r="I54" s="127"/>
      <c r="J54" s="127"/>
      <c r="K54" s="128"/>
      <c r="L54" s="129"/>
      <c r="M54" s="133"/>
      <c r="N54" s="133"/>
      <c r="O54" s="55"/>
      <c r="P54" s="127"/>
      <c r="Q54" s="127"/>
      <c r="R54" s="127"/>
      <c r="S54" s="127"/>
      <c r="Y54" s="52"/>
      <c r="Z54" s="52"/>
      <c r="AA54" s="52"/>
      <c r="AB54" s="52"/>
      <c r="AC54" s="52"/>
    </row>
    <row r="55" spans="1:29" x14ac:dyDescent="0.25">
      <c r="A55" s="125" t="s">
        <v>76</v>
      </c>
      <c r="B55" s="125">
        <v>56177808000101</v>
      </c>
      <c r="C55" s="125" t="s">
        <v>428</v>
      </c>
      <c r="D55" s="125" t="str">
        <f>IFERROR(VLOOKUP(C55,[2]Planilha5!C:F,4,0),"")</f>
        <v/>
      </c>
      <c r="E55" s="41" t="s">
        <v>472</v>
      </c>
      <c r="F55" s="126"/>
      <c r="G55" s="127"/>
      <c r="H55" s="127"/>
      <c r="I55" s="127"/>
      <c r="J55" s="127"/>
      <c r="K55" s="128"/>
      <c r="L55" s="129"/>
      <c r="M55" s="133"/>
      <c r="N55" s="133"/>
      <c r="O55" s="55"/>
      <c r="P55" s="91"/>
      <c r="Q55" s="91"/>
      <c r="R55" s="91"/>
      <c r="S55" s="91"/>
      <c r="W55" s="140"/>
      <c r="Y55" s="52"/>
      <c r="Z55" s="52"/>
      <c r="AA55" s="52"/>
      <c r="AB55" s="52"/>
      <c r="AC55" s="52"/>
    </row>
    <row r="56" spans="1:29" x14ac:dyDescent="0.25">
      <c r="A56" s="125" t="s">
        <v>27</v>
      </c>
      <c r="B56" s="66">
        <v>14639361000197</v>
      </c>
      <c r="C56" s="125" t="s">
        <v>428</v>
      </c>
      <c r="D56" s="125" t="str">
        <f>IFERROR(VLOOKUP(C56,[2]Planilha5!C:F,4,0),"")</f>
        <v/>
      </c>
      <c r="E56" s="132" t="s">
        <v>473</v>
      </c>
      <c r="F56" s="126"/>
      <c r="G56" s="37"/>
      <c r="H56" s="37"/>
      <c r="I56" s="37"/>
      <c r="J56" s="37"/>
      <c r="K56" s="126"/>
      <c r="L56" s="129"/>
      <c r="M56" s="133"/>
      <c r="N56" s="133"/>
      <c r="O56" s="55"/>
      <c r="P56" s="127"/>
      <c r="Q56" s="127"/>
      <c r="R56" s="127"/>
      <c r="S56" s="127"/>
      <c r="Y56" s="52"/>
      <c r="Z56" s="52"/>
      <c r="AA56" s="52"/>
      <c r="AB56" s="52"/>
      <c r="AC56" s="52"/>
    </row>
    <row r="57" spans="1:29" x14ac:dyDescent="0.25">
      <c r="A57" s="125" t="s">
        <v>27</v>
      </c>
      <c r="B57" s="125">
        <v>53138157000144</v>
      </c>
      <c r="C57" s="125" t="s">
        <v>428</v>
      </c>
      <c r="D57" s="125" t="str">
        <f>IFERROR(VLOOKUP(C57,[2]Planilha5!C:F,4,0),"")</f>
        <v/>
      </c>
      <c r="E57" s="41" t="s">
        <v>474</v>
      </c>
      <c r="F57" s="126"/>
      <c r="G57" s="127"/>
      <c r="H57" s="127"/>
      <c r="I57" s="127"/>
      <c r="J57" s="127"/>
      <c r="K57" s="128"/>
      <c r="L57" s="129"/>
      <c r="M57" s="133"/>
      <c r="N57" s="133"/>
      <c r="O57" s="55"/>
      <c r="P57" s="91"/>
      <c r="Q57" s="91"/>
      <c r="R57" s="91"/>
      <c r="S57" s="91"/>
      <c r="Y57" s="52"/>
      <c r="Z57" s="52"/>
      <c r="AA57" s="52"/>
      <c r="AB57" s="52"/>
      <c r="AC57" s="52"/>
    </row>
    <row r="58" spans="1:29" x14ac:dyDescent="0.25">
      <c r="A58" s="125" t="s">
        <v>76</v>
      </c>
      <c r="B58" s="66">
        <v>30202681000131</v>
      </c>
      <c r="C58" s="126">
        <v>163143005</v>
      </c>
      <c r="D58" s="125" t="str">
        <f>IFERROR(VLOOKUP(C58,[2]Planilha5!C:F,4,0),"")</f>
        <v>ATIVO</v>
      </c>
      <c r="E58" s="132" t="s">
        <v>338</v>
      </c>
      <c r="F58" s="126"/>
      <c r="G58" s="37"/>
      <c r="H58" s="37"/>
      <c r="I58" s="37"/>
      <c r="J58" s="37"/>
      <c r="K58" s="126"/>
      <c r="L58" s="129"/>
      <c r="M58" s="133"/>
      <c r="N58" s="133"/>
      <c r="O58" s="55"/>
      <c r="P58" s="127" t="s">
        <v>27</v>
      </c>
      <c r="Q58" s="127" t="s">
        <v>27</v>
      </c>
      <c r="R58" s="127" t="s">
        <v>27</v>
      </c>
      <c r="S58" s="127" t="s">
        <v>27</v>
      </c>
      <c r="Y58" s="52"/>
      <c r="Z58" s="52"/>
      <c r="AA58" s="52"/>
      <c r="AB58" s="52"/>
      <c r="AC58" s="52"/>
    </row>
    <row r="59" spans="1:29" x14ac:dyDescent="0.25">
      <c r="A59" s="125" t="s">
        <v>76</v>
      </c>
      <c r="B59" s="66">
        <v>57902308000140</v>
      </c>
      <c r="C59" s="126">
        <v>165104040</v>
      </c>
      <c r="D59" s="125" t="str">
        <f>IFERROR(VLOOKUP(C59,[2]Planilha5!C:F,4,0),"")</f>
        <v>ATIVO</v>
      </c>
      <c r="E59" s="132" t="s">
        <v>329</v>
      </c>
      <c r="F59" s="126"/>
      <c r="G59" s="37"/>
      <c r="H59" s="37"/>
      <c r="I59" s="37"/>
      <c r="J59" s="37"/>
      <c r="K59" s="126"/>
      <c r="L59" s="129"/>
      <c r="M59" s="133"/>
      <c r="N59" s="133"/>
      <c r="O59" s="55"/>
      <c r="P59" s="91" t="s">
        <v>27</v>
      </c>
      <c r="Q59" s="91" t="s">
        <v>27</v>
      </c>
      <c r="R59" s="91" t="s">
        <v>27</v>
      </c>
      <c r="S59" s="91" t="s">
        <v>27</v>
      </c>
      <c r="Y59" s="52"/>
      <c r="Z59" s="52"/>
      <c r="AA59" s="52"/>
      <c r="AB59" s="52"/>
      <c r="AC59" s="52"/>
    </row>
    <row r="60" spans="1:29" x14ac:dyDescent="0.25">
      <c r="A60" s="125"/>
      <c r="B60" s="66">
        <v>30598715000159</v>
      </c>
      <c r="C60" s="126">
        <v>163173460</v>
      </c>
      <c r="D60" s="125"/>
      <c r="E60" s="132" t="s">
        <v>477</v>
      </c>
      <c r="F60" s="126"/>
      <c r="G60" s="129"/>
      <c r="H60" s="133"/>
      <c r="I60" s="133"/>
      <c r="J60" s="55"/>
      <c r="K60" s="125"/>
      <c r="L60" s="66"/>
      <c r="M60" s="126"/>
      <c r="N60" s="125"/>
      <c r="O60" s="132"/>
      <c r="P60" s="126"/>
      <c r="Q60" s="129"/>
      <c r="R60" s="133"/>
      <c r="S60" s="133"/>
      <c r="T60" s="55"/>
    </row>
    <row r="61" spans="1:29" x14ac:dyDescent="0.25">
      <c r="A61" s="125" t="s">
        <v>76</v>
      </c>
      <c r="B61" s="66">
        <v>58545508000155</v>
      </c>
      <c r="C61" s="126"/>
      <c r="D61" s="125"/>
      <c r="E61" s="132" t="s">
        <v>478</v>
      </c>
      <c r="F61" s="125"/>
      <c r="G61" s="66"/>
      <c r="H61" s="126"/>
      <c r="I61" s="125"/>
      <c r="J61" s="132"/>
      <c r="K61" s="125"/>
      <c r="L61" s="66"/>
      <c r="M61" s="126"/>
      <c r="N61" s="125"/>
      <c r="O61" s="132"/>
      <c r="P61" s="125"/>
      <c r="Q61" s="66"/>
      <c r="R61" s="126"/>
      <c r="S61" s="125"/>
      <c r="T61" s="132"/>
    </row>
  </sheetData>
  <protectedRanges>
    <protectedRange algorithmName="SHA-512" hashValue="Hzp0yqJCKhwzU6unN6FtDqRJRChv8K4EmOlSL/89IijQwGkNgAQxgQbN/n86emRBasdQSe+z5vpHaM93xNBrDg==" saltValue="FMbNHRwiuEETc3mSOT1/Rw==" spinCount="100000" sqref="P10:S10 K36:K37 E3:E6 K3:K34 P3:AC4 P8:AC8 P14:AC15 P26:AC26 P16:S17 Y16:AC16 Y19:AC19 P19:S19 P39:S39 Y39:AC39" name="Intervalo1_15"/>
    <protectedRange algorithmName="SHA-512" hashValue="Hzp0yqJCKhwzU6unN6FtDqRJRChv8K4EmOlSL/89IijQwGkNgAQxgQbN/n86emRBasdQSe+z5vpHaM93xNBrDg==" saltValue="FMbNHRwiuEETc3mSOT1/Rw==" spinCount="100000" sqref="E7" name="Intervalo1_1_1"/>
    <protectedRange algorithmName="SHA-512" hashValue="Hzp0yqJCKhwzU6unN6FtDqRJRChv8K4EmOlSL/89IijQwGkNgAQxgQbN/n86emRBasdQSe+z5vpHaM93xNBrDg==" saltValue="FMbNHRwiuEETc3mSOT1/Rw==" spinCount="100000" sqref="E11:E12" name="Intervalo1_3_2"/>
    <protectedRange algorithmName="SHA-512" hashValue="Hzp0yqJCKhwzU6unN6FtDqRJRChv8K4EmOlSL/89IijQwGkNgAQxgQbN/n86emRBasdQSe+z5vpHaM93xNBrDg==" saltValue="FMbNHRwiuEETc3mSOT1/Rw==" spinCount="100000" sqref="E14:E16" name="Intervalo1_5_2"/>
    <protectedRange algorithmName="SHA-512" hashValue="Hzp0yqJCKhwzU6unN6FtDqRJRChv8K4EmOlSL/89IijQwGkNgAQxgQbN/n86emRBasdQSe+z5vpHaM93xNBrDg==" saltValue="FMbNHRwiuEETc3mSOT1/Rw==" spinCount="100000" sqref="E18:E23" name="Intervalo1_7_2"/>
    <protectedRange algorithmName="SHA-512" hashValue="Hzp0yqJCKhwzU6unN6FtDqRJRChv8K4EmOlSL/89IijQwGkNgAQxgQbN/n86emRBasdQSe+z5vpHaM93xNBrDg==" saltValue="FMbNHRwiuEETc3mSOT1/Rw==" spinCount="100000" sqref="E25:E26" name="Intervalo1_9_1"/>
    <protectedRange algorithmName="SHA-512" hashValue="Hzp0yqJCKhwzU6unN6FtDqRJRChv8K4EmOlSL/89IijQwGkNgAQxgQbN/n86emRBasdQSe+z5vpHaM93xNBrDg==" saltValue="FMbNHRwiuEETc3mSOT1/Rw==" spinCount="100000" sqref="E27" name="Intervalo1_10_2"/>
    <protectedRange algorithmName="SHA-512" hashValue="Hzp0yqJCKhwzU6unN6FtDqRJRChv8K4EmOlSL/89IijQwGkNgAQxgQbN/n86emRBasdQSe+z5vpHaM93xNBrDg==" saltValue="FMbNHRwiuEETc3mSOT1/Rw==" spinCount="100000" sqref="A3:B3 A4:A54" name="Intervalo1_3_1_1"/>
    <protectedRange algorithmName="SHA-512" hashValue="Hzp0yqJCKhwzU6unN6FtDqRJRChv8K4EmOlSL/89IijQwGkNgAQxgQbN/n86emRBasdQSe+z5vpHaM93xNBrDg==" saltValue="FMbNHRwiuEETc3mSOT1/Rw==" spinCount="100000" sqref="B5" name="Intervalo1_4_1_1"/>
    <protectedRange algorithmName="SHA-512" hashValue="Hzp0yqJCKhwzU6unN6FtDqRJRChv8K4EmOlSL/89IijQwGkNgAQxgQbN/n86emRBasdQSe+z5vpHaM93xNBrDg==" saltValue="FMbNHRwiuEETc3mSOT1/Rw==" spinCount="100000" sqref="B6" name="Intervalo1_5_1_1"/>
    <protectedRange algorithmName="SHA-512" hashValue="Hzp0yqJCKhwzU6unN6FtDqRJRChv8K4EmOlSL/89IijQwGkNgAQxgQbN/n86emRBasdQSe+z5vpHaM93xNBrDg==" saltValue="FMbNHRwiuEETc3mSOT1/Rw==" spinCount="100000" sqref="B7" name="Intervalo1_6_1_1"/>
    <protectedRange algorithmName="SHA-512" hashValue="Hzp0yqJCKhwzU6unN6FtDqRJRChv8K4EmOlSL/89IijQwGkNgAQxgQbN/n86emRBasdQSe+z5vpHaM93xNBrDg==" saltValue="FMbNHRwiuEETc3mSOT1/Rw==" spinCount="100000" sqref="B9" name="Intervalo1_8_1_1"/>
    <protectedRange algorithmName="SHA-512" hashValue="Hzp0yqJCKhwzU6unN6FtDqRJRChv8K4EmOlSL/89IijQwGkNgAQxgQbN/n86emRBasdQSe+z5vpHaM93xNBrDg==" saltValue="FMbNHRwiuEETc3mSOT1/Rw==" spinCount="100000" sqref="B10" name="Intervalo1_10_1_1"/>
    <protectedRange algorithmName="SHA-512" hashValue="Hzp0yqJCKhwzU6unN6FtDqRJRChv8K4EmOlSL/89IijQwGkNgAQxgQbN/n86emRBasdQSe+z5vpHaM93xNBrDg==" saltValue="FMbNHRwiuEETc3mSOT1/Rw==" spinCount="100000" sqref="B11" name="Intervalo1_11_1_1"/>
    <protectedRange algorithmName="SHA-512" hashValue="Hzp0yqJCKhwzU6unN6FtDqRJRChv8K4EmOlSL/89IijQwGkNgAQxgQbN/n86emRBasdQSe+z5vpHaM93xNBrDg==" saltValue="FMbNHRwiuEETc3mSOT1/Rw==" spinCount="100000" sqref="B12:B13" name="Intervalo1_12_1"/>
    <protectedRange algorithmName="SHA-512" hashValue="Hzp0yqJCKhwzU6unN6FtDqRJRChv8K4EmOlSL/89IijQwGkNgAQxgQbN/n86emRBasdQSe+z5vpHaM93xNBrDg==" saltValue="FMbNHRwiuEETc3mSOT1/Rw==" spinCount="100000" sqref="B16" name="Intervalo1_14_1_1"/>
    <protectedRange algorithmName="SHA-512" hashValue="Hzp0yqJCKhwzU6unN6FtDqRJRChv8K4EmOlSL/89IijQwGkNgAQxgQbN/n86emRBasdQSe+z5vpHaM93xNBrDg==" saltValue="FMbNHRwiuEETc3mSOT1/Rw==" spinCount="100000" sqref="B17" name="Intervalo1_15_1_1"/>
    <protectedRange algorithmName="SHA-512" hashValue="Hzp0yqJCKhwzU6unN6FtDqRJRChv8K4EmOlSL/89IijQwGkNgAQxgQbN/n86emRBasdQSe+z5vpHaM93xNBrDg==" saltValue="FMbNHRwiuEETc3mSOT1/Rw==" spinCount="100000" sqref="B21" name="Intervalo1_21_1"/>
    <protectedRange algorithmName="SHA-512" hashValue="Hzp0yqJCKhwzU6unN6FtDqRJRChv8K4EmOlSL/89IijQwGkNgAQxgQbN/n86emRBasdQSe+z5vpHaM93xNBrDg==" saltValue="FMbNHRwiuEETc3mSOT1/Rw==" spinCount="100000" sqref="B14" name="Intervalo1_13_2"/>
    <protectedRange algorithmName="SHA-512" hashValue="Hzp0yqJCKhwzU6unN6FtDqRJRChv8K4EmOlSL/89IijQwGkNgAQxgQbN/n86emRBasdQSe+z5vpHaM93xNBrDg==" saltValue="FMbNHRwiuEETc3mSOT1/Rw==" spinCount="100000" sqref="B22" name="Intervalo1_14_2"/>
    <protectedRange algorithmName="SHA-512" hashValue="Hzp0yqJCKhwzU6unN6FtDqRJRChv8K4EmOlSL/89IijQwGkNgAQxgQbN/n86emRBasdQSe+z5vpHaM93xNBrDg==" saltValue="FMbNHRwiuEETc3mSOT1/Rw==" spinCount="100000" sqref="B24" name="Intervalo1_18_2"/>
    <protectedRange algorithmName="SHA-512" hashValue="Hzp0yqJCKhwzU6unN6FtDqRJRChv8K4EmOlSL/89IijQwGkNgAQxgQbN/n86emRBasdQSe+z5vpHaM93xNBrDg==" saltValue="FMbNHRwiuEETc3mSOT1/Rw==" spinCount="100000" sqref="C24" name="Intervalo1_19_2"/>
    <protectedRange algorithmName="SHA-512" hashValue="Hzp0yqJCKhwzU6unN6FtDqRJRChv8K4EmOlSL/89IijQwGkNgAQxgQbN/n86emRBasdQSe+z5vpHaM93xNBrDg==" saltValue="FMbNHRwiuEETc3mSOT1/Rw==" spinCount="100000" sqref="B28" name="Intervalo1_22_1"/>
    <protectedRange algorithmName="SHA-512" hashValue="Hzp0yqJCKhwzU6unN6FtDqRJRChv8K4EmOlSL/89IijQwGkNgAQxgQbN/n86emRBasdQSe+z5vpHaM93xNBrDg==" saltValue="FMbNHRwiuEETc3mSOT1/Rw==" spinCount="100000" sqref="B29" name="Intervalo1_23_1"/>
    <protectedRange algorithmName="SHA-512" hashValue="Hzp0yqJCKhwzU6unN6FtDqRJRChv8K4EmOlSL/89IijQwGkNgAQxgQbN/n86emRBasdQSe+z5vpHaM93xNBrDg==" saltValue="FMbNHRwiuEETc3mSOT1/Rw==" spinCount="100000" sqref="F3:F54" name="Intervalo1_2"/>
    <protectedRange algorithmName="SHA-512" hashValue="Hzp0yqJCKhwzU6unN6FtDqRJRChv8K4EmOlSL/89IijQwGkNgAQxgQbN/n86emRBasdQSe+z5vpHaM93xNBrDg==" saltValue="FMbNHRwiuEETc3mSOT1/Rw==" spinCount="100000" sqref="L26:O26 L49:M49 L44:N44 L27:N27 L53:N53 L43:M43 M21 L23:N25 L45:L46 M22:N22 M19:N20 M28:N28 L19:L22 L28:L29 L33:N33 L47:N48 L55 L50:N51 L36:N38 M29:O29 L30:O32 L40:N42 L39:O39 L52:O52 L3:N18 L57:L59" name="Intervalo1_15_1_3"/>
  </protectedRanges>
  <autoFilter ref="A2:AC61" xr:uid="{8CBAB5F5-FF1B-43FD-8887-31F12C0CAA6B}"/>
  <conditionalFormatting sqref="B1:B61">
    <cfRule type="duplicateValues" dxfId="13" priority="13"/>
    <cfRule type="duplicateValues" dxfId="12" priority="14"/>
  </conditionalFormatting>
  <conditionalFormatting sqref="K58:K59">
    <cfRule type="duplicateValues" dxfId="11" priority="9"/>
    <cfRule type="duplicateValues" dxfId="10" priority="10"/>
  </conditionalFormatting>
  <conditionalFormatting sqref="L60">
    <cfRule type="duplicateValues" dxfId="9" priority="5"/>
    <cfRule type="duplicateValues" dxfId="8" priority="6"/>
  </conditionalFormatting>
  <conditionalFormatting sqref="L61">
    <cfRule type="duplicateValues" dxfId="7" priority="1"/>
    <cfRule type="duplicateValues" dxfId="6" priority="2"/>
  </conditionalFormatting>
  <conditionalFormatting sqref="M1:M2 F1:F2 I1:J2 P1:P2 S1:S2">
    <cfRule type="duplicateValues" dxfId="5" priority="11"/>
    <cfRule type="duplicateValues" dxfId="4" priority="12"/>
  </conditionalFormatting>
  <conditionalFormatting sqref="P60 F60">
    <cfRule type="duplicateValues" dxfId="3" priority="7"/>
    <cfRule type="duplicateValues" dxfId="2" priority="8"/>
  </conditionalFormatting>
  <conditionalFormatting sqref="Q61 G61">
    <cfRule type="duplicateValues" dxfId="1" priority="3"/>
    <cfRule type="duplicateValues" dxfId="0" priority="4"/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70E6-7F21-4FF2-BB1E-314C84E6318E}">
  <dimension ref="A1:I91"/>
  <sheetViews>
    <sheetView topLeftCell="A68" workbookViewId="0">
      <selection activeCell="E80" sqref="E80"/>
    </sheetView>
  </sheetViews>
  <sheetFormatPr defaultRowHeight="15" x14ac:dyDescent="0.25"/>
  <cols>
    <col min="2" max="2" width="67.7109375" bestFit="1" customWidth="1"/>
  </cols>
  <sheetData>
    <row r="1" spans="1:9" ht="15.75" thickBot="1" x14ac:dyDescent="0.3">
      <c r="A1" s="145">
        <v>221462</v>
      </c>
      <c r="B1" s="146" t="s">
        <v>871</v>
      </c>
      <c r="C1" s="147" t="s">
        <v>825</v>
      </c>
      <c r="D1" s="147" t="s">
        <v>563</v>
      </c>
      <c r="E1" s="147" t="s">
        <v>495</v>
      </c>
      <c r="F1" s="148">
        <v>45709</v>
      </c>
      <c r="G1" s="147" t="s">
        <v>496</v>
      </c>
      <c r="H1" s="147">
        <v>0</v>
      </c>
      <c r="I1" s="146"/>
    </row>
    <row r="2" spans="1:9" ht="15.75" thickBot="1" x14ac:dyDescent="0.3">
      <c r="A2" s="149">
        <v>221460</v>
      </c>
      <c r="B2" s="146" t="s">
        <v>872</v>
      </c>
      <c r="C2" s="147" t="s">
        <v>812</v>
      </c>
      <c r="D2" s="147" t="s">
        <v>517</v>
      </c>
      <c r="E2" s="147" t="s">
        <v>495</v>
      </c>
      <c r="F2" s="148">
        <v>45709</v>
      </c>
      <c r="G2" s="147" t="s">
        <v>496</v>
      </c>
      <c r="H2" s="147">
        <v>0</v>
      </c>
      <c r="I2" s="146"/>
    </row>
    <row r="3" spans="1:9" ht="15.75" thickBot="1" x14ac:dyDescent="0.3">
      <c r="A3" s="145">
        <v>221456</v>
      </c>
      <c r="B3" s="146" t="s">
        <v>873</v>
      </c>
      <c r="C3" s="147" t="s">
        <v>566</v>
      </c>
      <c r="D3" s="147" t="s">
        <v>563</v>
      </c>
      <c r="E3" s="147" t="s">
        <v>495</v>
      </c>
      <c r="F3" s="148">
        <v>45709</v>
      </c>
      <c r="G3" s="147" t="s">
        <v>496</v>
      </c>
      <c r="H3" s="147">
        <v>0</v>
      </c>
      <c r="I3" s="146"/>
    </row>
    <row r="4" spans="1:9" ht="15.75" thickBot="1" x14ac:dyDescent="0.3">
      <c r="A4" s="149">
        <v>221452</v>
      </c>
      <c r="B4" s="146" t="s">
        <v>874</v>
      </c>
      <c r="C4" s="147" t="s">
        <v>599</v>
      </c>
      <c r="D4" s="147" t="s">
        <v>563</v>
      </c>
      <c r="E4" s="147" t="s">
        <v>495</v>
      </c>
      <c r="F4" s="148">
        <v>45709</v>
      </c>
      <c r="G4" s="147" t="s">
        <v>496</v>
      </c>
      <c r="H4" s="147">
        <v>0</v>
      </c>
      <c r="I4" s="146"/>
    </row>
    <row r="5" spans="1:9" ht="15.75" thickBot="1" x14ac:dyDescent="0.3">
      <c r="A5" s="145">
        <v>221451</v>
      </c>
      <c r="B5" s="146" t="s">
        <v>875</v>
      </c>
      <c r="C5" s="147" t="s">
        <v>800</v>
      </c>
      <c r="D5" s="147" t="s">
        <v>517</v>
      </c>
      <c r="E5" s="147" t="s">
        <v>495</v>
      </c>
      <c r="F5" s="148">
        <v>45709</v>
      </c>
      <c r="G5" s="147" t="s">
        <v>496</v>
      </c>
      <c r="H5" s="147">
        <v>0</v>
      </c>
      <c r="I5" s="146"/>
    </row>
    <row r="6" spans="1:9" ht="15.75" thickBot="1" x14ac:dyDescent="0.3">
      <c r="A6" s="149">
        <v>221450</v>
      </c>
      <c r="B6" s="146" t="s">
        <v>876</v>
      </c>
      <c r="C6" s="147" t="s">
        <v>609</v>
      </c>
      <c r="D6" s="147" t="s">
        <v>535</v>
      </c>
      <c r="E6" s="147" t="s">
        <v>495</v>
      </c>
      <c r="F6" s="148">
        <v>45709</v>
      </c>
      <c r="G6" s="147" t="s">
        <v>496</v>
      </c>
      <c r="H6" s="147">
        <v>0</v>
      </c>
      <c r="I6" s="146"/>
    </row>
    <row r="7" spans="1:9" ht="15.75" thickBot="1" x14ac:dyDescent="0.3">
      <c r="A7" s="145">
        <v>221442</v>
      </c>
      <c r="B7" s="146" t="s">
        <v>877</v>
      </c>
      <c r="C7" s="147" t="s">
        <v>665</v>
      </c>
      <c r="D7" s="147" t="s">
        <v>655</v>
      </c>
      <c r="E7" s="147" t="s">
        <v>495</v>
      </c>
      <c r="F7" s="148">
        <v>45709</v>
      </c>
      <c r="G7" s="147" t="s">
        <v>496</v>
      </c>
      <c r="H7" s="147">
        <v>0</v>
      </c>
      <c r="I7" s="146"/>
    </row>
    <row r="8" spans="1:9" ht="15.75" thickBot="1" x14ac:dyDescent="0.3">
      <c r="A8" s="149">
        <v>221439</v>
      </c>
      <c r="B8" s="146" t="s">
        <v>878</v>
      </c>
      <c r="C8" s="147" t="s">
        <v>708</v>
      </c>
      <c r="D8" s="147" t="s">
        <v>646</v>
      </c>
      <c r="E8" s="147" t="s">
        <v>495</v>
      </c>
      <c r="F8" s="148">
        <v>45709</v>
      </c>
      <c r="G8" s="147" t="s">
        <v>496</v>
      </c>
      <c r="H8" s="147">
        <v>0</v>
      </c>
      <c r="I8" s="146"/>
    </row>
    <row r="9" spans="1:9" ht="15.75" thickBot="1" x14ac:dyDescent="0.3">
      <c r="A9" s="145">
        <v>221434</v>
      </c>
      <c r="B9" s="146" t="s">
        <v>879</v>
      </c>
      <c r="C9" s="147" t="s">
        <v>514</v>
      </c>
      <c r="D9" s="147" t="s">
        <v>132</v>
      </c>
      <c r="E9" s="147" t="s">
        <v>495</v>
      </c>
      <c r="F9" s="148">
        <v>45709</v>
      </c>
      <c r="G9" s="147" t="s">
        <v>496</v>
      </c>
      <c r="H9" s="147">
        <v>0</v>
      </c>
      <c r="I9" s="146"/>
    </row>
    <row r="10" spans="1:9" ht="15.75" thickBot="1" x14ac:dyDescent="0.3">
      <c r="A10" s="149">
        <v>221420</v>
      </c>
      <c r="B10" s="146" t="s">
        <v>880</v>
      </c>
      <c r="C10" s="147" t="s">
        <v>881</v>
      </c>
      <c r="D10" s="147" t="s">
        <v>81</v>
      </c>
      <c r="E10" s="147" t="s">
        <v>495</v>
      </c>
      <c r="F10" s="148">
        <v>45709</v>
      </c>
      <c r="G10" s="148">
        <v>45709</v>
      </c>
      <c r="H10" s="147">
        <v>1</v>
      </c>
      <c r="I10" s="146"/>
    </row>
    <row r="11" spans="1:9" ht="15.75" thickBot="1" x14ac:dyDescent="0.3">
      <c r="A11" s="145">
        <v>221419</v>
      </c>
      <c r="B11" s="146" t="s">
        <v>882</v>
      </c>
      <c r="C11" s="147" t="s">
        <v>855</v>
      </c>
      <c r="D11" s="147" t="s">
        <v>81</v>
      </c>
      <c r="E11" s="147" t="s">
        <v>495</v>
      </c>
      <c r="F11" s="148">
        <v>45709</v>
      </c>
      <c r="G11" s="148">
        <v>45709</v>
      </c>
      <c r="H11" s="147">
        <v>1</v>
      </c>
      <c r="I11" s="146"/>
    </row>
    <row r="12" spans="1:9" ht="15.75" thickBot="1" x14ac:dyDescent="0.3">
      <c r="A12" s="149">
        <v>221418</v>
      </c>
      <c r="B12" s="146" t="s">
        <v>883</v>
      </c>
      <c r="C12" s="147" t="s">
        <v>763</v>
      </c>
      <c r="D12" s="147" t="s">
        <v>81</v>
      </c>
      <c r="E12" s="147" t="s">
        <v>495</v>
      </c>
      <c r="F12" s="148">
        <v>45709</v>
      </c>
      <c r="G12" s="148">
        <v>45709</v>
      </c>
      <c r="H12" s="147">
        <v>1</v>
      </c>
      <c r="I12" s="146"/>
    </row>
    <row r="13" spans="1:9" ht="15.75" thickBot="1" x14ac:dyDescent="0.3">
      <c r="A13" s="145">
        <v>221414</v>
      </c>
      <c r="B13" s="146" t="s">
        <v>884</v>
      </c>
      <c r="C13" s="147" t="s">
        <v>775</v>
      </c>
      <c r="D13" s="147" t="s">
        <v>81</v>
      </c>
      <c r="E13" s="147" t="s">
        <v>495</v>
      </c>
      <c r="F13" s="148">
        <v>45709</v>
      </c>
      <c r="G13" s="147" t="s">
        <v>496</v>
      </c>
      <c r="H13" s="147">
        <v>0</v>
      </c>
      <c r="I13" s="146"/>
    </row>
    <row r="14" spans="1:9" ht="15.75" thickBot="1" x14ac:dyDescent="0.3">
      <c r="A14" s="149">
        <v>221409</v>
      </c>
      <c r="B14" s="146" t="s">
        <v>885</v>
      </c>
      <c r="C14" s="147" t="s">
        <v>679</v>
      </c>
      <c r="D14" s="147" t="s">
        <v>655</v>
      </c>
      <c r="E14" s="147" t="s">
        <v>495</v>
      </c>
      <c r="F14" s="148">
        <v>45708</v>
      </c>
      <c r="G14" s="148">
        <v>45709</v>
      </c>
      <c r="H14" s="147">
        <v>1</v>
      </c>
      <c r="I14" s="146"/>
    </row>
    <row r="15" spans="1:9" ht="15.75" thickBot="1" x14ac:dyDescent="0.3">
      <c r="A15" s="145">
        <v>221407</v>
      </c>
      <c r="B15" s="146" t="s">
        <v>886</v>
      </c>
      <c r="C15" s="147" t="s">
        <v>554</v>
      </c>
      <c r="D15" s="147" t="s">
        <v>548</v>
      </c>
      <c r="E15" s="147" t="s">
        <v>495</v>
      </c>
      <c r="F15" s="148">
        <v>45708</v>
      </c>
      <c r="G15" s="147" t="s">
        <v>496</v>
      </c>
      <c r="H15" s="147">
        <v>0</v>
      </c>
      <c r="I15" s="146"/>
    </row>
    <row r="16" spans="1:9" ht="15.75" thickBot="1" x14ac:dyDescent="0.3">
      <c r="A16" s="149">
        <v>221403</v>
      </c>
      <c r="B16" s="146" t="s">
        <v>887</v>
      </c>
      <c r="C16" s="147" t="s">
        <v>629</v>
      </c>
      <c r="D16" s="147" t="s">
        <v>627</v>
      </c>
      <c r="E16" s="147" t="s">
        <v>495</v>
      </c>
      <c r="F16" s="148">
        <v>45708</v>
      </c>
      <c r="G16" s="148">
        <v>45708</v>
      </c>
      <c r="H16" s="147">
        <v>1</v>
      </c>
      <c r="I16" s="146"/>
    </row>
    <row r="17" spans="1:9" ht="15.75" thickBot="1" x14ac:dyDescent="0.3">
      <c r="A17" s="145">
        <v>221402</v>
      </c>
      <c r="B17" s="146" t="s">
        <v>888</v>
      </c>
      <c r="C17" s="147" t="s">
        <v>527</v>
      </c>
      <c r="D17" s="147" t="s">
        <v>820</v>
      </c>
      <c r="E17" s="147" t="s">
        <v>495</v>
      </c>
      <c r="F17" s="148">
        <v>45708</v>
      </c>
      <c r="G17" s="148">
        <v>45709</v>
      </c>
      <c r="H17" s="147">
        <v>1</v>
      </c>
      <c r="I17" s="146"/>
    </row>
    <row r="18" spans="1:9" ht="15.75" thickBot="1" x14ac:dyDescent="0.3">
      <c r="A18" s="149">
        <v>221401</v>
      </c>
      <c r="B18" s="146" t="s">
        <v>889</v>
      </c>
      <c r="C18" s="147" t="s">
        <v>602</v>
      </c>
      <c r="D18" s="147" t="s">
        <v>820</v>
      </c>
      <c r="E18" s="147" t="s">
        <v>495</v>
      </c>
      <c r="F18" s="148">
        <v>45708</v>
      </c>
      <c r="G18" s="148">
        <v>45709</v>
      </c>
      <c r="H18" s="147">
        <v>2</v>
      </c>
      <c r="I18" s="146"/>
    </row>
    <row r="19" spans="1:9" ht="15.75" thickBot="1" x14ac:dyDescent="0.3">
      <c r="A19" s="145">
        <v>221400</v>
      </c>
      <c r="B19" s="146" t="s">
        <v>890</v>
      </c>
      <c r="C19" s="147" t="s">
        <v>604</v>
      </c>
      <c r="D19" s="147" t="s">
        <v>820</v>
      </c>
      <c r="E19" s="147" t="s">
        <v>495</v>
      </c>
      <c r="F19" s="148">
        <v>45708</v>
      </c>
      <c r="G19" s="147" t="s">
        <v>496</v>
      </c>
      <c r="H19" s="147">
        <v>0</v>
      </c>
      <c r="I19" s="146"/>
    </row>
    <row r="20" spans="1:9" ht="15.75" thickBot="1" x14ac:dyDescent="0.3">
      <c r="A20" s="149">
        <v>221399</v>
      </c>
      <c r="B20" s="146" t="s">
        <v>891</v>
      </c>
      <c r="C20" s="147" t="s">
        <v>574</v>
      </c>
      <c r="D20" s="147" t="s">
        <v>820</v>
      </c>
      <c r="E20" s="147" t="s">
        <v>495</v>
      </c>
      <c r="F20" s="148">
        <v>45708</v>
      </c>
      <c r="G20" s="148">
        <v>45709</v>
      </c>
      <c r="H20" s="147">
        <v>1</v>
      </c>
      <c r="I20" s="146"/>
    </row>
    <row r="21" spans="1:9" ht="15.75" thickBot="1" x14ac:dyDescent="0.3">
      <c r="A21" s="145">
        <v>221398</v>
      </c>
      <c r="B21" s="146" t="s">
        <v>892</v>
      </c>
      <c r="C21" s="147" t="s">
        <v>588</v>
      </c>
      <c r="D21" s="147" t="s">
        <v>820</v>
      </c>
      <c r="E21" s="147" t="s">
        <v>495</v>
      </c>
      <c r="F21" s="148">
        <v>45708</v>
      </c>
      <c r="G21" s="147" t="s">
        <v>496</v>
      </c>
      <c r="H21" s="147">
        <v>0</v>
      </c>
      <c r="I21" s="146"/>
    </row>
    <row r="22" spans="1:9" ht="15.75" thickBot="1" x14ac:dyDescent="0.3">
      <c r="A22" s="149">
        <v>221397</v>
      </c>
      <c r="B22" s="146" t="s">
        <v>893</v>
      </c>
      <c r="C22" s="147" t="s">
        <v>530</v>
      </c>
      <c r="D22" s="147" t="s">
        <v>820</v>
      </c>
      <c r="E22" s="147" t="s">
        <v>495</v>
      </c>
      <c r="F22" s="148">
        <v>45708</v>
      </c>
      <c r="G22" s="147" t="s">
        <v>496</v>
      </c>
      <c r="H22" s="147">
        <v>0</v>
      </c>
      <c r="I22" s="146"/>
    </row>
    <row r="23" spans="1:9" ht="15.75" thickBot="1" x14ac:dyDescent="0.3">
      <c r="A23" s="145">
        <v>221396</v>
      </c>
      <c r="B23" s="146" t="s">
        <v>894</v>
      </c>
      <c r="C23" s="147" t="s">
        <v>537</v>
      </c>
      <c r="D23" s="147" t="s">
        <v>820</v>
      </c>
      <c r="E23" s="147" t="s">
        <v>495</v>
      </c>
      <c r="F23" s="148">
        <v>45708</v>
      </c>
      <c r="G23" s="148">
        <v>45709</v>
      </c>
      <c r="H23" s="147">
        <v>1</v>
      </c>
      <c r="I23" s="146"/>
    </row>
    <row r="24" spans="1:9" ht="15.75" thickBot="1" x14ac:dyDescent="0.3">
      <c r="A24" s="149">
        <v>221392</v>
      </c>
      <c r="B24" s="146" t="s">
        <v>895</v>
      </c>
      <c r="C24" s="147" t="s">
        <v>615</v>
      </c>
      <c r="D24" s="147" t="s">
        <v>535</v>
      </c>
      <c r="E24" s="147" t="s">
        <v>495</v>
      </c>
      <c r="F24" s="148">
        <v>45708</v>
      </c>
      <c r="G24" s="147" t="s">
        <v>496</v>
      </c>
      <c r="H24" s="147">
        <v>0</v>
      </c>
      <c r="I24" s="146"/>
    </row>
    <row r="25" spans="1:9" ht="15.75" thickBot="1" x14ac:dyDescent="0.3">
      <c r="A25" s="145">
        <v>221382</v>
      </c>
      <c r="B25" s="146" t="s">
        <v>896</v>
      </c>
      <c r="C25" s="147" t="s">
        <v>620</v>
      </c>
      <c r="D25" s="147" t="s">
        <v>535</v>
      </c>
      <c r="E25" s="147" t="s">
        <v>495</v>
      </c>
      <c r="F25" s="148">
        <v>45708</v>
      </c>
      <c r="G25" s="147" t="s">
        <v>496</v>
      </c>
      <c r="H25" s="147">
        <v>0</v>
      </c>
      <c r="I25" s="146"/>
    </row>
    <row r="26" spans="1:9" ht="15.75" thickBot="1" x14ac:dyDescent="0.3">
      <c r="A26" s="149">
        <v>221381</v>
      </c>
      <c r="B26" s="146" t="s">
        <v>897</v>
      </c>
      <c r="C26" s="147" t="s">
        <v>635</v>
      </c>
      <c r="D26" s="147" t="s">
        <v>627</v>
      </c>
      <c r="E26" s="147" t="s">
        <v>495</v>
      </c>
      <c r="F26" s="148">
        <v>45708</v>
      </c>
      <c r="G26" s="147" t="s">
        <v>496</v>
      </c>
      <c r="H26" s="147">
        <v>0</v>
      </c>
      <c r="I26" s="146"/>
    </row>
    <row r="27" spans="1:9" ht="15.75" thickBot="1" x14ac:dyDescent="0.3">
      <c r="A27" s="145">
        <v>221379</v>
      </c>
      <c r="B27" s="146" t="s">
        <v>898</v>
      </c>
      <c r="C27" s="147" t="s">
        <v>637</v>
      </c>
      <c r="D27" s="147" t="s">
        <v>627</v>
      </c>
      <c r="E27" s="147" t="s">
        <v>495</v>
      </c>
      <c r="F27" s="148">
        <v>45708</v>
      </c>
      <c r="G27" s="148">
        <v>45709</v>
      </c>
      <c r="H27" s="147">
        <v>1</v>
      </c>
      <c r="I27" s="146"/>
    </row>
    <row r="28" spans="1:9" ht="15.75" thickBot="1" x14ac:dyDescent="0.3">
      <c r="A28" s="149">
        <v>221378</v>
      </c>
      <c r="B28" s="146" t="s">
        <v>899</v>
      </c>
      <c r="C28" s="147" t="s">
        <v>833</v>
      </c>
      <c r="D28" s="147" t="s">
        <v>627</v>
      </c>
      <c r="E28" s="147" t="s">
        <v>495</v>
      </c>
      <c r="F28" s="148">
        <v>45708</v>
      </c>
      <c r="G28" s="148">
        <v>45708</v>
      </c>
      <c r="H28" s="147">
        <v>1</v>
      </c>
      <c r="I28" s="146"/>
    </row>
    <row r="29" spans="1:9" ht="15.75" thickBot="1" x14ac:dyDescent="0.3">
      <c r="A29" s="145">
        <v>221376</v>
      </c>
      <c r="B29" s="146" t="s">
        <v>900</v>
      </c>
      <c r="C29" s="147" t="s">
        <v>618</v>
      </c>
      <c r="D29" s="147" t="s">
        <v>535</v>
      </c>
      <c r="E29" s="147" t="s">
        <v>495</v>
      </c>
      <c r="F29" s="148">
        <v>45708</v>
      </c>
      <c r="G29" s="147" t="s">
        <v>496</v>
      </c>
      <c r="H29" s="147">
        <v>0</v>
      </c>
      <c r="I29" s="146"/>
    </row>
    <row r="30" spans="1:9" ht="15.75" thickBot="1" x14ac:dyDescent="0.3">
      <c r="A30" s="149">
        <v>221375</v>
      </c>
      <c r="B30" s="146" t="s">
        <v>901</v>
      </c>
      <c r="C30" s="147" t="s">
        <v>500</v>
      </c>
      <c r="D30" s="147" t="s">
        <v>528</v>
      </c>
      <c r="E30" s="147" t="s">
        <v>495</v>
      </c>
      <c r="F30" s="148">
        <v>45708</v>
      </c>
      <c r="G30" s="148">
        <v>45709</v>
      </c>
      <c r="H30" s="147">
        <v>1</v>
      </c>
      <c r="I30" s="146"/>
    </row>
    <row r="31" spans="1:9" ht="15.75" thickBot="1" x14ac:dyDescent="0.3">
      <c r="A31" s="145">
        <v>221374</v>
      </c>
      <c r="B31" s="146" t="s">
        <v>902</v>
      </c>
      <c r="C31" s="147" t="s">
        <v>903</v>
      </c>
      <c r="D31" s="147" t="s">
        <v>132</v>
      </c>
      <c r="E31" s="147" t="s">
        <v>495</v>
      </c>
      <c r="F31" s="148">
        <v>45708</v>
      </c>
      <c r="G31" s="147" t="s">
        <v>496</v>
      </c>
      <c r="H31" s="147">
        <v>0</v>
      </c>
      <c r="I31" s="146"/>
    </row>
    <row r="32" spans="1:9" ht="15.75" thickBot="1" x14ac:dyDescent="0.3">
      <c r="A32" s="149">
        <v>221372</v>
      </c>
      <c r="B32" s="146" t="s">
        <v>904</v>
      </c>
      <c r="C32" s="147" t="s">
        <v>508</v>
      </c>
      <c r="D32" s="147" t="s">
        <v>132</v>
      </c>
      <c r="E32" s="147" t="s">
        <v>495</v>
      </c>
      <c r="F32" s="148">
        <v>45708</v>
      </c>
      <c r="G32" s="148">
        <v>45709</v>
      </c>
      <c r="H32" s="147">
        <v>1</v>
      </c>
      <c r="I32" s="146"/>
    </row>
    <row r="33" spans="1:9" ht="15.75" thickBot="1" x14ac:dyDescent="0.3">
      <c r="A33" s="145">
        <v>221370</v>
      </c>
      <c r="B33" s="146" t="s">
        <v>905</v>
      </c>
      <c r="C33" s="147" t="s">
        <v>512</v>
      </c>
      <c r="D33" s="147" t="s">
        <v>132</v>
      </c>
      <c r="E33" s="147" t="s">
        <v>495</v>
      </c>
      <c r="F33" s="148">
        <v>45708</v>
      </c>
      <c r="G33" s="147" t="s">
        <v>496</v>
      </c>
      <c r="H33" s="147">
        <v>0</v>
      </c>
      <c r="I33" s="146"/>
    </row>
    <row r="34" spans="1:9" ht="15.75" thickBot="1" x14ac:dyDescent="0.3">
      <c r="A34" s="149">
        <v>221368</v>
      </c>
      <c r="B34" s="146" t="s">
        <v>906</v>
      </c>
      <c r="C34" s="147" t="s">
        <v>560</v>
      </c>
      <c r="D34" s="147" t="s">
        <v>548</v>
      </c>
      <c r="E34" s="147" t="s">
        <v>495</v>
      </c>
      <c r="F34" s="148">
        <v>45708</v>
      </c>
      <c r="G34" s="148">
        <v>45708</v>
      </c>
      <c r="H34" s="147">
        <v>1</v>
      </c>
      <c r="I34" s="146"/>
    </row>
    <row r="35" spans="1:9" ht="15.75" thickBot="1" x14ac:dyDescent="0.3">
      <c r="A35" s="145">
        <v>221364</v>
      </c>
      <c r="B35" s="146" t="s">
        <v>907</v>
      </c>
      <c r="C35" s="147" t="s">
        <v>676</v>
      </c>
      <c r="D35" s="147" t="s">
        <v>655</v>
      </c>
      <c r="E35" s="147" t="s">
        <v>495</v>
      </c>
      <c r="F35" s="148">
        <v>45708</v>
      </c>
      <c r="G35" s="148">
        <v>45708</v>
      </c>
      <c r="H35" s="147">
        <v>1</v>
      </c>
      <c r="I35" s="146"/>
    </row>
    <row r="36" spans="1:9" ht="15.75" thickBot="1" x14ac:dyDescent="0.3">
      <c r="A36" s="149">
        <v>221363</v>
      </c>
      <c r="B36" s="146" t="s">
        <v>908</v>
      </c>
      <c r="C36" s="147" t="s">
        <v>741</v>
      </c>
      <c r="D36" s="147" t="s">
        <v>646</v>
      </c>
      <c r="E36" s="147" t="s">
        <v>495</v>
      </c>
      <c r="F36" s="148">
        <v>45708</v>
      </c>
      <c r="G36" s="148">
        <v>45708</v>
      </c>
      <c r="H36" s="147">
        <v>1</v>
      </c>
      <c r="I36" s="146"/>
    </row>
    <row r="37" spans="1:9" ht="15.75" thickBot="1" x14ac:dyDescent="0.3">
      <c r="A37" s="145">
        <v>221360</v>
      </c>
      <c r="B37" s="146" t="s">
        <v>909</v>
      </c>
      <c r="C37" s="147" t="s">
        <v>659</v>
      </c>
      <c r="D37" s="147" t="s">
        <v>655</v>
      </c>
      <c r="E37" s="147" t="s">
        <v>495</v>
      </c>
      <c r="F37" s="148">
        <v>45708</v>
      </c>
      <c r="G37" s="148">
        <v>45708</v>
      </c>
      <c r="H37" s="147">
        <v>1</v>
      </c>
      <c r="I37" s="146"/>
    </row>
    <row r="38" spans="1:9" ht="15.75" thickBot="1" x14ac:dyDescent="0.3">
      <c r="A38" s="149">
        <v>221359</v>
      </c>
      <c r="B38" s="146" t="s">
        <v>910</v>
      </c>
      <c r="C38" s="147" t="s">
        <v>645</v>
      </c>
      <c r="D38" s="147" t="s">
        <v>646</v>
      </c>
      <c r="E38" s="147" t="s">
        <v>495</v>
      </c>
      <c r="F38" s="148">
        <v>45708</v>
      </c>
      <c r="G38" s="148">
        <v>45708</v>
      </c>
      <c r="H38" s="147">
        <v>1</v>
      </c>
      <c r="I38" s="146"/>
    </row>
    <row r="39" spans="1:9" ht="15.75" thickBot="1" x14ac:dyDescent="0.3">
      <c r="A39" s="173">
        <v>221355</v>
      </c>
      <c r="B39" s="174" t="s">
        <v>911</v>
      </c>
      <c r="C39" s="175" t="s">
        <v>552</v>
      </c>
      <c r="D39" s="175" t="s">
        <v>548</v>
      </c>
      <c r="E39" s="175" t="s">
        <v>495</v>
      </c>
      <c r="F39" s="176">
        <v>45708</v>
      </c>
      <c r="G39" s="176">
        <v>45708</v>
      </c>
      <c r="H39" s="175">
        <v>1</v>
      </c>
      <c r="I39" s="146"/>
    </row>
    <row r="40" spans="1:9" ht="15.75" thickBot="1" x14ac:dyDescent="0.3">
      <c r="A40" s="149">
        <v>221352</v>
      </c>
      <c r="B40" s="146" t="s">
        <v>912</v>
      </c>
      <c r="C40" s="147" t="s">
        <v>786</v>
      </c>
      <c r="D40" s="147" t="s">
        <v>646</v>
      </c>
      <c r="E40" s="147" t="s">
        <v>495</v>
      </c>
      <c r="F40" s="148">
        <v>45708</v>
      </c>
      <c r="G40" s="147" t="s">
        <v>496</v>
      </c>
      <c r="H40" s="147">
        <v>0</v>
      </c>
      <c r="I40" s="146"/>
    </row>
    <row r="41" spans="1:9" ht="15.75" thickBot="1" x14ac:dyDescent="0.3">
      <c r="A41" s="145">
        <v>221350</v>
      </c>
      <c r="B41" s="146" t="s">
        <v>913</v>
      </c>
      <c r="C41" s="147" t="s">
        <v>745</v>
      </c>
      <c r="D41" s="147" t="s">
        <v>655</v>
      </c>
      <c r="E41" s="147" t="s">
        <v>495</v>
      </c>
      <c r="F41" s="148">
        <v>45708</v>
      </c>
      <c r="G41" s="148">
        <v>45708</v>
      </c>
      <c r="H41" s="147">
        <v>1</v>
      </c>
      <c r="I41" s="146"/>
    </row>
    <row r="42" spans="1:9" ht="15.75" thickBot="1" x14ac:dyDescent="0.3">
      <c r="A42" s="149">
        <v>221349</v>
      </c>
      <c r="B42" s="146" t="s">
        <v>914</v>
      </c>
      <c r="C42" s="147" t="s">
        <v>650</v>
      </c>
      <c r="D42" s="147" t="s">
        <v>528</v>
      </c>
      <c r="E42" s="147" t="s">
        <v>495</v>
      </c>
      <c r="F42" s="148">
        <v>45708</v>
      </c>
      <c r="G42" s="147" t="s">
        <v>496</v>
      </c>
      <c r="H42" s="147">
        <v>0</v>
      </c>
      <c r="I42" s="146"/>
    </row>
    <row r="43" spans="1:9" ht="15.75" thickBot="1" x14ac:dyDescent="0.3">
      <c r="A43" s="145">
        <v>221461</v>
      </c>
      <c r="B43" s="146" t="s">
        <v>915</v>
      </c>
      <c r="C43" s="147" t="s">
        <v>532</v>
      </c>
      <c r="D43" s="147" t="s">
        <v>517</v>
      </c>
      <c r="E43" s="147" t="s">
        <v>495</v>
      </c>
      <c r="F43" s="148">
        <v>45709</v>
      </c>
      <c r="G43" s="147" t="s">
        <v>496</v>
      </c>
      <c r="H43" s="147">
        <v>0</v>
      </c>
      <c r="I43" s="146"/>
    </row>
    <row r="44" spans="1:9" ht="15.75" thickBot="1" x14ac:dyDescent="0.3">
      <c r="A44" s="149">
        <v>221438</v>
      </c>
      <c r="B44" s="146" t="s">
        <v>916</v>
      </c>
      <c r="C44" s="147" t="s">
        <v>765</v>
      </c>
      <c r="D44" s="147" t="s">
        <v>81</v>
      </c>
      <c r="E44" s="147" t="s">
        <v>495</v>
      </c>
      <c r="F44" s="148">
        <v>45709</v>
      </c>
      <c r="G44" s="147" t="s">
        <v>496</v>
      </c>
      <c r="H44" s="147">
        <v>0</v>
      </c>
      <c r="I44" s="146"/>
    </row>
    <row r="45" spans="1:9" ht="15.75" thickBot="1" x14ac:dyDescent="0.3">
      <c r="A45" s="145">
        <v>221395</v>
      </c>
      <c r="B45" s="146" t="s">
        <v>917</v>
      </c>
      <c r="C45" s="147" t="s">
        <v>823</v>
      </c>
      <c r="D45" s="147" t="s">
        <v>540</v>
      </c>
      <c r="E45" s="147" t="s">
        <v>495</v>
      </c>
      <c r="F45" s="148">
        <v>45708</v>
      </c>
      <c r="G45" s="147" t="s">
        <v>496</v>
      </c>
      <c r="H45" s="147">
        <v>0</v>
      </c>
      <c r="I45" s="146"/>
    </row>
    <row r="46" spans="1:9" ht="15.75" thickBot="1" x14ac:dyDescent="0.3">
      <c r="A46" s="149">
        <v>221394</v>
      </c>
      <c r="B46" s="146" t="s">
        <v>918</v>
      </c>
      <c r="C46" s="147" t="s">
        <v>859</v>
      </c>
      <c r="D46" s="147" t="s">
        <v>540</v>
      </c>
      <c r="E46" s="147" t="s">
        <v>495</v>
      </c>
      <c r="F46" s="148">
        <v>45708</v>
      </c>
      <c r="G46" s="147" t="s">
        <v>496</v>
      </c>
      <c r="H46" s="147">
        <v>0</v>
      </c>
      <c r="I46" s="146"/>
    </row>
    <row r="47" spans="1:9" ht="15.75" thickBot="1" x14ac:dyDescent="0.3">
      <c r="A47" s="145">
        <v>221373</v>
      </c>
      <c r="B47" s="146" t="s">
        <v>919</v>
      </c>
      <c r="C47" s="147" t="s">
        <v>508</v>
      </c>
      <c r="D47" s="147" t="s">
        <v>132</v>
      </c>
      <c r="E47" s="147" t="s">
        <v>495</v>
      </c>
      <c r="F47" s="148">
        <v>45708</v>
      </c>
      <c r="G47" s="147" t="s">
        <v>496</v>
      </c>
      <c r="H47" s="147">
        <v>0</v>
      </c>
      <c r="I47" s="146"/>
    </row>
    <row r="48" spans="1:9" ht="15.75" thickBot="1" x14ac:dyDescent="0.3">
      <c r="A48" s="149">
        <v>221367</v>
      </c>
      <c r="B48" s="146" t="s">
        <v>920</v>
      </c>
      <c r="C48" s="147" t="s">
        <v>840</v>
      </c>
      <c r="D48" s="147" t="s">
        <v>540</v>
      </c>
      <c r="E48" s="147" t="s">
        <v>495</v>
      </c>
      <c r="F48" s="148">
        <v>45708</v>
      </c>
      <c r="G48" s="147" t="s">
        <v>496</v>
      </c>
      <c r="H48" s="147">
        <v>0</v>
      </c>
      <c r="I48" s="146"/>
    </row>
    <row r="49" spans="1:9" ht="15.75" thickBot="1" x14ac:dyDescent="0.3">
      <c r="A49" s="145">
        <v>221354</v>
      </c>
      <c r="B49" s="146" t="s">
        <v>921</v>
      </c>
      <c r="C49" s="147" t="s">
        <v>922</v>
      </c>
      <c r="D49" s="147" t="s">
        <v>646</v>
      </c>
      <c r="E49" s="147" t="s">
        <v>495</v>
      </c>
      <c r="F49" s="148">
        <v>45708</v>
      </c>
      <c r="G49" s="147" t="s">
        <v>496</v>
      </c>
      <c r="H49" s="147">
        <v>0</v>
      </c>
      <c r="I49" s="146"/>
    </row>
    <row r="50" spans="1:9" ht="15.75" thickBot="1" x14ac:dyDescent="0.3">
      <c r="A50" s="149">
        <v>221353</v>
      </c>
      <c r="B50" s="146" t="s">
        <v>923</v>
      </c>
      <c r="C50" s="147" t="s">
        <v>645</v>
      </c>
      <c r="D50" s="147" t="s">
        <v>646</v>
      </c>
      <c r="E50" s="147" t="s">
        <v>495</v>
      </c>
      <c r="F50" s="148">
        <v>45708</v>
      </c>
      <c r="G50" s="148">
        <v>45708</v>
      </c>
      <c r="H50" s="147">
        <v>1</v>
      </c>
      <c r="I50" s="146"/>
    </row>
    <row r="51" spans="1:9" ht="15.75" thickBot="1" x14ac:dyDescent="0.3">
      <c r="A51" s="145">
        <v>221324</v>
      </c>
      <c r="B51" s="146" t="s">
        <v>924</v>
      </c>
      <c r="C51" s="147" t="s">
        <v>652</v>
      </c>
      <c r="D51" s="147" t="s">
        <v>528</v>
      </c>
      <c r="E51" s="147" t="s">
        <v>495</v>
      </c>
      <c r="F51" s="148">
        <v>45707</v>
      </c>
      <c r="G51" s="148">
        <v>45708</v>
      </c>
      <c r="H51" s="147">
        <v>2</v>
      </c>
      <c r="I51" s="150"/>
    </row>
    <row r="52" spans="1:9" ht="15.75" thickBot="1" x14ac:dyDescent="0.3">
      <c r="A52" s="145">
        <v>221463</v>
      </c>
      <c r="B52" s="146" t="s">
        <v>925</v>
      </c>
      <c r="C52" s="147" t="s">
        <v>612</v>
      </c>
      <c r="D52" s="147" t="s">
        <v>535</v>
      </c>
      <c r="E52" s="147" t="s">
        <v>495</v>
      </c>
      <c r="F52" s="148">
        <v>45709</v>
      </c>
      <c r="G52" s="148">
        <v>45709</v>
      </c>
      <c r="H52" s="147">
        <v>1</v>
      </c>
      <c r="I52" s="146"/>
    </row>
    <row r="53" spans="1:9" ht="15.75" thickBot="1" x14ac:dyDescent="0.3">
      <c r="A53" s="149">
        <v>221408</v>
      </c>
      <c r="B53" s="146" t="s">
        <v>926</v>
      </c>
      <c r="C53" s="147" t="s">
        <v>626</v>
      </c>
      <c r="D53" s="147" t="s">
        <v>627</v>
      </c>
      <c r="E53" s="147" t="s">
        <v>495</v>
      </c>
      <c r="F53" s="148">
        <v>45708</v>
      </c>
      <c r="G53" s="147" t="s">
        <v>496</v>
      </c>
      <c r="H53" s="147">
        <v>0</v>
      </c>
      <c r="I53" s="146"/>
    </row>
    <row r="54" spans="1:9" ht="15.75" thickBot="1" x14ac:dyDescent="0.3">
      <c r="A54" s="145">
        <v>221384</v>
      </c>
      <c r="B54" s="146" t="s">
        <v>927</v>
      </c>
      <c r="C54" s="147" t="s">
        <v>771</v>
      </c>
      <c r="D54" s="147" t="s">
        <v>81</v>
      </c>
      <c r="E54" s="147" t="s">
        <v>495</v>
      </c>
      <c r="F54" s="148">
        <v>45708</v>
      </c>
      <c r="G54" s="148">
        <v>45708</v>
      </c>
      <c r="H54" s="147">
        <v>2</v>
      </c>
      <c r="I54" s="146"/>
    </row>
    <row r="55" spans="1:9" ht="15.75" thickBot="1" x14ac:dyDescent="0.3">
      <c r="A55" s="149">
        <v>221383</v>
      </c>
      <c r="B55" s="146" t="s">
        <v>928</v>
      </c>
      <c r="C55" s="147" t="s">
        <v>777</v>
      </c>
      <c r="D55" s="147" t="s">
        <v>81</v>
      </c>
      <c r="E55" s="147" t="s">
        <v>495</v>
      </c>
      <c r="F55" s="148">
        <v>45708</v>
      </c>
      <c r="G55" s="147" t="s">
        <v>496</v>
      </c>
      <c r="H55" s="147">
        <v>0</v>
      </c>
      <c r="I55" s="146"/>
    </row>
    <row r="56" spans="1:9" ht="15.75" thickBot="1" x14ac:dyDescent="0.3">
      <c r="A56" s="149">
        <v>221371</v>
      </c>
      <c r="B56" s="146" t="s">
        <v>929</v>
      </c>
      <c r="C56" s="147" t="s">
        <v>510</v>
      </c>
      <c r="D56" s="147" t="s">
        <v>132</v>
      </c>
      <c r="E56" s="147" t="s">
        <v>495</v>
      </c>
      <c r="F56" s="148">
        <v>45708</v>
      </c>
      <c r="G56" s="147" t="s">
        <v>496</v>
      </c>
      <c r="H56" s="147">
        <v>0</v>
      </c>
      <c r="I56" s="146"/>
    </row>
    <row r="57" spans="1:9" ht="15.75" thickBot="1" x14ac:dyDescent="0.3">
      <c r="A57" s="145">
        <v>221650</v>
      </c>
      <c r="B57" s="146" t="s">
        <v>930</v>
      </c>
      <c r="C57" s="147" t="s">
        <v>626</v>
      </c>
      <c r="D57" s="147" t="s">
        <v>627</v>
      </c>
      <c r="E57" s="147" t="s">
        <v>495</v>
      </c>
      <c r="F57" s="148">
        <v>45713</v>
      </c>
      <c r="G57" s="147" t="s">
        <v>496</v>
      </c>
      <c r="H57" s="147">
        <v>0</v>
      </c>
      <c r="I57" s="146"/>
    </row>
    <row r="58" spans="1:9" ht="15.75" thickBot="1" x14ac:dyDescent="0.3">
      <c r="A58" s="149">
        <v>221623</v>
      </c>
      <c r="B58" s="146" t="s">
        <v>931</v>
      </c>
      <c r="C58" s="147" t="s">
        <v>568</v>
      </c>
      <c r="D58" s="147" t="s">
        <v>563</v>
      </c>
      <c r="E58" s="147" t="s">
        <v>495</v>
      </c>
      <c r="F58" s="148">
        <v>45712</v>
      </c>
      <c r="G58" s="147" t="s">
        <v>496</v>
      </c>
      <c r="H58" s="147">
        <v>0</v>
      </c>
      <c r="I58" s="146"/>
    </row>
    <row r="59" spans="1:9" ht="15.75" thickBot="1" x14ac:dyDescent="0.3">
      <c r="A59" s="145">
        <v>221579</v>
      </c>
      <c r="B59" s="146" t="s">
        <v>932</v>
      </c>
      <c r="C59" s="147" t="s">
        <v>521</v>
      </c>
      <c r="D59" s="147" t="s">
        <v>668</v>
      </c>
      <c r="E59" s="147" t="s">
        <v>495</v>
      </c>
      <c r="F59" s="148">
        <v>45712</v>
      </c>
      <c r="G59" s="148">
        <v>45712</v>
      </c>
      <c r="H59" s="147">
        <v>2</v>
      </c>
      <c r="I59" s="146"/>
    </row>
    <row r="60" spans="1:9" ht="15.75" thickBot="1" x14ac:dyDescent="0.3">
      <c r="A60" s="149">
        <v>221574</v>
      </c>
      <c r="B60" s="146" t="s">
        <v>933</v>
      </c>
      <c r="C60" s="147" t="s">
        <v>696</v>
      </c>
      <c r="D60" s="147" t="s">
        <v>535</v>
      </c>
      <c r="E60" s="147" t="s">
        <v>495</v>
      </c>
      <c r="F60" s="148">
        <v>45710</v>
      </c>
      <c r="G60" s="148">
        <v>45712</v>
      </c>
      <c r="H60" s="147">
        <v>2</v>
      </c>
      <c r="I60" s="146"/>
    </row>
    <row r="61" spans="1:9" ht="15.75" thickBot="1" x14ac:dyDescent="0.3">
      <c r="A61" s="145">
        <v>221569</v>
      </c>
      <c r="B61" s="146" t="s">
        <v>934</v>
      </c>
      <c r="C61" s="147" t="s">
        <v>519</v>
      </c>
      <c r="D61" s="147" t="s">
        <v>517</v>
      </c>
      <c r="E61" s="147" t="s">
        <v>495</v>
      </c>
      <c r="F61" s="148">
        <v>45709</v>
      </c>
      <c r="G61" s="148">
        <v>45712</v>
      </c>
      <c r="H61" s="147">
        <v>1</v>
      </c>
      <c r="I61" s="146"/>
    </row>
    <row r="62" spans="1:9" ht="15.75" thickBot="1" x14ac:dyDescent="0.3">
      <c r="A62" s="149">
        <v>221567</v>
      </c>
      <c r="B62" s="146" t="s">
        <v>935</v>
      </c>
      <c r="C62" s="147" t="s">
        <v>674</v>
      </c>
      <c r="D62" s="147" t="s">
        <v>668</v>
      </c>
      <c r="E62" s="147" t="s">
        <v>495</v>
      </c>
      <c r="F62" s="148">
        <v>45709</v>
      </c>
      <c r="G62" s="148">
        <v>45709</v>
      </c>
      <c r="H62" s="147">
        <v>1</v>
      </c>
      <c r="I62" s="146"/>
    </row>
    <row r="63" spans="1:9" ht="15.75" thickBot="1" x14ac:dyDescent="0.3">
      <c r="A63" s="145">
        <v>221555</v>
      </c>
      <c r="B63" s="146" t="s">
        <v>936</v>
      </c>
      <c r="C63" s="147" t="s">
        <v>670</v>
      </c>
      <c r="D63" s="147" t="s">
        <v>668</v>
      </c>
      <c r="E63" s="147" t="s">
        <v>495</v>
      </c>
      <c r="F63" s="148">
        <v>45709</v>
      </c>
      <c r="G63" s="148">
        <v>45710</v>
      </c>
      <c r="H63" s="147">
        <v>1</v>
      </c>
      <c r="I63" s="146"/>
    </row>
    <row r="64" spans="1:9" ht="15.75" thickBot="1" x14ac:dyDescent="0.3">
      <c r="A64" s="149">
        <v>221549</v>
      </c>
      <c r="B64" s="146" t="s">
        <v>937</v>
      </c>
      <c r="C64" s="147" t="s">
        <v>938</v>
      </c>
      <c r="D64" s="147" t="s">
        <v>517</v>
      </c>
      <c r="E64" s="147" t="s">
        <v>495</v>
      </c>
      <c r="F64" s="148">
        <v>45709</v>
      </c>
      <c r="G64" s="148">
        <v>45712</v>
      </c>
      <c r="H64" s="147">
        <v>1</v>
      </c>
      <c r="I64" s="146"/>
    </row>
    <row r="65" spans="1:9" ht="15.75" thickBot="1" x14ac:dyDescent="0.3">
      <c r="A65" s="145">
        <v>221539</v>
      </c>
      <c r="B65" s="146" t="s">
        <v>939</v>
      </c>
      <c r="C65" s="147" t="s">
        <v>848</v>
      </c>
      <c r="D65" s="147" t="s">
        <v>940</v>
      </c>
      <c r="E65" s="147" t="s">
        <v>495</v>
      </c>
      <c r="F65" s="148">
        <v>45709</v>
      </c>
      <c r="G65" s="147" t="s">
        <v>496</v>
      </c>
      <c r="H65" s="147">
        <v>0</v>
      </c>
      <c r="I65" s="146"/>
    </row>
    <row r="66" spans="1:9" ht="15.75" thickBot="1" x14ac:dyDescent="0.3">
      <c r="A66" s="149">
        <v>221538</v>
      </c>
      <c r="B66" s="146" t="s">
        <v>941</v>
      </c>
      <c r="C66" s="147" t="s">
        <v>846</v>
      </c>
      <c r="D66" s="147" t="s">
        <v>940</v>
      </c>
      <c r="E66" s="147" t="s">
        <v>495</v>
      </c>
      <c r="F66" s="148">
        <v>45709</v>
      </c>
      <c r="G66" s="147" t="s">
        <v>496</v>
      </c>
      <c r="H66" s="147">
        <v>0</v>
      </c>
      <c r="I66" s="146"/>
    </row>
    <row r="67" spans="1:9" ht="15.75" thickBot="1" x14ac:dyDescent="0.3">
      <c r="A67" s="145">
        <v>221534</v>
      </c>
      <c r="B67" s="146" t="s">
        <v>942</v>
      </c>
      <c r="C67" s="147" t="s">
        <v>582</v>
      </c>
      <c r="D67" s="147" t="s">
        <v>577</v>
      </c>
      <c r="E67" s="147" t="s">
        <v>495</v>
      </c>
      <c r="F67" s="148">
        <v>45709</v>
      </c>
      <c r="G67" s="148">
        <v>45709</v>
      </c>
      <c r="H67" s="147">
        <v>2</v>
      </c>
      <c r="I67" s="146"/>
    </row>
    <row r="68" spans="1:9" ht="15.75" thickBot="1" x14ac:dyDescent="0.3">
      <c r="A68" s="149">
        <v>221531</v>
      </c>
      <c r="B68" s="146" t="s">
        <v>943</v>
      </c>
      <c r="C68" s="147" t="s">
        <v>645</v>
      </c>
      <c r="D68" s="147" t="s">
        <v>646</v>
      </c>
      <c r="E68" s="147" t="s">
        <v>495</v>
      </c>
      <c r="F68" s="148">
        <v>45709</v>
      </c>
      <c r="G68" s="148">
        <v>45712</v>
      </c>
      <c r="H68" s="147">
        <v>1</v>
      </c>
      <c r="I68" s="146"/>
    </row>
    <row r="69" spans="1:9" ht="15.75" thickBot="1" x14ac:dyDescent="0.3">
      <c r="A69" s="145">
        <v>221530</v>
      </c>
      <c r="B69" s="146" t="s">
        <v>944</v>
      </c>
      <c r="C69" s="147" t="s">
        <v>525</v>
      </c>
      <c r="D69" s="147" t="s">
        <v>517</v>
      </c>
      <c r="E69" s="147" t="s">
        <v>495</v>
      </c>
      <c r="F69" s="148">
        <v>45709</v>
      </c>
      <c r="G69" s="147" t="s">
        <v>496</v>
      </c>
      <c r="H69" s="147">
        <v>0</v>
      </c>
      <c r="I69" s="146"/>
    </row>
    <row r="70" spans="1:9" ht="15.75" thickBot="1" x14ac:dyDescent="0.3">
      <c r="A70" s="149">
        <v>221515</v>
      </c>
      <c r="B70" s="146" t="s">
        <v>945</v>
      </c>
      <c r="C70" s="147" t="s">
        <v>857</v>
      </c>
      <c r="D70" s="147" t="s">
        <v>540</v>
      </c>
      <c r="E70" s="147" t="s">
        <v>495</v>
      </c>
      <c r="F70" s="148">
        <v>45709</v>
      </c>
      <c r="G70" s="147" t="s">
        <v>496</v>
      </c>
      <c r="H70" s="147">
        <v>0</v>
      </c>
      <c r="I70" s="146"/>
    </row>
    <row r="71" spans="1:9" ht="15.75" thickBot="1" x14ac:dyDescent="0.3">
      <c r="A71" s="145">
        <v>221511</v>
      </c>
      <c r="B71" s="146" t="s">
        <v>946</v>
      </c>
      <c r="C71" s="147" t="s">
        <v>543</v>
      </c>
      <c r="D71" s="147" t="s">
        <v>540</v>
      </c>
      <c r="E71" s="147" t="s">
        <v>495</v>
      </c>
      <c r="F71" s="148">
        <v>45709</v>
      </c>
      <c r="G71" s="148">
        <v>45709</v>
      </c>
      <c r="H71" s="147">
        <v>1</v>
      </c>
      <c r="I71" s="146"/>
    </row>
    <row r="72" spans="1:9" ht="15.75" thickBot="1" x14ac:dyDescent="0.3">
      <c r="A72" s="149">
        <v>221510</v>
      </c>
      <c r="B72" s="146" t="s">
        <v>947</v>
      </c>
      <c r="C72" s="147" t="s">
        <v>830</v>
      </c>
      <c r="D72" s="147" t="s">
        <v>577</v>
      </c>
      <c r="E72" s="147" t="s">
        <v>495</v>
      </c>
      <c r="F72" s="148">
        <v>45709</v>
      </c>
      <c r="G72" s="148">
        <v>45710</v>
      </c>
      <c r="H72" s="147">
        <v>2</v>
      </c>
      <c r="I72" s="146"/>
    </row>
    <row r="73" spans="1:9" ht="15.75" thickBot="1" x14ac:dyDescent="0.3">
      <c r="A73" s="145">
        <v>221509</v>
      </c>
      <c r="B73" s="146" t="s">
        <v>948</v>
      </c>
      <c r="C73" s="147" t="s">
        <v>539</v>
      </c>
      <c r="D73" s="147" t="s">
        <v>540</v>
      </c>
      <c r="E73" s="147" t="s">
        <v>495</v>
      </c>
      <c r="F73" s="148">
        <v>45709</v>
      </c>
      <c r="G73" s="148">
        <v>45711</v>
      </c>
      <c r="H73" s="147">
        <v>1</v>
      </c>
      <c r="I73" s="146"/>
    </row>
    <row r="74" spans="1:9" ht="15.75" thickBot="1" x14ac:dyDescent="0.3">
      <c r="A74" s="149">
        <v>221508</v>
      </c>
      <c r="B74" s="146" t="s">
        <v>949</v>
      </c>
      <c r="C74" s="147" t="s">
        <v>576</v>
      </c>
      <c r="D74" s="147" t="s">
        <v>577</v>
      </c>
      <c r="E74" s="147" t="s">
        <v>495</v>
      </c>
      <c r="F74" s="148">
        <v>45709</v>
      </c>
      <c r="G74" s="148">
        <v>45709</v>
      </c>
      <c r="H74" s="147">
        <v>1</v>
      </c>
      <c r="I74" s="146"/>
    </row>
    <row r="75" spans="1:9" ht="15.75" thickBot="1" x14ac:dyDescent="0.3">
      <c r="A75" s="145">
        <v>221507</v>
      </c>
      <c r="B75" s="146" t="s">
        <v>950</v>
      </c>
      <c r="C75" s="147" t="s">
        <v>579</v>
      </c>
      <c r="D75" s="147" t="s">
        <v>577</v>
      </c>
      <c r="E75" s="147" t="s">
        <v>495</v>
      </c>
      <c r="F75" s="148">
        <v>45709</v>
      </c>
      <c r="G75" s="148">
        <v>45712</v>
      </c>
      <c r="H75" s="147">
        <v>1</v>
      </c>
      <c r="I75" s="146"/>
    </row>
    <row r="76" spans="1:9" ht="15.75" thickBot="1" x14ac:dyDescent="0.3">
      <c r="A76" s="149">
        <v>221506</v>
      </c>
      <c r="B76" s="146" t="s">
        <v>951</v>
      </c>
      <c r="C76" s="147" t="s">
        <v>550</v>
      </c>
      <c r="D76" s="147" t="s">
        <v>548</v>
      </c>
      <c r="E76" s="147" t="s">
        <v>495</v>
      </c>
      <c r="F76" s="148">
        <v>45709</v>
      </c>
      <c r="G76" s="148">
        <v>45710</v>
      </c>
      <c r="H76" s="147">
        <v>1</v>
      </c>
      <c r="I76" s="146"/>
    </row>
    <row r="77" spans="1:9" ht="15.75" thickBot="1" x14ac:dyDescent="0.3">
      <c r="A77" s="145">
        <v>221505</v>
      </c>
      <c r="B77" s="146" t="s">
        <v>952</v>
      </c>
      <c r="C77" s="147" t="s">
        <v>585</v>
      </c>
      <c r="D77" s="147" t="s">
        <v>577</v>
      </c>
      <c r="E77" s="147" t="s">
        <v>495</v>
      </c>
      <c r="F77" s="148">
        <v>45709</v>
      </c>
      <c r="G77" s="148">
        <v>45709</v>
      </c>
      <c r="H77" s="147">
        <v>2</v>
      </c>
      <c r="I77" s="146"/>
    </row>
    <row r="78" spans="1:9" ht="15.75" thickBot="1" x14ac:dyDescent="0.3">
      <c r="A78" s="149">
        <v>221504</v>
      </c>
      <c r="B78" s="146" t="s">
        <v>953</v>
      </c>
      <c r="C78" s="147" t="s">
        <v>590</v>
      </c>
      <c r="D78" s="147" t="s">
        <v>577</v>
      </c>
      <c r="E78" s="147" t="s">
        <v>495</v>
      </c>
      <c r="F78" s="148">
        <v>45709</v>
      </c>
      <c r="G78" s="148">
        <v>45709</v>
      </c>
      <c r="H78" s="147">
        <v>2</v>
      </c>
      <c r="I78" s="146"/>
    </row>
    <row r="79" spans="1:9" ht="15.75" thickBot="1" x14ac:dyDescent="0.3">
      <c r="A79" s="145">
        <v>221503</v>
      </c>
      <c r="B79" s="146" t="s">
        <v>954</v>
      </c>
      <c r="C79" s="147" t="s">
        <v>596</v>
      </c>
      <c r="D79" s="147" t="s">
        <v>577</v>
      </c>
      <c r="E79" s="147" t="s">
        <v>495</v>
      </c>
      <c r="F79" s="148">
        <v>45709</v>
      </c>
      <c r="G79" s="147" t="s">
        <v>496</v>
      </c>
      <c r="H79" s="147">
        <v>0</v>
      </c>
      <c r="I79" s="146"/>
    </row>
    <row r="80" spans="1:9" ht="15.75" thickBot="1" x14ac:dyDescent="0.3">
      <c r="A80" s="149">
        <v>221499</v>
      </c>
      <c r="B80" s="146" t="s">
        <v>955</v>
      </c>
      <c r="C80" s="147" t="s">
        <v>657</v>
      </c>
      <c r="D80" s="147" t="s">
        <v>655</v>
      </c>
      <c r="E80" s="147" t="s">
        <v>495</v>
      </c>
      <c r="F80" s="148">
        <v>45709</v>
      </c>
      <c r="G80" s="148">
        <v>45712</v>
      </c>
      <c r="H80" s="147">
        <v>1</v>
      </c>
      <c r="I80" s="146"/>
    </row>
    <row r="81" spans="1:9" ht="15.75" thickBot="1" x14ac:dyDescent="0.3">
      <c r="A81" s="145">
        <v>221494</v>
      </c>
      <c r="B81" s="146" t="s">
        <v>956</v>
      </c>
      <c r="C81" s="147" t="s">
        <v>556</v>
      </c>
      <c r="D81" s="147" t="s">
        <v>548</v>
      </c>
      <c r="E81" s="147" t="s">
        <v>495</v>
      </c>
      <c r="F81" s="148">
        <v>45709</v>
      </c>
      <c r="G81" s="147" t="s">
        <v>496</v>
      </c>
      <c r="H81" s="147">
        <v>0</v>
      </c>
      <c r="I81" s="146"/>
    </row>
    <row r="82" spans="1:9" ht="15.75" thickBot="1" x14ac:dyDescent="0.3">
      <c r="A82" s="149">
        <v>221493</v>
      </c>
      <c r="B82" s="146" t="s">
        <v>957</v>
      </c>
      <c r="C82" s="147" t="s">
        <v>648</v>
      </c>
      <c r="D82" s="147" t="s">
        <v>940</v>
      </c>
      <c r="E82" s="147" t="s">
        <v>495</v>
      </c>
      <c r="F82" s="148">
        <v>45709</v>
      </c>
      <c r="G82" s="148">
        <v>45709</v>
      </c>
      <c r="H82" s="147">
        <v>1</v>
      </c>
      <c r="I82" s="146"/>
    </row>
    <row r="83" spans="1:9" ht="15.75" thickBot="1" x14ac:dyDescent="0.3">
      <c r="A83" s="145">
        <v>221484</v>
      </c>
      <c r="B83" s="146" t="s">
        <v>958</v>
      </c>
      <c r="C83" s="147" t="s">
        <v>562</v>
      </c>
      <c r="D83" s="147" t="s">
        <v>563</v>
      </c>
      <c r="E83" s="147" t="s">
        <v>495</v>
      </c>
      <c r="F83" s="148">
        <v>45709</v>
      </c>
      <c r="G83" s="148">
        <v>45712</v>
      </c>
      <c r="H83" s="147">
        <v>1</v>
      </c>
      <c r="I83" s="146"/>
    </row>
    <row r="84" spans="1:9" ht="15.75" thickBot="1" x14ac:dyDescent="0.3">
      <c r="A84" s="149">
        <v>221482</v>
      </c>
      <c r="B84" s="146" t="s">
        <v>959</v>
      </c>
      <c r="C84" s="147" t="s">
        <v>558</v>
      </c>
      <c r="D84" s="147" t="s">
        <v>548</v>
      </c>
      <c r="E84" s="147" t="s">
        <v>495</v>
      </c>
      <c r="F84" s="148">
        <v>45709</v>
      </c>
      <c r="G84" s="148">
        <v>45709</v>
      </c>
      <c r="H84" s="147">
        <v>2</v>
      </c>
      <c r="I84" s="146"/>
    </row>
    <row r="85" spans="1:9" ht="15.75" thickBot="1" x14ac:dyDescent="0.3">
      <c r="A85" s="145">
        <v>221481</v>
      </c>
      <c r="B85" s="146" t="s">
        <v>960</v>
      </c>
      <c r="C85" s="147" t="s">
        <v>767</v>
      </c>
      <c r="D85" s="147" t="s">
        <v>668</v>
      </c>
      <c r="E85" s="147" t="s">
        <v>495</v>
      </c>
      <c r="F85" s="148">
        <v>45709</v>
      </c>
      <c r="G85" s="148">
        <v>45712</v>
      </c>
      <c r="H85" s="147">
        <v>1</v>
      </c>
      <c r="I85" s="146"/>
    </row>
    <row r="86" spans="1:9" ht="15.75" thickBot="1" x14ac:dyDescent="0.3">
      <c r="A86" s="149">
        <v>221480</v>
      </c>
      <c r="B86" s="146" t="s">
        <v>961</v>
      </c>
      <c r="C86" s="147" t="s">
        <v>663</v>
      </c>
      <c r="D86" s="147" t="s">
        <v>655</v>
      </c>
      <c r="E86" s="147" t="s">
        <v>495</v>
      </c>
      <c r="F86" s="148">
        <v>45709</v>
      </c>
      <c r="G86" s="148">
        <v>45709</v>
      </c>
      <c r="H86" s="147">
        <v>1</v>
      </c>
      <c r="I86" s="146"/>
    </row>
    <row r="87" spans="1:9" ht="15.75" thickBot="1" x14ac:dyDescent="0.3">
      <c r="A87" s="145">
        <v>221477</v>
      </c>
      <c r="B87" s="146" t="s">
        <v>962</v>
      </c>
      <c r="C87" s="147" t="s">
        <v>547</v>
      </c>
      <c r="D87" s="147" t="s">
        <v>548</v>
      </c>
      <c r="E87" s="147" t="s">
        <v>495</v>
      </c>
      <c r="F87" s="148">
        <v>45709</v>
      </c>
      <c r="G87" s="147" t="s">
        <v>496</v>
      </c>
      <c r="H87" s="147">
        <v>0</v>
      </c>
      <c r="I87" s="146"/>
    </row>
    <row r="88" spans="1:9" ht="15.75" thickBot="1" x14ac:dyDescent="0.3">
      <c r="A88" s="149">
        <v>221465</v>
      </c>
      <c r="B88" s="146" t="s">
        <v>963</v>
      </c>
      <c r="C88" s="147" t="s">
        <v>593</v>
      </c>
      <c r="D88" s="147" t="s">
        <v>563</v>
      </c>
      <c r="E88" s="147" t="s">
        <v>495</v>
      </c>
      <c r="F88" s="148">
        <v>45709</v>
      </c>
      <c r="G88" s="148">
        <v>45709</v>
      </c>
      <c r="H88" s="147">
        <v>4</v>
      </c>
      <c r="I88" s="146"/>
    </row>
    <row r="89" spans="1:9" ht="15.75" thickBot="1" x14ac:dyDescent="0.3">
      <c r="A89" s="149">
        <v>221532</v>
      </c>
      <c r="B89" s="146" t="s">
        <v>964</v>
      </c>
      <c r="C89" s="147" t="s">
        <v>645</v>
      </c>
      <c r="D89" s="147" t="s">
        <v>646</v>
      </c>
      <c r="E89" s="147" t="s">
        <v>495</v>
      </c>
      <c r="F89" s="148">
        <v>45709</v>
      </c>
      <c r="G89" s="147" t="s">
        <v>496</v>
      </c>
      <c r="H89" s="147">
        <v>0</v>
      </c>
      <c r="I89" s="146"/>
    </row>
    <row r="90" spans="1:9" ht="15.75" thickBot="1" x14ac:dyDescent="0.3">
      <c r="A90" s="145">
        <v>221475</v>
      </c>
      <c r="B90" s="146" t="s">
        <v>965</v>
      </c>
      <c r="C90" s="147" t="s">
        <v>645</v>
      </c>
      <c r="D90" s="147" t="s">
        <v>646</v>
      </c>
      <c r="E90" s="147" t="s">
        <v>495</v>
      </c>
      <c r="F90" s="148">
        <v>45709</v>
      </c>
      <c r="G90" s="148">
        <v>45709</v>
      </c>
      <c r="H90" s="147">
        <v>1</v>
      </c>
      <c r="I90" s="146"/>
    </row>
    <row r="91" spans="1:9" x14ac:dyDescent="0.25">
      <c r="A91" s="149">
        <v>221474</v>
      </c>
      <c r="B91" s="146" t="s">
        <v>966</v>
      </c>
      <c r="C91" s="147" t="s">
        <v>645</v>
      </c>
      <c r="D91" s="147" t="s">
        <v>646</v>
      </c>
      <c r="E91" s="147" t="s">
        <v>495</v>
      </c>
      <c r="F91" s="148">
        <v>45709</v>
      </c>
      <c r="G91" s="148">
        <v>45709</v>
      </c>
      <c r="H91" s="147">
        <v>1</v>
      </c>
      <c r="I91" s="150"/>
    </row>
  </sheetData>
  <conditionalFormatting sqref="A1:A1048576">
    <cfRule type="duplicateValues" dxfId="23" priority="1"/>
    <cfRule type="duplicateValues" dxfId="22" priority="2"/>
  </conditionalFormatting>
  <conditionalFormatting sqref="A92:A1048576 A1:A56">
    <cfRule type="duplicateValues" dxfId="21" priority="4"/>
  </conditionalFormatting>
  <conditionalFormatting sqref="A92:A1048576 A1:A88">
    <cfRule type="duplicateValues" dxfId="20" priority="3"/>
  </conditionalFormatting>
  <hyperlinks>
    <hyperlink ref="B1" r:id="rId1" display="http://200.98.72.30/contagil/contagil_beta/adm_area/_client_files/DARF_PIS__e___COFINS_SUPER_NOVA_COMPRA_012025_114146.zip" xr:uid="{BA44D3B3-9205-4E15-9FAC-A361F694FA98}"/>
    <hyperlink ref="I1" r:id="rId2" location="myModal221462" display="http://200.98.72.30/contagil/contagil_beta/adm_area/rel.php?obj=files - myModal221462" xr:uid="{153C57B1-CEF9-4110-8C3C-A7A7D38BAB40}"/>
    <hyperlink ref="B2" r:id="rId3" display="http://200.98.72.30/contagil/contagil_beta/adm_area/_client_files/DARF_PIS_COFINS__JOSEILTON_ARAUJO_012025_112154.zip" xr:uid="{453E8860-D704-4DC3-8390-F2608465575E}"/>
    <hyperlink ref="I2" r:id="rId4" location="myModal221460" display="http://200.98.72.30/contagil/contagil_beta/adm_area/rel.php?obj=files - myModal221460" xr:uid="{05244809-6D83-4EF7-AC54-A5E113C90660}"/>
    <hyperlink ref="B3" r:id="rId5" display="http://200.98.72.30/contagil/contagil_beta/adm_area/_client_files/DARF_PIS__e__COFINS_ORLANDO_MOURA_012025_105607.zip" xr:uid="{9326A5FB-BCA7-41BA-83F3-1E45437E72C1}"/>
    <hyperlink ref="I3" r:id="rId6" location="myModal221456" display="http://200.98.72.30/contagil/contagil_beta/adm_area/rel.php?obj=files - myModal221456" xr:uid="{3E8FB7C4-9E12-4E77-A145-A2C6C74011EF}"/>
    <hyperlink ref="B4" r:id="rId7" display="http://200.98.72.30/contagil/contagil_beta/adm_area/_client_files/DARF_PIS__e__COFINS_HOCENTER_CONSTRUcoES_012025_103406.zip" xr:uid="{B82A3DAA-CEA7-42E0-9B50-59E22AB99722}"/>
    <hyperlink ref="I4" r:id="rId8" location="myModal221452" display="http://200.98.72.30/contagil/contagil_beta/adm_area/rel.php?obj=files - myModal221452" xr:uid="{968AC9B9-D3F8-47EB-9AEC-79B4D7618632}"/>
    <hyperlink ref="B5" r:id="rId9" display="http://200.98.72.30/contagil/contagil_beta/adm_area/_client_files/DARF_PIS_COFINS__ELINE_VIEIRA_012025_103055.zip" xr:uid="{0FDE3070-B762-4754-935D-1152A8BB7ABD}"/>
    <hyperlink ref="I5" r:id="rId10" location="myModal221451" display="http://200.98.72.30/contagil/contagil_beta/adm_area/rel.php?obj=files - myModal221451" xr:uid="{AB0ECFFA-540D-4DDD-B01F-BADD5BF0FC5A}"/>
    <hyperlink ref="B6" r:id="rId11" display="http://200.98.72.30/contagil/contagil_beta/adm_area/_client_files/DARF_PIS_E_COFINS_MIGUEL_DA_SILVA_012025_102741.zip" xr:uid="{BD8B7C43-D5E2-4449-9FAB-5776EF4E2EA8}"/>
    <hyperlink ref="I6" r:id="rId12" location="myModal221450" display="http://200.98.72.30/contagil/contagil_beta/adm_area/rel.php?obj=files - myModal221450" xr:uid="{715AC400-CCFD-4D03-8BDD-9ACCF5964DE8}"/>
    <hyperlink ref="B7" r:id="rId13" display="http://200.98.72.30/contagil/contagil_beta/adm_area/_client_files/DARF_PIS_E_COFINS_J__ALVES_012025_092340.zip" xr:uid="{28F9E865-D479-431E-851C-F5B4FDC540D3}"/>
    <hyperlink ref="I7" r:id="rId14" location="myModal221442" display="http://200.98.72.30/contagil/contagil_beta/adm_area/rel.php?obj=files - myModal221442" xr:uid="{3309F17B-34C8-46D8-92CB-93CB6693D587}"/>
    <hyperlink ref="B8" r:id="rId15" display="http://200.98.72.30/contagil/contagil_beta/adm_area/_client_files/DARF_PIS_E_COFINS_JAILTON_EDSON_MT_012025_090214.zip" xr:uid="{41BAC9E8-6653-449C-AB91-A6A96CF54386}"/>
    <hyperlink ref="I8" r:id="rId16" location="myModal221439" display="http://200.98.72.30/contagil/contagil_beta/adm_area/rel.php?obj=files - myModal221439" xr:uid="{AC62F0CE-2811-4EF9-BB09-2DADF91CB955}"/>
    <hyperlink ref="B9" r:id="rId17" display="http://200.98.72.30/contagil/contagil_beta/adm_area/_client_files/DARF_PIS_E_COFINS_SUPER_TAVARES_012025_083053.zip" xr:uid="{33891B6C-889E-4606-AAC9-B02113EC9F15}"/>
    <hyperlink ref="I9" r:id="rId18" location="myModal221434" display="http://200.98.72.30/contagil/contagil_beta/adm_area/rel.php?obj=files - myModal221434" xr:uid="{41A5E5A9-D695-4C04-BE82-76606210425D}"/>
    <hyperlink ref="B10" r:id="rId19" display="http://200.98.72.30/contagil/contagil_beta/adm_area/_client_files/DARF_PISCONFIS_VERD_MADE_JUAZEIRO_012025_082549.zip" xr:uid="{0A51FA62-4EB2-4696-9542-75FD335234A8}"/>
    <hyperlink ref="I10" r:id="rId20" location="myModal221420" display="http://200.98.72.30/contagil/contagil_beta/adm_area/rel.php?obj=files - myModal221420" xr:uid="{7AC3DFE8-1EE3-4033-809B-87A910034C4D}"/>
    <hyperlink ref="B11" r:id="rId21" display="http://200.98.72.30/contagil/contagil_beta/adm_area/_client_files/DARF_PIS_E_COFINS_VERDMADE_BAYEUX_012025_082522.zip" xr:uid="{C1606208-CB09-44A6-BC36-D4F2CE26AEC6}"/>
    <hyperlink ref="I11" r:id="rId22" location="myModal221419" display="http://200.98.72.30/contagil/contagil_beta/adm_area/rel.php?obj=files - myModal221419" xr:uid="{12BBC6A9-0302-41DC-8C19-C6E803D4E578}"/>
    <hyperlink ref="B12" r:id="rId23" display="http://200.98.72.30/contagil/contagil_beta/adm_area/_client_files/DARF_PISCOFINS_VERDMADE_MT_012025_082455.zip" xr:uid="{ECEFED37-3A13-44E6-953C-EC97DAB2A8CF}"/>
    <hyperlink ref="I12" r:id="rId24" location="myModal221418" display="http://200.98.72.30/contagil/contagil_beta/adm_area/rel.php?obj=files - myModal221418" xr:uid="{BAC0026A-3EF8-42F1-B20B-8E7FD47F9D18}"/>
    <hyperlink ref="B13" r:id="rId25" display="http://200.98.72.30/contagil/contagil_beta/adm_area/_client_files/RECIBO_DE_TRANSMISSaO_PIS_COFINS_HIDROVERD_012025_081309.pdf" xr:uid="{C530BF34-B894-4348-B29D-AF55507F41C8}"/>
    <hyperlink ref="I13" r:id="rId26" location="myModal221414" display="http://200.98.72.30/contagil/contagil_beta/adm_area/rel.php?obj=files - myModal221414" xr:uid="{62D60484-4C2D-4AFA-B2D6-EFCA07B979B7}"/>
    <hyperlink ref="B14" r:id="rId27" display="http://200.98.72.30/contagil/contagil_beta/adm_area/_client_files/DARF_PIS_E_COFINS_EDGILZA_VILAR_012025_175506.zip" xr:uid="{3CABEFF4-06C7-4BEB-9889-C9F041CCC2FD}"/>
    <hyperlink ref="I14" r:id="rId28" location="myModal221409" display="http://200.98.72.30/contagil/contagil_beta/adm_area/rel.php?obj=files - myModal221409" xr:uid="{3F4DF5F4-C0A8-4C96-B789-437AB4A11887}"/>
    <hyperlink ref="B15" r:id="rId29" display="http://200.98.72.30/contagil/contagil_beta/adm_area/_client_files/DARF_PIS_E_COFINS_JOSe_PEREIRA_012025_174309.zip" xr:uid="{0E736F92-251D-417C-B3CA-1EBFE3F0F6F5}"/>
    <hyperlink ref="I15" r:id="rId30" location="myModal221407" display="http://200.98.72.30/contagil/contagil_beta/adm_area/rel.php?obj=files - myModal221407" xr:uid="{2262352D-129D-48E9-A14F-03F99CB66281}"/>
    <hyperlink ref="B16" r:id="rId31" display="http://200.98.72.30/contagil/contagil_beta/adm_area/_client_files/DARF_PIS_E_COFINS__JM_RODRIGUES_012025_171948.zip" xr:uid="{56D00185-8451-476D-965A-5E8A52A30EBC}"/>
    <hyperlink ref="I16" r:id="rId32" location="myModal221403" display="http://200.98.72.30/contagil/contagil_beta/adm_area/rel.php?obj=files - myModal221403" xr:uid="{27EBDB6A-4DC2-4D96-9896-3C742D2D59C1}"/>
    <hyperlink ref="B17" r:id="rId33" display="http://200.98.72.30/contagil/contagil_beta/adm_area/_client_files/DARF_PIS_E_COFINS_SUPER_BATISTaO_012025_171707.zip" xr:uid="{485414E7-3C74-44C4-94C4-D456297C95DA}"/>
    <hyperlink ref="I17" r:id="rId34" location="myModal221402" display="http://200.98.72.30/contagil/contagil_beta/adm_area/rel.php?obj=files - myModal221402" xr:uid="{4FC555DA-A000-48C5-899B-A7A518A80DAE}"/>
    <hyperlink ref="B18" r:id="rId35" display="http://200.98.72.30/contagil/contagil_beta/adm_area/_client_files/DARF_PIS_E_COFINS_JARDIM_VENEZA_012025_171637.zip" xr:uid="{9FA21B2F-530A-47C6-B115-19BB46F7D01F}"/>
    <hyperlink ref="I18" r:id="rId36" location="myModal221401" display="http://200.98.72.30/contagil/contagil_beta/adm_area/rel.php?obj=files - myModal221401" xr:uid="{2613F567-CE07-4652-A56C-A45B9897DDC5}"/>
    <hyperlink ref="B19" r:id="rId37" display="http://200.98.72.30/contagil/contagil_beta/adm_area/_client_files/DARF_PIS_E_COFINS_ALTO_DO_MATEUS_012025_171605.zip" xr:uid="{1B5DBA2D-11B6-4912-9BC2-1529E5043E18}"/>
    <hyperlink ref="I19" r:id="rId38" location="myModal221400" display="http://200.98.72.30/contagil/contagil_beta/adm_area/rel.php?obj=files - myModal221400" xr:uid="{92FC6588-9B1A-4E8E-9CEE-5638E7869144}"/>
    <hyperlink ref="B20" r:id="rId39" display="http://200.98.72.30/contagil/contagil_beta/adm_area/_client_files/DARF_PIS_E_COFINS_MERCADINHO_ZT_012025_171351.zip" xr:uid="{B0F0928C-C1C2-4B20-879B-9D2D6F34824E}"/>
    <hyperlink ref="I20" r:id="rId40" location="myModal221399" display="http://200.98.72.30/contagil/contagil_beta/adm_area/rel.php?obj=files - myModal221399" xr:uid="{0F1BA6E5-4F8D-4A76-AF62-3F65099F1325}"/>
    <hyperlink ref="B21" r:id="rId41" display="http://200.98.72.30/contagil/contagil_beta/adm_area/_client_files/DARF_PIS_E_COFINS_MULTIPEL_012025_171330.zip" xr:uid="{074066E6-3B4F-4325-9A82-7B8E980D6982}"/>
    <hyperlink ref="I21" r:id="rId42" location="myModal221398" display="http://200.98.72.30/contagil/contagil_beta/adm_area/rel.php?obj=files - myModal221398" xr:uid="{A74D0391-0ED7-4BE5-A27E-6FCF14360B84}"/>
    <hyperlink ref="B22" r:id="rId43" display="http://200.98.72.30/contagil/contagil_beta/adm_area/_client_files/DARF_PIS_E_COFINS_PADARIA_E_PASTELARIA_BRASIL_012025_171304.zip" xr:uid="{0618004A-43C2-48FC-8D8A-B0EE0C2CD2C7}"/>
    <hyperlink ref="I22" r:id="rId44" location="myModal221397" display="http://200.98.72.30/contagil/contagil_beta/adm_area/rel.php?obj=files - myModal221397" xr:uid="{640F9EFD-B609-4427-87D2-F0E322544165}"/>
    <hyperlink ref="B23" r:id="rId45" display="http://200.98.72.30/contagil/contagil_beta/adm_area/_client_files/DARF_PIS_E_COFINS_JOSELITA_COMERCIO_012025_171232.zip" xr:uid="{0B17E33B-592C-4E88-BA69-F38C33F8AF41}"/>
    <hyperlink ref="I23" r:id="rId46" location="myModal221396" display="http://200.98.72.30/contagil/contagil_beta/adm_area/rel.php?obj=files - myModal221396" xr:uid="{080063BA-09C8-4976-954D-C6551F96F7A8}"/>
    <hyperlink ref="B24" r:id="rId47" display="http://200.98.72.30/contagil/contagil_beta/adm_area/_client_files/DARF_PIS_E_COFINS_EDMILSON_SUPERM_012025_164412.zip" xr:uid="{AF9EBC78-F50B-4CE8-8873-F26BA7CCA0A0}"/>
    <hyperlink ref="I24" r:id="rId48" location="myModal221392" display="http://200.98.72.30/contagil/contagil_beta/adm_area/rel.php?obj=files - myModal221392" xr:uid="{532E651C-8393-411E-869E-8ED99A34C9E0}"/>
    <hyperlink ref="B25" r:id="rId49" display="http://200.98.72.30/contagil/contagil_beta/adm_area/_client_files/DARF_PIS_E_COFINS_AQUI_TEM_PRECO_LTDA_012025_161124.zip" xr:uid="{18533811-1B7B-4A9F-B208-C433A4AFE95B}"/>
    <hyperlink ref="I25" r:id="rId50" location="myModal221382" display="http://200.98.72.30/contagil/contagil_beta/adm_area/rel.php?obj=files - myModal221382" xr:uid="{1A0EF6F8-9C1B-4B0A-932C-8AFF7A532037}"/>
    <hyperlink ref="B26" r:id="rId51" display="http://200.98.72.30/contagil/contagil_beta/adm_area/_client_files/DARF_PIS__COFINS_COALY_012025_153406.zip" xr:uid="{9D675E58-17CF-4D6A-9DDF-F691B5815E99}"/>
    <hyperlink ref="I26" r:id="rId52" location="myModal221381" display="http://200.98.72.30/contagil/contagil_beta/adm_area/rel.php?obj=files - myModal221381" xr:uid="{12EF5940-FF8E-42AF-8D30-336889162E51}"/>
    <hyperlink ref="B27" r:id="rId53" display="http://200.98.72.30/contagil/contagil_beta/adm_area/_client_files/DARF_PIS__E_COFINS_SAO_JOSE_JP_012025_152448.zip" xr:uid="{5B8E411A-1CA5-40DE-882C-D64FB9FA3F91}"/>
    <hyperlink ref="I27" r:id="rId54" location="myModal221379" display="http://200.98.72.30/contagil/contagil_beta/adm_area/rel.php?obj=files - myModal221379" xr:uid="{4D2E505C-5B60-4EF2-BBAB-476AA9CDFDEA}"/>
    <hyperlink ref="B28" r:id="rId55" display="http://200.98.72.30/contagil/contagil_beta/adm_area/_client_files/DARF_PIS__E_COFISN_AAG_012025_151815.zip" xr:uid="{5D92B315-8081-46EF-8B49-192A1B435DD7}"/>
    <hyperlink ref="I28" r:id="rId56" location="myModal221378" display="http://200.98.72.30/contagil/contagil_beta/adm_area/rel.php?obj=files - myModal221378" xr:uid="{36B96EC6-CFD3-43B9-ABD4-6B387E1BCD5E}"/>
    <hyperlink ref="B29" r:id="rId57" display="http://200.98.72.30/contagil/contagil_beta/adm_area/_client_files/DARF_PIS_E_COFINS_AQUI_TEM_PRECO_RIACHAO_012025_144127.zip" xr:uid="{DF30A0DF-670D-4A7D-B86D-863F02C18880}"/>
    <hyperlink ref="I29" r:id="rId58" location="myModal221376" display="http://200.98.72.30/contagil/contagil_beta/adm_area/rel.php?obj=files - myModal221376" xr:uid="{8B758DB5-7649-4218-B7CA-0BF470A53AF8}"/>
    <hyperlink ref="B30" r:id="rId59" display="http://200.98.72.30/contagil/contagil_beta/adm_area/_client_files/DARF_PIS_E_COFINS_SUPER_O_FEIRAO_012025_143836.zip" xr:uid="{E7CA07D9-0B75-492A-8EB8-43A0F20E422F}"/>
    <hyperlink ref="I30" r:id="rId60" location="myModal221375" display="http://200.98.72.30/contagil/contagil_beta/adm_area/rel.php?obj=files - myModal221375" xr:uid="{4CC6DB2A-49C2-477C-B29A-6F4066A2D1CC}"/>
    <hyperlink ref="B31" r:id="rId61" display="http://200.98.72.30/contagil/contagil_beta/adm_area/_client_files/DARF_PIS_E_COFINS_JKG_012025_141514.zip" xr:uid="{07BA4DD9-814B-4815-96EB-DDED08C97851}"/>
    <hyperlink ref="I31" r:id="rId62" location="myModal221374" display="http://200.98.72.30/contagil/contagil_beta/adm_area/rel.php?obj=files - myModal221374" xr:uid="{C09FD13A-34A9-466D-A9B7-08B82F127F74}"/>
    <hyperlink ref="B32" r:id="rId63" display="http://200.98.72.30/contagil/contagil_beta/adm_area/_client_files/DARF_PIS_E_COFINS_REI_DA_ECONOMIA_012025_141430.zip" xr:uid="{A1B25C1B-511A-47D9-BC02-6AE6C127AABC}"/>
    <hyperlink ref="I32" r:id="rId64" location="myModal221372" display="http://200.98.72.30/contagil/contagil_beta/adm_area/rel.php?obj=files - myModal221372" xr:uid="{92A66DF9-F0D1-4A02-BF56-46F5E43FE339}"/>
    <hyperlink ref="B33" r:id="rId65" display="http://200.98.72.30/contagil/contagil_beta/adm_area/_client_files/DARF_PIS_E_COFINS_TAVARES_ALIMENTOS_012025_141330.zip" xr:uid="{EE6FA918-0F78-4273-97E6-210AEEDF888F}"/>
    <hyperlink ref="I33" r:id="rId66" location="myModal221370" display="http://200.98.72.30/contagil/contagil_beta/adm_area/rel.php?obj=files - myModal221370" xr:uid="{954A03E1-36B5-47F6-947D-65C440B726EE}"/>
    <hyperlink ref="B34" r:id="rId67" display="http://200.98.72.30/contagil/contagil_beta/adm_area/_client_files/DARF_PIS_E_COFINS_BARBOZA_COMeRCIO_012025_115525.zip" xr:uid="{BD81BC0E-E210-4C35-830C-C047FB7F1B27}"/>
    <hyperlink ref="I34" r:id="rId68" location="myModal221368" display="http://200.98.72.30/contagil/contagil_beta/adm_area/rel.php?obj=files - myModal221368" xr:uid="{B17926CE-D8C3-4416-B6D0-25FCFD16151A}"/>
    <hyperlink ref="B35" r:id="rId69" display="http://200.98.72.30/contagil/contagil_beta/adm_area/_client_files/DARF_PIS_E_COFINS_CDANTAS_COMERCIO_012025_102857.zip" xr:uid="{9B78EDA6-1CF7-42B3-BA22-8BA323BA7E15}"/>
    <hyperlink ref="I35" r:id="rId70" location="myModal221364" display="http://200.98.72.30/contagil/contagil_beta/adm_area/rel.php?obj=files - myModal221364" xr:uid="{163693DF-1DC3-40E4-B76B-F108644D2C95}"/>
    <hyperlink ref="B36" r:id="rId71" display="http://200.98.72.30/contagil/contagil_beta/adm_area/_client_files/DARF_PIS_E_COFINS_VALDENIR_GOMES_012025_101914.zip" xr:uid="{9481D65B-4403-4622-BBDC-7E631F4B1EEE}"/>
    <hyperlink ref="I36" r:id="rId72" location="myModal221363" display="http://200.98.72.30/contagil/contagil_beta/adm_area/rel.php?obj=files - myModal221363" xr:uid="{15E309CE-6FD7-4F26-AF57-55E245B8DAEE}"/>
    <hyperlink ref="B37" r:id="rId73" display="http://200.98.72.30/contagil/contagil_beta/adm_area/_client_files/DARF_PIS_E_COFINS_MERC_DANTAS_012025_100113.zip" xr:uid="{0D5EC4D9-DA6B-4955-8482-3AB8DAAAE80F}"/>
    <hyperlink ref="I37" r:id="rId74" location="myModal221360" display="http://200.98.72.30/contagil/contagil_beta/adm_area/rel.php?obj=files - myModal221360" xr:uid="{2C71D3C8-4ECD-4E7E-8AE2-F8FA89DC3FB7}"/>
    <hyperlink ref="B38" r:id="rId75" display="http://200.98.72.30/contagil/contagil_beta/adm_area/_client_files/DARF_PIS_E_COFINS_BOA_COMPRA_BANANEIRAS_012025_100012.zip" xr:uid="{7CD3CA3F-C7BA-46B3-B1DD-D50FD002288C}"/>
    <hyperlink ref="I38" r:id="rId76" location="myModal221359" display="http://200.98.72.30/contagil/contagil_beta/adm_area/rel.php?obj=files - myModal221359" xr:uid="{70A2D89B-2F70-4E35-B7E3-44DE25FD00C0}"/>
    <hyperlink ref="B39" r:id="rId77" display="http://200.98.72.30/contagil/contagil_beta/adm_area/_client_files/DARF_PIS_E_COFINS_RENATA_LIGIANE_012025_091256.zip" xr:uid="{FA6704FF-FFCA-47F6-96BD-DB8F3A8C1A0D}"/>
    <hyperlink ref="I39" r:id="rId78" location="myModal221355" display="http://200.98.72.30/contagil/contagil_beta/adm_area/rel.php?obj=files - myModal221355" xr:uid="{72B34EEE-39ED-4B6A-B3E6-356118592B5C}"/>
    <hyperlink ref="B40" r:id="rId79" display="http://200.98.72.30/contagil/contagil_beta/adm_area/_client_files/DARF_PIS_E_COFINS_VILLENA_COMERCIO_012025_090139.zip" xr:uid="{34F69FE3-15D6-4B7D-84DC-127DF26D9415}"/>
    <hyperlink ref="I40" r:id="rId80" location="myModal221352" display="http://200.98.72.30/contagil/contagil_beta/adm_area/rel.php?obj=files - myModal221352" xr:uid="{1333DF29-4206-431C-8B38-C0873D359158}"/>
    <hyperlink ref="B41" r:id="rId81" display="http://200.98.72.30/contagil/contagil_beta/adm_area/_client_files/DARF_PIS_E_COFINS_MERC_BOI_GORDO_012025_084144.zip" xr:uid="{1F405FE5-5BFB-4199-A8DA-5419F74A4FD3}"/>
    <hyperlink ref="I41" r:id="rId82" location="myModal221350" display="http://200.98.72.30/contagil/contagil_beta/adm_area/rel.php?obj=files - myModal221350" xr:uid="{4737BB48-DF80-4938-86DB-9567474A18D6}"/>
    <hyperlink ref="B42" r:id="rId83" display="http://200.98.72.30/contagil/contagil_beta/adm_area/_client_files/DARF_PIS_E_COFINS_EVW_COMERCIO_012025_083746.zip" xr:uid="{E4C77C4F-665D-4361-B41D-808BA4D2F6D8}"/>
    <hyperlink ref="I42" r:id="rId84" location="myModal221349" display="http://200.98.72.30/contagil/contagil_beta/adm_area/rel.php?obj=files - myModal221349" xr:uid="{6D4B1141-0B0C-4C64-A6E2-F2F823388510}"/>
    <hyperlink ref="B43" r:id="rId85" display="http://200.98.72.30/contagil/contagil_beta/adm_area/_client_files/RECIBO_DE_TRANSMISSaO_PC_MARIA_ALBERTINA_012025_113449.pdf" xr:uid="{ABCE977D-B871-4F34-B79C-E7E270A5BE47}"/>
    <hyperlink ref="I43" r:id="rId86" location="myModal221461" display="http://200.98.72.30/contagil/contagil_beta/adm_area/rel.php?obj=files - myModal221461" xr:uid="{A74D44BB-BD24-435D-86E4-24A107214CB9}"/>
    <hyperlink ref="B44" r:id="rId87" display="http://200.98.72.30/contagil/contagil_beta/adm_area/_client_files/RECIBO_DE_TRANSMISSAO_PC_ZL_PRODUTOS_012025_084701.pdf" xr:uid="{9C65CDF0-6217-4223-8FE8-C4832812F1A7}"/>
    <hyperlink ref="I44" r:id="rId88" location="myModal221438" display="http://200.98.72.30/contagil/contagil_beta/adm_area/rel.php?obj=files - myModal221438" xr:uid="{92A29F9A-45E9-4AE1-933C-785BE165BA87}"/>
    <hyperlink ref="B45" r:id="rId89" display="http://200.98.72.30/contagil/contagil_beta/adm_area/_client_files/RECIBO_DE_TRANSMISSaO_PC_GINALDO_ASSUNcaO_012025_170610.pdf" xr:uid="{706AE26B-C4E2-4F20-AE7D-3ABC66386A55}"/>
    <hyperlink ref="I45" r:id="rId90" location="myModal221395" display="http://200.98.72.30/contagil/contagil_beta/adm_area/rel.php?obj=files - myModal221395" xr:uid="{350B72F3-9988-4F57-8D6A-9EFA3C4A1880}"/>
    <hyperlink ref="B46" r:id="rId91" display="http://200.98.72.30/contagil/contagil_beta/adm_area/_client_files/RECIBO_DE_TRANSMISSaO_PC_LR_COMeRCIO_HORTIFRUTI_012025_165253.pdf" xr:uid="{779B0278-F8D1-4C1F-A572-7A9B590B79F3}"/>
    <hyperlink ref="I46" r:id="rId92" location="myModal221394" display="http://200.98.72.30/contagil/contagil_beta/adm_area/rel.php?obj=files - myModal221394" xr:uid="{CB33BF43-5940-4DC9-A45E-642545272BED}"/>
    <hyperlink ref="B47" r:id="rId93" display="http://200.98.72.30/contagil/contagil_beta/adm_area/_client_files/RECIBO_DE_TRANSMISSaO_PC_REIFARMA_012025_141449.zip" xr:uid="{485F8E98-2279-40A5-BA43-7B7578F5411F}"/>
    <hyperlink ref="I47" r:id="rId94" location="myModal221373" display="http://200.98.72.30/contagil/contagil_beta/adm_area/rel.php?obj=files - myModal221373" xr:uid="{BF0D778B-FEF7-4A7A-8FC3-6EF7A6EF8BCF}"/>
    <hyperlink ref="B48" r:id="rId95" display="http://200.98.72.30/contagil/contagil_beta/adm_area/_client_files/RECIBO_DE_TRANSMISSaO_PC_POSTO_SaO_LUCAS_012025_114534.pdf" xr:uid="{3A45EA92-9A5C-4774-8183-B210603C7487}"/>
    <hyperlink ref="I48" r:id="rId96" location="myModal221367" display="http://200.98.72.30/contagil/contagil_beta/adm_area/rel.php?obj=files - myModal221367" xr:uid="{B14E6C16-A6F4-48D1-AA6C-B8460A737963}"/>
    <hyperlink ref="B49" r:id="rId97" display="http://200.98.72.30/contagil/contagil_beta/adm_area/_client_files/RECIBO_TRANSMISSAO_PC_AUTO_POSTO_VILLENA_012025_090706.pdf" xr:uid="{D47C70ED-F61C-49E1-9AF0-62E4BA7F41D2}"/>
    <hyperlink ref="I49" r:id="rId98" location="myModal221354" display="http://200.98.72.30/contagil/contagil_beta/adm_area/rel.php?obj=files - myModal221354" xr:uid="{24BE9BA6-CF02-47EB-96A3-B7EC600E60E1}"/>
    <hyperlink ref="B50" r:id="rId99" display="http://200.98.72.30/contagil/contagil_beta/adm_area/_client_files/RECIBO_TRANSMISSAO_PC_CSC_012025_090439.pdf" xr:uid="{FBA18552-F8EA-478F-A5C9-6B0C2A4330EB}"/>
    <hyperlink ref="I50" r:id="rId100" location="myModal221353" display="http://200.98.72.30/contagil/contagil_beta/adm_area/rel.php?obj=files - myModal221353" xr:uid="{12D3470A-3F27-4DD4-B69F-FBB0E54139F6}"/>
    <hyperlink ref="B51" r:id="rId101" display="http://200.98.72.30/contagil/contagil_beta/adm_area/_client_files/RECIBO_DE_TRANSMISSaO_PC_O_FEIRAO_ATACADO_012025_165245.zip" xr:uid="{12B7930D-3EFA-4494-818A-8F57B3F50E7A}"/>
    <hyperlink ref="B52" r:id="rId102" display="http://200.98.72.30/contagil/contagil_beta/adm_area/_client_files/RECIBO_DE_TRANSMISSAO_FRANCISCO_CASA_ALVES_012025_114205.pdf" xr:uid="{7D71D22A-1C0E-482C-B964-6DB0D98390D4}"/>
    <hyperlink ref="I52" r:id="rId103" location="myModal221463" display="http://200.98.72.30/contagil/contagil_beta/adm_area/rel.php?obj=files - myModal221463" xr:uid="{E2857D77-893F-49A7-B6F7-B1E76B7E874A}"/>
    <hyperlink ref="B53" r:id="rId104" display="http://200.98.72.30/contagil/contagil_beta/adm_area/_client_files/RECIBO_DE_TRANSMISAO_SUPER_LEGAL_012025_174732.pdf" xr:uid="{ED7FCF8D-A940-485D-8EA4-2259560E283F}"/>
    <hyperlink ref="I53" r:id="rId105" location="myModal221408" display="http://200.98.72.30/contagil/contagil_beta/adm_area/rel.php?obj=files - myModal221408" xr:uid="{2449F1AD-82D0-48FC-BE5F-F63CE341ABCE}"/>
    <hyperlink ref="B54" r:id="rId106" display="http://200.98.72.30/contagil/contagil_beta/adm_area/_client_files/RECIBO_DE_TRANSMISSaO_SPED_CONTRIBUIcoES_MaRCIA_SUSANA_012025_161254.pdf" xr:uid="{43C6F514-0FE6-4C16-8C3F-F6E60306D69A}"/>
    <hyperlink ref="I54" r:id="rId107" location="myModal221384" display="http://200.98.72.30/contagil/contagil_beta/adm_area/rel.php?obj=files - myModal221384" xr:uid="{E9325C74-E321-4F85-B1E4-B07059229DE5}"/>
    <hyperlink ref="B55" r:id="rId108" display="http://200.98.72.30/contagil/contagil_beta/adm_area/_client_files/RECIBO_DE_TRANSMISSAO_COMERCIO_TOP_GAS_012025_161232.pdf" xr:uid="{2F73933E-EFFD-47FE-B838-77DA2C75BF65}"/>
    <hyperlink ref="I55" r:id="rId109" location="myModal221383" display="http://200.98.72.30/contagil/contagil_beta/adm_area/rel.php?obj=files - myModal221383" xr:uid="{C50E38F4-51D2-4363-951A-164E3FA18946}"/>
    <hyperlink ref="B56" r:id="rId110" display="http://200.98.72.30/contagil/contagil_beta/adm_area/_client_files/RECIBO_DE_TRANSMISSAO_CENTRO_OPERACIONAL_E_LOGIS__REI_DA_ECONOMIA_012025_141402.zip" xr:uid="{4C997702-12A9-4D69-920B-263A43FF675D}"/>
    <hyperlink ref="I56" r:id="rId111" location="myModal221371" display="http://200.98.72.30/contagil/contagil_beta/adm_area/rel.php?obj=files - myModal221371" xr:uid="{FC9BF279-6B35-46E6-B8F4-DB206A9F0DC0}"/>
    <hyperlink ref="B57" r:id="rId112" display="http://200.98.72.30/contagil/contagil_beta/adm_area/_client_files/RELATORIO_DE_COMPENSAcaO_PIS_E_COFINS__SUPER_LEGAL_012025_080717.pdf" xr:uid="{C01FBEF9-B778-4625-835F-9D5C47DE435B}"/>
    <hyperlink ref="I57" r:id="rId113" location="myModal221650" display="http://200.98.72.30/contagil/contagil_beta/adm_area/rel.php?obj=files - myModal221650" xr:uid="{50331D1C-78FC-427C-8E48-AC88D51B0B44}"/>
    <hyperlink ref="B58" r:id="rId114" display="http://200.98.72.30/contagil/contagil_beta/adm_area/_client_files/DARF_PIS__e__COFINS_FLAVIANA_TOMAZ_MT_012025_153810.zip" xr:uid="{724193D4-544F-477E-8E34-9C49CFABC3CE}"/>
    <hyperlink ref="I58" r:id="rId115" location="myModal221623" display="http://200.98.72.30/contagil/contagil_beta/adm_area/rel.php?obj=files - myModal221623" xr:uid="{1F0BABDF-589E-4CF8-BDCF-97151E55C9C5}"/>
    <hyperlink ref="B59" r:id="rId116" display="http://200.98.72.30/contagil/contagil_beta/adm_area/_client_files/DARF_PIS_COFINS_RAYANE_MT_012025_195426_081312.zip" xr:uid="{A14CD5ED-CC3F-41AC-8B8C-88050F896E71}"/>
    <hyperlink ref="I59" r:id="rId117" location="myModal221579" display="http://200.98.72.30/contagil/contagil_beta/adm_area/rel.php?obj=files - myModal221579" xr:uid="{5D04EF2D-D786-4206-A73C-2068D8645BA2}"/>
    <hyperlink ref="B60" r:id="rId118" display="http://200.98.72.30/contagil/contagil_beta/adm_area/_client_files/DEMONSTRACAO_DOS_CREDITOS_APURADOS_NO_PERIODO_-_PIS_E_COFINS_012025_121140.pdf" xr:uid="{599C5B34-5CBE-48AD-93FE-B0CEF0FE2441}"/>
    <hyperlink ref="I60" r:id="rId119" location="myModal221574" display="http://200.98.72.30/contagil/contagil_beta/adm_area/rel.php?obj=files - myModal221574" xr:uid="{67255CC3-925D-40B9-9873-8044DAD13383}"/>
    <hyperlink ref="B61" r:id="rId120" display="http://200.98.72.30/contagil/contagil_beta/adm_area/_client_files/DARF_PIS_COFINS_RAYANE_MT_012025_195426.zip" xr:uid="{45F5F88E-221C-4EB6-8D09-4A5B02DBC30E}"/>
    <hyperlink ref="I61" r:id="rId121" location="myModal221569" display="http://200.98.72.30/contagil/contagil_beta/adm_area/rel.php?obj=files - myModal221569" xr:uid="{25AD27BD-B1BF-48F8-B5A0-F9F0A778A458}"/>
    <hyperlink ref="B62" r:id="rId122" display="http://200.98.72.30/contagil/contagil_beta/adm_area/_client_files/DARF_PIS_E_COFINS_COSTA_E_SOARES_MT_012025_191438.zip" xr:uid="{E32669A5-7270-46CF-AC47-6EB6BDBB4A36}"/>
    <hyperlink ref="I62" r:id="rId123" location="myModal221567" display="http://200.98.72.30/contagil/contagil_beta/adm_area/rel.php?obj=files - myModal221567" xr:uid="{62C10A0C-B2FB-4634-B98D-7835A263C365}"/>
    <hyperlink ref="B63" r:id="rId124" display="http://200.98.72.30/contagil/contagil_beta/adm_area/_client_files/DARF_PIS_E_COFINS_SUPER_SaO_JOSe_MT_012025_190524.zip" xr:uid="{FDA87031-ED20-45AA-A086-2428CB9814A4}"/>
    <hyperlink ref="I63" r:id="rId125" location="myModal221555" display="http://200.98.72.30/contagil/contagil_beta/adm_area/rel.php?obj=files - myModal221555" xr:uid="{7AD51300-469F-481F-8AFC-B215B4A0B0EB}"/>
    <hyperlink ref="B64" r:id="rId126" display="http://200.98.72.30/contagil/contagil_beta/adm_area/_client_files/DARF_PIS__COFINS_BOM_NOSSO_012025_190042.zip" xr:uid="{8EB4AEF1-755B-44DF-A466-E90A276AD6C0}"/>
    <hyperlink ref="I64" r:id="rId127" location="myModal221549" display="http://200.98.72.30/contagil/contagil_beta/adm_area/rel.php?obj=files - myModal221549" xr:uid="{C816CFF5-1EEB-4D1D-8B66-09EDA4CAB807}"/>
    <hyperlink ref="B65" r:id="rId128" display="http://200.98.72.30/contagil/contagil_beta/adm_area/_client_files/DARF_PIS_DANTAS_E_LIMA_012025_181812.zip" xr:uid="{89F0827A-0BCA-4C1E-9379-4711F84C54B1}"/>
    <hyperlink ref="I65" r:id="rId129" location="myModal221539" display="http://200.98.72.30/contagil/contagil_beta/adm_area/rel.php?obj=files - myModal221539" xr:uid="{45F84AB6-AFFA-4D8C-905B-B6BBB26C0A99}"/>
    <hyperlink ref="B66" r:id="rId130" display="http://200.98.72.30/contagil/contagil_beta/adm_area/_client_files/DARF_PIS_E_COFINS_GA_012025_181745.zip" xr:uid="{1AF647B9-B096-47F7-B439-D495D5AFA027}"/>
    <hyperlink ref="I66" r:id="rId131" location="myModal221538" display="http://200.98.72.30/contagil/contagil_beta/adm_area/rel.php?obj=files - myModal221538" xr:uid="{9F62EF22-E32C-46E1-8F24-3210E3342BEB}"/>
    <hyperlink ref="B67" r:id="rId132" display="http://200.98.72.30/contagil/contagil_beta/adm_area/_client_files/DAR_PIS_E_COFINS_OZEILDO_012025_180453.zip" xr:uid="{5A37F7E7-DF8A-4BB7-BE45-CB312F931274}"/>
    <hyperlink ref="I67" r:id="rId133" location="myModal221534" display="http://200.98.72.30/contagil/contagil_beta/adm_area/rel.php?obj=files - myModal221534" xr:uid="{28E1DDF7-AEA9-4E57-BBDE-DFBB02019868}"/>
    <hyperlink ref="B68" r:id="rId134" display="http://200.98.72.30/contagil/contagil_beta/adm_area/_client_files/DARF_PIS_E_COFINS__FRANCISCO_DE_ASSIS_PINTO_012025_175548.zip" xr:uid="{B7A2F895-973E-4DF9-B33E-225C181BCEC3}"/>
    <hyperlink ref="I68" r:id="rId135" location="myModal221531" display="http://200.98.72.30/contagil/contagil_beta/adm_area/rel.php?obj=files - myModal221531" xr:uid="{AEF36B27-8EDF-43C6-B40C-DDF45B83EB00}"/>
    <hyperlink ref="B69" r:id="rId136" display="http://200.98.72.30/contagil/contagil_beta/adm_area/_client_files/DARF_PIS_E_COFINS_JPS_COMERCIO_012025_175314.zip" xr:uid="{904BC359-524B-4021-AB33-4F28A4D22A2F}"/>
    <hyperlink ref="I69" r:id="rId137" location="myModal221530" display="http://200.98.72.30/contagil/contagil_beta/adm_area/rel.php?obj=files - myModal221530" xr:uid="{617E584A-B476-47E3-9F6C-F8AA4464F06E}"/>
    <hyperlink ref="B70" r:id="rId138" display="http://200.98.72.30/contagil/contagil_beta/adm_area/_client_files/DARF_PIS_E_COFINS_EDER_LOURENCO_012025_172318.zip" xr:uid="{E95DC99E-F978-415D-B10D-BF21C7E753E2}"/>
    <hyperlink ref="I70" r:id="rId139" location="myModal221515" display="http://200.98.72.30/contagil/contagil_beta/adm_area/rel.php?obj=files - myModal221515" xr:uid="{F1F33C51-E222-4100-AFBE-9F371E994C06}"/>
    <hyperlink ref="B71" r:id="rId140" display="http://200.98.72.30/contagil/contagil_beta/adm_area/_client_files/DARF_PIS_E_COFINS_SEBASTIaO_ADENILSON_012025_170610.zip" xr:uid="{511295FD-B031-4382-ACDB-D05492ACCF92}"/>
    <hyperlink ref="I71" r:id="rId141" location="myModal221511" display="http://200.98.72.30/contagil/contagil_beta/adm_area/rel.php?obj=files - myModal221511" xr:uid="{33C84804-8F10-4B93-8D5F-29F1B221C512}"/>
    <hyperlink ref="B72" r:id="rId142" display="http://200.98.72.30/contagil/contagil_beta/adm_area/_client_files/DAR_PIS_E_COFINS_JOSE_RONALDO_012025_170415.zip" xr:uid="{C6A5B330-81A2-413A-84A1-6640C1CE1A07}"/>
    <hyperlink ref="I72" r:id="rId143" location="myModal221510" display="http://200.98.72.30/contagil/contagil_beta/adm_area/rel.php?obj=files - myModal221510" xr:uid="{ACAB110E-2FDE-46DE-AE53-B1D965FA037E}"/>
    <hyperlink ref="B73" r:id="rId144" display="http://200.98.72.30/contagil/contagil_beta/adm_area/_client_files/DARF_PIS_E_COFINS_ROBERTO_RIBEIRO_012025_170400.zip" xr:uid="{A951A4C8-CEC6-4862-AF26-ABAAB1322B7A}"/>
    <hyperlink ref="I73" r:id="rId145" location="myModal221509" display="http://200.98.72.30/contagil/contagil_beta/adm_area/rel.php?obj=files - myModal221509" xr:uid="{2F894B6E-E67C-448C-A15F-D17693947008}"/>
    <hyperlink ref="B74" r:id="rId146" display="http://200.98.72.30/contagil/contagil_beta/adm_area/_client_files/DAR_PIS_E_COFINS_SUPER_BOM_JESUS_012025_170242.zip" xr:uid="{1D7B2DCC-D045-4479-8AEF-2497784FE39B}"/>
    <hyperlink ref="I74" r:id="rId147" location="myModal221508" display="http://200.98.72.30/contagil/contagil_beta/adm_area/rel.php?obj=files - myModal221508" xr:uid="{6A8251EB-414C-47A1-AF7D-CA1268D0A85D}"/>
    <hyperlink ref="B75" r:id="rId148" display="http://200.98.72.30/contagil/contagil_beta/adm_area/_client_files/DAR_PIS_E_COFINS_CARRIL_012025_170205.zip" xr:uid="{392E1771-7334-4902-BB7E-969FEDDC698E}"/>
    <hyperlink ref="I75" r:id="rId149" location="myModal221507" display="http://200.98.72.30/contagil/contagil_beta/adm_area/rel.php?obj=files - myModal221507" xr:uid="{570F0A58-A634-45B2-B266-FD4AFFCFD349}"/>
    <hyperlink ref="B76" r:id="rId150" display="http://200.98.72.30/contagil/contagil_beta/adm_area/_client_files/DARF_PIS_E_COFINS_THOMAS_JOSe_BELTRaO_012025_170142.zip" xr:uid="{FAD51033-3799-4D76-9E08-2E3C0842998B}"/>
    <hyperlink ref="I76" r:id="rId151" location="myModal221506" display="http://200.98.72.30/contagil/contagil_beta/adm_area/rel.php?obj=files - myModal221506" xr:uid="{3A8FAA3E-6272-449A-992A-42BC8F11FAE9}"/>
    <hyperlink ref="B77" r:id="rId152" display="http://200.98.72.30/contagil/contagil_beta/adm_area/_client_files/DAR_PIS_E_COFINS_RIBEIRO_COMERCIO_012025_170126.zip" xr:uid="{5E994B27-30FF-46CE-934A-455224DE9201}"/>
    <hyperlink ref="I77" r:id="rId153" location="myModal221505" display="http://200.98.72.30/contagil/contagil_beta/adm_area/rel.php?obj=files - myModal221505" xr:uid="{0ECC6BBB-A3D1-4822-AFFF-78D17286F2A2}"/>
    <hyperlink ref="B78" r:id="rId154" display="http://200.98.72.30/contagil/contagil_beta/adm_area/_client_files/DAR_PIS_E_COFINS_MAX_SUPERMERCADO_012025_170038.zip" xr:uid="{9AC0E386-AA5D-458E-815F-C3FC1787E771}"/>
    <hyperlink ref="I78" r:id="rId155" location="myModal221504" display="http://200.98.72.30/contagil/contagil_beta/adm_area/rel.php?obj=files - myModal221504" xr:uid="{E6E214C6-89D6-4C56-9410-EDECC3E865A6}"/>
    <hyperlink ref="B79" r:id="rId156" display="http://200.98.72.30/contagil/contagil_beta/adm_area/_client_files/DAR_PIS_E_COFINS_SOUSA_E_SILVA_012025_170008.zip" xr:uid="{06420BF8-C77A-4371-B37F-2211B5365B19}"/>
    <hyperlink ref="I79" r:id="rId157" location="myModal221503" display="http://200.98.72.30/contagil/contagil_beta/adm_area/rel.php?obj=files - myModal221503" xr:uid="{2562EABC-9E6A-4EF1-BB7E-05F41A471896}"/>
    <hyperlink ref="B80" r:id="rId158" display="http://200.98.72.30/contagil/contagil_beta/adm_area/_client_files/DARF_PIS_E_COFINS_CAMILLY_NASCIMENTO_012025_165252.zip" xr:uid="{E9812D6C-8142-4264-A9DA-ED9A77C33759}"/>
    <hyperlink ref="I80" r:id="rId159" location="myModal221499" display="http://200.98.72.30/contagil/contagil_beta/adm_area/rel.php?obj=files - myModal221499" xr:uid="{7AA038B1-C00B-4ECE-BFCF-FC0DB7F3446A}"/>
    <hyperlink ref="B81" r:id="rId160" display="http://200.98.72.30/contagil/contagil_beta/adm_area/_client_files/DARF_PIS_E_COFINS_MIX_WANDERLEY_012025_162027.zip" xr:uid="{BE172DCB-5813-4CA2-9FB8-96CC26379F4D}"/>
    <hyperlink ref="I81" r:id="rId161" location="myModal221494" display="http://200.98.72.30/contagil/contagil_beta/adm_area/rel.php?obj=files - myModal221494" xr:uid="{892C5356-05F1-4246-8F25-3A3C5C964A53}"/>
    <hyperlink ref="B82" r:id="rId162" display="http://200.98.72.30/contagil/contagil_beta/adm_area/_client_files/DARF_PIS_E_COFINS_SUPER_VIDA_NOVA_012025_161902.zip" xr:uid="{66DF9430-DC65-4F0C-AFDB-67E70AA25351}"/>
    <hyperlink ref="I82" r:id="rId163" location="myModal221493" display="http://200.98.72.30/contagil/contagil_beta/adm_area/rel.php?obj=files - myModal221493" xr:uid="{280F15F5-3A3B-45AD-89BB-E4EC1B659626}"/>
    <hyperlink ref="B83" r:id="rId164" display="http://200.98.72.30/contagil/contagil_beta/adm_area/_client_files/DAR_PIS__e__COFINS_JOSE_GOMES_012025_154822.zip" xr:uid="{758ADD21-93CF-4B0B-B0D4-CE8B1DC698F9}"/>
    <hyperlink ref="I83" r:id="rId165" location="myModal221484" display="http://200.98.72.30/contagil/contagil_beta/adm_area/rel.php?obj=files - myModal221484" xr:uid="{7EB95FCA-D8EE-4B67-8518-18E902165676}"/>
    <hyperlink ref="B84" r:id="rId166" display="http://200.98.72.30/contagil/contagil_beta/adm_area/_client_files/DARF_PIS_E_COFINS_DUVALE_CONSTRUcaO_012025_154211.zip" xr:uid="{6EF3CF56-AF86-4100-A97E-85024F1EF28A}"/>
    <hyperlink ref="I84" r:id="rId167" location="myModal221482" display="http://200.98.72.30/contagil/contagil_beta/adm_area/rel.php?obj=files - myModal221482" xr:uid="{50EABBCF-6DD6-4A7E-9D08-8B14D39BA451}"/>
    <hyperlink ref="B85" r:id="rId168" display="http://200.98.72.30/contagil/contagil_beta/adm_area/_client_files/DARF_PIS_E_COFINS_MULTISABOR_INDUSTRIA_012025_154140.zip" xr:uid="{9612118A-7B15-4CC6-9B8B-7182F2FB3E32}"/>
    <hyperlink ref="I85" r:id="rId169" location="myModal221481" display="http://200.98.72.30/contagil/contagil_beta/adm_area/rel.php?obj=files - myModal221481" xr:uid="{37F4E2B1-79C8-4708-AF2E-D64FB6A936CE}"/>
    <hyperlink ref="B86" r:id="rId170" display="http://200.98.72.30/contagil/contagil_beta/adm_area/_client_files/DARF_PIS_E_COFINS_LUCINEIDE_SILVA_012025_153936.zip" xr:uid="{60982904-1A1D-44B7-856E-F86E179E27DA}"/>
    <hyperlink ref="I86" r:id="rId171" location="myModal221480" display="http://200.98.72.30/contagil/contagil_beta/adm_area/rel.php?obj=files - myModal221480" xr:uid="{92FFA197-FA42-4BDE-B01D-50987BCF2AFB}"/>
    <hyperlink ref="B87" r:id="rId172" display="http://200.98.72.30/contagil/contagil_beta/adm_area/_client_files/DARF_PIS_E_COFINS_SEVERINO_FeLIX_012025_152902.zip" xr:uid="{F9E8085D-5AFA-48B2-895C-E436FFEECBD8}"/>
    <hyperlink ref="I87" r:id="rId173" location="myModal221477" display="http://200.98.72.30/contagil/contagil_beta/adm_area/rel.php?obj=files - myModal221477" xr:uid="{E496D7CA-540C-47DA-A008-58949C4E0049}"/>
    <hyperlink ref="B88" r:id="rId174" display="http://200.98.72.30/contagil/contagil_beta/adm_area/_client_files/DARF_PIS__e__COFINS_RUAN_CARLOS_012025_142901.zip" xr:uid="{96E28907-6B77-4588-8BE9-AF3EDB465AB8}"/>
    <hyperlink ref="I88" r:id="rId175" location="myModal221465" display="http://200.98.72.30/contagil/contagil_beta/adm_area/rel.php?obj=files - myModal221465" xr:uid="{94573218-2123-47C4-8A68-1FF67A6D5346}"/>
    <hyperlink ref="B89" r:id="rId176" display="http://200.98.72.30/contagil/contagil_beta/adm_area/_client_files/RELATORIO_COMPENSACAO_E_RECIBO_TRANSMISSAO_PC_BOA_COMPRA_JP_012025_175711.zip" xr:uid="{97B9AEF0-D7E3-4F5E-9384-9002DD56539D}"/>
    <hyperlink ref="I89" r:id="rId177" location="myModal221532" display="http://200.98.72.30/contagil/contagil_beta/adm_area/rel.php?obj=files - myModal221532" xr:uid="{05CD1F93-4346-4885-8570-4353477C3EBA}"/>
    <hyperlink ref="B90" r:id="rId178" display="http://200.98.72.30/contagil/contagil_beta/adm_area/_client_files/RELATORIO_COMPENSACAO_E_RECIBO_TRANSMISSAO_PC_NOVA_DAG_012025_152735.zip" xr:uid="{188A6234-CD20-49A2-8EB9-F44B600EB664}"/>
    <hyperlink ref="I90" r:id="rId179" location="myModal221475" display="http://200.98.72.30/contagil/contagil_beta/adm_area/rel.php?obj=files - myModal221475" xr:uid="{8FF0C8B6-EEEB-4689-8603-5B4CE0C4AFBB}"/>
    <hyperlink ref="B91" r:id="rId180" display="http://200.98.72.30/contagil/contagil_beta/adm_area/_client_files/RELATORIO_DE_COMPENSACAO_E_RECIBO_TRANSMISSAO_PC_BOA_COMPRA_CG_012025_152552.zip" xr:uid="{4C2274E7-6CF5-4C00-BAE4-FD1DA3E25469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486B3-29C9-479C-89F9-E3D416FAB92F}">
  <dimension ref="A1:I133"/>
  <sheetViews>
    <sheetView topLeftCell="A108" workbookViewId="0">
      <selection activeCell="B130" sqref="B130"/>
    </sheetView>
  </sheetViews>
  <sheetFormatPr defaultRowHeight="15" x14ac:dyDescent="0.25"/>
  <cols>
    <col min="2" max="2" width="99" bestFit="1" customWidth="1"/>
    <col min="3" max="3" width="61.140625" bestFit="1" customWidth="1"/>
  </cols>
  <sheetData>
    <row r="1" spans="1:9" ht="15.75" thickBot="1" x14ac:dyDescent="0.3">
      <c r="A1" s="145">
        <v>221078</v>
      </c>
      <c r="B1" s="146" t="s">
        <v>691</v>
      </c>
      <c r="C1" s="147" t="s">
        <v>502</v>
      </c>
      <c r="D1" s="147" t="s">
        <v>132</v>
      </c>
      <c r="E1" s="147" t="s">
        <v>495</v>
      </c>
      <c r="F1" s="148">
        <v>45702</v>
      </c>
      <c r="G1" s="148">
        <v>45702</v>
      </c>
      <c r="H1" s="147">
        <v>1</v>
      </c>
      <c r="I1" s="146"/>
    </row>
    <row r="2" spans="1:9" ht="15.75" thickBot="1" x14ac:dyDescent="0.3">
      <c r="A2" s="149">
        <v>221073</v>
      </c>
      <c r="B2" s="146" t="s">
        <v>692</v>
      </c>
      <c r="C2" s="147" t="s">
        <v>645</v>
      </c>
      <c r="D2" s="147" t="s">
        <v>646</v>
      </c>
      <c r="E2" s="147" t="s">
        <v>495</v>
      </c>
      <c r="F2" s="148">
        <v>45702</v>
      </c>
      <c r="G2" s="147" t="s">
        <v>496</v>
      </c>
      <c r="H2" s="147">
        <v>0</v>
      </c>
      <c r="I2" s="146"/>
    </row>
    <row r="3" spans="1:9" ht="15.75" thickBot="1" x14ac:dyDescent="0.3">
      <c r="A3" s="145">
        <v>221065</v>
      </c>
      <c r="B3" s="146" t="s">
        <v>693</v>
      </c>
      <c r="C3" s="147" t="s">
        <v>593</v>
      </c>
      <c r="D3" s="147" t="s">
        <v>563</v>
      </c>
      <c r="E3" s="147" t="s">
        <v>495</v>
      </c>
      <c r="F3" s="148">
        <v>45701</v>
      </c>
      <c r="G3" s="148">
        <v>45702</v>
      </c>
      <c r="H3" s="147">
        <v>1</v>
      </c>
      <c r="I3" s="146"/>
    </row>
    <row r="4" spans="1:9" ht="15.75" thickBot="1" x14ac:dyDescent="0.3">
      <c r="A4" s="149">
        <v>221064</v>
      </c>
      <c r="B4" s="146" t="s">
        <v>694</v>
      </c>
      <c r="C4" s="147" t="s">
        <v>566</v>
      </c>
      <c r="D4" s="147" t="s">
        <v>563</v>
      </c>
      <c r="E4" s="147" t="s">
        <v>495</v>
      </c>
      <c r="F4" s="148">
        <v>45701</v>
      </c>
      <c r="G4" s="147" t="s">
        <v>496</v>
      </c>
      <c r="H4" s="147">
        <v>0</v>
      </c>
      <c r="I4" s="146"/>
    </row>
    <row r="5" spans="1:9" ht="15.75" thickBot="1" x14ac:dyDescent="0.3">
      <c r="A5" s="145">
        <v>221062</v>
      </c>
      <c r="B5" s="146" t="s">
        <v>695</v>
      </c>
      <c r="C5" s="147" t="s">
        <v>696</v>
      </c>
      <c r="D5" s="147" t="s">
        <v>535</v>
      </c>
      <c r="E5" s="147" t="s">
        <v>495</v>
      </c>
      <c r="F5" s="148">
        <v>45701</v>
      </c>
      <c r="G5" s="148">
        <v>45702</v>
      </c>
      <c r="H5" s="147">
        <v>2</v>
      </c>
      <c r="I5" s="146"/>
    </row>
    <row r="6" spans="1:9" ht="15.75" thickBot="1" x14ac:dyDescent="0.3">
      <c r="A6" s="149">
        <v>221061</v>
      </c>
      <c r="B6" s="146" t="s">
        <v>697</v>
      </c>
      <c r="C6" s="147" t="s">
        <v>508</v>
      </c>
      <c r="D6" s="147" t="s">
        <v>132</v>
      </c>
      <c r="E6" s="147" t="s">
        <v>495</v>
      </c>
      <c r="F6" s="148">
        <v>45701</v>
      </c>
      <c r="G6" s="148">
        <v>45702</v>
      </c>
      <c r="H6" s="147">
        <v>1</v>
      </c>
      <c r="I6" s="146"/>
    </row>
    <row r="7" spans="1:9" ht="15.75" thickBot="1" x14ac:dyDescent="0.3">
      <c r="A7" s="145">
        <v>221059</v>
      </c>
      <c r="B7" s="146" t="s">
        <v>698</v>
      </c>
      <c r="C7" s="147" t="s">
        <v>576</v>
      </c>
      <c r="D7" s="147" t="s">
        <v>577</v>
      </c>
      <c r="E7" s="147" t="s">
        <v>495</v>
      </c>
      <c r="F7" s="148">
        <v>45701</v>
      </c>
      <c r="G7" s="148">
        <v>45701</v>
      </c>
      <c r="H7" s="147">
        <v>1</v>
      </c>
      <c r="I7" s="146"/>
    </row>
    <row r="8" spans="1:9" ht="15.75" thickBot="1" x14ac:dyDescent="0.3">
      <c r="A8" s="149">
        <v>221058</v>
      </c>
      <c r="B8" s="146" t="s">
        <v>699</v>
      </c>
      <c r="C8" s="147" t="s">
        <v>579</v>
      </c>
      <c r="D8" s="147" t="s">
        <v>577</v>
      </c>
      <c r="E8" s="147" t="s">
        <v>495</v>
      </c>
      <c r="F8" s="148">
        <v>45701</v>
      </c>
      <c r="G8" s="147" t="s">
        <v>496</v>
      </c>
      <c r="H8" s="147">
        <v>0</v>
      </c>
      <c r="I8" s="146"/>
    </row>
    <row r="9" spans="1:9" ht="15.75" thickBot="1" x14ac:dyDescent="0.3">
      <c r="A9" s="145">
        <v>221054</v>
      </c>
      <c r="B9" s="146" t="s">
        <v>700</v>
      </c>
      <c r="C9" s="147" t="s">
        <v>504</v>
      </c>
      <c r="D9" s="147" t="s">
        <v>132</v>
      </c>
      <c r="E9" s="147" t="s">
        <v>495</v>
      </c>
      <c r="F9" s="148">
        <v>45701</v>
      </c>
      <c r="G9" s="148">
        <v>45702</v>
      </c>
      <c r="H9" s="147">
        <v>1</v>
      </c>
      <c r="I9" s="146"/>
    </row>
    <row r="10" spans="1:9" ht="15.75" thickBot="1" x14ac:dyDescent="0.3">
      <c r="A10" s="149">
        <v>221050</v>
      </c>
      <c r="B10" s="146" t="s">
        <v>701</v>
      </c>
      <c r="C10" s="147" t="s">
        <v>590</v>
      </c>
      <c r="D10" s="147" t="s">
        <v>577</v>
      </c>
      <c r="E10" s="147" t="s">
        <v>495</v>
      </c>
      <c r="F10" s="148">
        <v>45701</v>
      </c>
      <c r="G10" s="148">
        <v>45701</v>
      </c>
      <c r="H10" s="147">
        <v>1</v>
      </c>
      <c r="I10" s="146"/>
    </row>
    <row r="11" spans="1:9" ht="15.75" thickBot="1" x14ac:dyDescent="0.3">
      <c r="A11" s="145">
        <v>221048</v>
      </c>
      <c r="B11" s="146" t="s">
        <v>702</v>
      </c>
      <c r="C11" s="147" t="s">
        <v>514</v>
      </c>
      <c r="D11" s="147" t="s">
        <v>132</v>
      </c>
      <c r="E11" s="147" t="s">
        <v>495</v>
      </c>
      <c r="F11" s="148">
        <v>45701</v>
      </c>
      <c r="G11" s="147" t="s">
        <v>496</v>
      </c>
      <c r="H11" s="147">
        <v>0</v>
      </c>
      <c r="I11" s="146"/>
    </row>
    <row r="12" spans="1:9" ht="15.75" thickBot="1" x14ac:dyDescent="0.3">
      <c r="A12" s="149">
        <v>221025</v>
      </c>
      <c r="B12" s="146" t="s">
        <v>703</v>
      </c>
      <c r="C12" s="147" t="s">
        <v>609</v>
      </c>
      <c r="D12" s="147" t="s">
        <v>535</v>
      </c>
      <c r="E12" s="147" t="s">
        <v>495</v>
      </c>
      <c r="F12" s="148">
        <v>45701</v>
      </c>
      <c r="G12" s="148">
        <v>45701</v>
      </c>
      <c r="H12" s="147">
        <v>1</v>
      </c>
      <c r="I12" s="146"/>
    </row>
    <row r="13" spans="1:9" ht="15.75" thickBot="1" x14ac:dyDescent="0.3">
      <c r="A13" s="145">
        <v>221024</v>
      </c>
      <c r="B13" s="146" t="s">
        <v>704</v>
      </c>
      <c r="C13" s="147" t="s">
        <v>534</v>
      </c>
      <c r="D13" s="147" t="s">
        <v>535</v>
      </c>
      <c r="E13" s="147" t="s">
        <v>495</v>
      </c>
      <c r="F13" s="148">
        <v>45701</v>
      </c>
      <c r="G13" s="148">
        <v>45702</v>
      </c>
      <c r="H13" s="147">
        <v>1</v>
      </c>
      <c r="I13" s="146"/>
    </row>
    <row r="14" spans="1:9" ht="15.75" thickBot="1" x14ac:dyDescent="0.3">
      <c r="A14" s="149">
        <v>221019</v>
      </c>
      <c r="B14" s="146" t="s">
        <v>705</v>
      </c>
      <c r="C14" s="147" t="s">
        <v>645</v>
      </c>
      <c r="D14" s="147" t="s">
        <v>646</v>
      </c>
      <c r="E14" s="147" t="s">
        <v>495</v>
      </c>
      <c r="F14" s="148">
        <v>45701</v>
      </c>
      <c r="G14" s="148">
        <v>45702</v>
      </c>
      <c r="H14" s="147">
        <v>1</v>
      </c>
      <c r="I14" s="146"/>
    </row>
    <row r="15" spans="1:9" ht="15.75" thickBot="1" x14ac:dyDescent="0.3">
      <c r="A15" s="145">
        <v>221004</v>
      </c>
      <c r="B15" s="146" t="s">
        <v>706</v>
      </c>
      <c r="C15" s="147" t="s">
        <v>663</v>
      </c>
      <c r="D15" s="147" t="s">
        <v>655</v>
      </c>
      <c r="E15" s="147" t="s">
        <v>495</v>
      </c>
      <c r="F15" s="148">
        <v>45701</v>
      </c>
      <c r="G15" s="148">
        <v>45701</v>
      </c>
      <c r="H15" s="147">
        <v>1</v>
      </c>
      <c r="I15" s="146"/>
    </row>
    <row r="16" spans="1:9" ht="15.75" thickBot="1" x14ac:dyDescent="0.3">
      <c r="A16" s="149">
        <v>220994</v>
      </c>
      <c r="B16" s="146" t="s">
        <v>707</v>
      </c>
      <c r="C16" s="147" t="s">
        <v>708</v>
      </c>
      <c r="D16" s="147" t="s">
        <v>646</v>
      </c>
      <c r="E16" s="147" t="s">
        <v>495</v>
      </c>
      <c r="F16" s="148">
        <v>45701</v>
      </c>
      <c r="G16" s="147" t="s">
        <v>496</v>
      </c>
      <c r="H16" s="147">
        <v>0</v>
      </c>
      <c r="I16" s="146"/>
    </row>
    <row r="17" spans="1:9" ht="15.75" thickBot="1" x14ac:dyDescent="0.3">
      <c r="A17" s="145">
        <v>220985</v>
      </c>
      <c r="B17" s="146" t="s">
        <v>709</v>
      </c>
      <c r="C17" s="147" t="s">
        <v>537</v>
      </c>
      <c r="D17" s="147" t="s">
        <v>528</v>
      </c>
      <c r="E17" s="147" t="s">
        <v>495</v>
      </c>
      <c r="F17" s="148">
        <v>45701</v>
      </c>
      <c r="G17" s="148">
        <v>45702</v>
      </c>
      <c r="H17" s="147">
        <v>1</v>
      </c>
      <c r="I17" s="146"/>
    </row>
    <row r="18" spans="1:9" ht="15.75" thickBot="1" x14ac:dyDescent="0.3">
      <c r="A18" s="149">
        <v>220979</v>
      </c>
      <c r="B18" s="146" t="s">
        <v>710</v>
      </c>
      <c r="C18" s="147" t="s">
        <v>500</v>
      </c>
      <c r="D18" s="147" t="s">
        <v>494</v>
      </c>
      <c r="E18" s="147" t="s">
        <v>495</v>
      </c>
      <c r="F18" s="148">
        <v>45700</v>
      </c>
      <c r="G18" s="148">
        <v>45701</v>
      </c>
      <c r="H18" s="147">
        <v>2</v>
      </c>
      <c r="I18" s="146"/>
    </row>
    <row r="19" spans="1:9" ht="15.75" thickBot="1" x14ac:dyDescent="0.3">
      <c r="A19" s="145">
        <v>220978</v>
      </c>
      <c r="B19" s="146" t="s">
        <v>711</v>
      </c>
      <c r="C19" s="147" t="s">
        <v>498</v>
      </c>
      <c r="D19" s="147" t="s">
        <v>494</v>
      </c>
      <c r="E19" s="147" t="s">
        <v>495</v>
      </c>
      <c r="F19" s="148">
        <v>45700</v>
      </c>
      <c r="G19" s="148">
        <v>45701</v>
      </c>
      <c r="H19" s="147">
        <v>1</v>
      </c>
      <c r="I19" s="146"/>
    </row>
    <row r="20" spans="1:9" ht="15.75" thickBot="1" x14ac:dyDescent="0.3">
      <c r="A20" s="149">
        <v>220977</v>
      </c>
      <c r="B20" s="146" t="s">
        <v>712</v>
      </c>
      <c r="C20" s="147" t="s">
        <v>493</v>
      </c>
      <c r="D20" s="147" t="s">
        <v>494</v>
      </c>
      <c r="E20" s="147" t="s">
        <v>495</v>
      </c>
      <c r="F20" s="148">
        <v>45700</v>
      </c>
      <c r="G20" s="148">
        <v>45701</v>
      </c>
      <c r="H20" s="147">
        <v>1</v>
      </c>
      <c r="I20" s="146"/>
    </row>
    <row r="21" spans="1:9" ht="15.75" thickBot="1" x14ac:dyDescent="0.3">
      <c r="A21" s="145">
        <v>220967</v>
      </c>
      <c r="B21" s="146" t="s">
        <v>713</v>
      </c>
      <c r="C21" s="147" t="s">
        <v>714</v>
      </c>
      <c r="D21" s="147" t="s">
        <v>668</v>
      </c>
      <c r="E21" s="147" t="s">
        <v>495</v>
      </c>
      <c r="F21" s="148">
        <v>45700</v>
      </c>
      <c r="G21" s="148">
        <v>45700</v>
      </c>
      <c r="H21" s="147">
        <v>1</v>
      </c>
      <c r="I21" s="146"/>
    </row>
    <row r="22" spans="1:9" ht="15.75" thickBot="1" x14ac:dyDescent="0.3">
      <c r="A22" s="149">
        <v>220966</v>
      </c>
      <c r="B22" s="146" t="s">
        <v>715</v>
      </c>
      <c r="C22" s="147" t="s">
        <v>648</v>
      </c>
      <c r="D22" s="147" t="s">
        <v>494</v>
      </c>
      <c r="E22" s="147" t="s">
        <v>495</v>
      </c>
      <c r="F22" s="148">
        <v>45700</v>
      </c>
      <c r="G22" s="148">
        <v>45701</v>
      </c>
      <c r="H22" s="147">
        <v>1</v>
      </c>
      <c r="I22" s="146"/>
    </row>
    <row r="23" spans="1:9" ht="15.75" thickBot="1" x14ac:dyDescent="0.3">
      <c r="A23" s="145">
        <v>220965</v>
      </c>
      <c r="B23" s="146" t="s">
        <v>716</v>
      </c>
      <c r="C23" s="147" t="s">
        <v>643</v>
      </c>
      <c r="D23" s="147" t="s">
        <v>494</v>
      </c>
      <c r="E23" s="147" t="s">
        <v>495</v>
      </c>
      <c r="F23" s="148">
        <v>45700</v>
      </c>
      <c r="G23" s="148">
        <v>45701</v>
      </c>
      <c r="H23" s="147">
        <v>1</v>
      </c>
      <c r="I23" s="146"/>
    </row>
    <row r="24" spans="1:9" ht="15.75" thickBot="1" x14ac:dyDescent="0.3">
      <c r="A24" s="149">
        <v>220964</v>
      </c>
      <c r="B24" s="146" t="s">
        <v>717</v>
      </c>
      <c r="C24" s="147" t="s">
        <v>641</v>
      </c>
      <c r="D24" s="147" t="s">
        <v>494</v>
      </c>
      <c r="E24" s="147" t="s">
        <v>495</v>
      </c>
      <c r="F24" s="148">
        <v>45700</v>
      </c>
      <c r="G24" s="148">
        <v>45701</v>
      </c>
      <c r="H24" s="147">
        <v>1</v>
      </c>
      <c r="I24" s="146"/>
    </row>
    <row r="25" spans="1:9" ht="15.75" thickBot="1" x14ac:dyDescent="0.3">
      <c r="A25" s="145">
        <v>220957</v>
      </c>
      <c r="B25" s="146" t="s">
        <v>718</v>
      </c>
      <c r="C25" s="147" t="s">
        <v>672</v>
      </c>
      <c r="D25" s="147" t="s">
        <v>668</v>
      </c>
      <c r="E25" s="147" t="s">
        <v>495</v>
      </c>
      <c r="F25" s="148">
        <v>45700</v>
      </c>
      <c r="G25" s="147" t="s">
        <v>496</v>
      </c>
      <c r="H25" s="147">
        <v>0</v>
      </c>
      <c r="I25" s="146"/>
    </row>
    <row r="26" spans="1:9" ht="15.75" thickBot="1" x14ac:dyDescent="0.3">
      <c r="A26" s="149">
        <v>220952</v>
      </c>
      <c r="B26" s="146" t="s">
        <v>719</v>
      </c>
      <c r="C26" s="147" t="s">
        <v>674</v>
      </c>
      <c r="D26" s="147" t="s">
        <v>668</v>
      </c>
      <c r="E26" s="147" t="s">
        <v>495</v>
      </c>
      <c r="F26" s="148">
        <v>45700</v>
      </c>
      <c r="G26" s="148">
        <v>45700</v>
      </c>
      <c r="H26" s="147">
        <v>1</v>
      </c>
      <c r="I26" s="146"/>
    </row>
    <row r="27" spans="1:9" ht="15.75" thickBot="1" x14ac:dyDescent="0.3">
      <c r="A27" s="145">
        <v>220947</v>
      </c>
      <c r="B27" s="146" t="s">
        <v>720</v>
      </c>
      <c r="C27" s="147" t="s">
        <v>554</v>
      </c>
      <c r="D27" s="147" t="s">
        <v>548</v>
      </c>
      <c r="E27" s="147" t="s">
        <v>495</v>
      </c>
      <c r="F27" s="148">
        <v>45700</v>
      </c>
      <c r="G27" s="148">
        <v>45700</v>
      </c>
      <c r="H27" s="147">
        <v>1</v>
      </c>
      <c r="I27" s="146"/>
    </row>
    <row r="28" spans="1:9" ht="15.75" thickBot="1" x14ac:dyDescent="0.3">
      <c r="A28" s="149">
        <v>220946</v>
      </c>
      <c r="B28" s="146" t="s">
        <v>721</v>
      </c>
      <c r="C28" s="147" t="s">
        <v>645</v>
      </c>
      <c r="D28" s="147" t="s">
        <v>646</v>
      </c>
      <c r="E28" s="147" t="s">
        <v>495</v>
      </c>
      <c r="F28" s="148">
        <v>45700</v>
      </c>
      <c r="G28" s="148">
        <v>45701</v>
      </c>
      <c r="H28" s="147">
        <v>1</v>
      </c>
      <c r="I28" s="146"/>
    </row>
    <row r="29" spans="1:9" ht="15.75" thickBot="1" x14ac:dyDescent="0.3">
      <c r="A29" s="145">
        <v>220927</v>
      </c>
      <c r="B29" s="146" t="s">
        <v>722</v>
      </c>
      <c r="C29" s="147" t="s">
        <v>723</v>
      </c>
      <c r="D29" s="147" t="s">
        <v>668</v>
      </c>
      <c r="E29" s="147" t="s">
        <v>495</v>
      </c>
      <c r="F29" s="148">
        <v>45700</v>
      </c>
      <c r="G29" s="147" t="s">
        <v>496</v>
      </c>
      <c r="H29" s="147">
        <v>0</v>
      </c>
      <c r="I29" s="146"/>
    </row>
    <row r="30" spans="1:9" ht="15.75" thickBot="1" x14ac:dyDescent="0.3">
      <c r="A30" s="149">
        <v>220926</v>
      </c>
      <c r="B30" s="146" t="s">
        <v>724</v>
      </c>
      <c r="C30" s="147" t="s">
        <v>679</v>
      </c>
      <c r="D30" s="147" t="s">
        <v>655</v>
      </c>
      <c r="E30" s="147" t="s">
        <v>495</v>
      </c>
      <c r="F30" s="148">
        <v>45700</v>
      </c>
      <c r="G30" s="148">
        <v>45701</v>
      </c>
      <c r="H30" s="147">
        <v>1</v>
      </c>
      <c r="I30" s="146"/>
    </row>
    <row r="31" spans="1:9" ht="15.75" thickBot="1" x14ac:dyDescent="0.3">
      <c r="A31" s="145">
        <v>220923</v>
      </c>
      <c r="B31" s="146" t="s">
        <v>725</v>
      </c>
      <c r="C31" s="147" t="s">
        <v>676</v>
      </c>
      <c r="D31" s="147" t="s">
        <v>655</v>
      </c>
      <c r="E31" s="147" t="s">
        <v>495</v>
      </c>
      <c r="F31" s="148">
        <v>45700</v>
      </c>
      <c r="G31" s="148">
        <v>45700</v>
      </c>
      <c r="H31" s="147">
        <v>1</v>
      </c>
      <c r="I31" s="146"/>
    </row>
    <row r="32" spans="1:9" ht="15.75" thickBot="1" x14ac:dyDescent="0.3">
      <c r="A32" s="149">
        <v>220922</v>
      </c>
      <c r="B32" s="146" t="s">
        <v>726</v>
      </c>
      <c r="C32" s="147" t="s">
        <v>552</v>
      </c>
      <c r="D32" s="147" t="s">
        <v>548</v>
      </c>
      <c r="E32" s="147" t="s">
        <v>495</v>
      </c>
      <c r="F32" s="148">
        <v>45700</v>
      </c>
      <c r="G32" s="148">
        <v>45701</v>
      </c>
      <c r="H32" s="147">
        <v>1</v>
      </c>
      <c r="I32" s="146"/>
    </row>
    <row r="33" spans="1:9" ht="15.75" thickBot="1" x14ac:dyDescent="0.3">
      <c r="A33" s="145">
        <v>220917</v>
      </c>
      <c r="B33" s="146" t="s">
        <v>727</v>
      </c>
      <c r="C33" s="147" t="s">
        <v>550</v>
      </c>
      <c r="D33" s="147" t="s">
        <v>548</v>
      </c>
      <c r="E33" s="147" t="s">
        <v>495</v>
      </c>
      <c r="F33" s="148">
        <v>45700</v>
      </c>
      <c r="G33" s="147" t="s">
        <v>496</v>
      </c>
      <c r="H33" s="147">
        <v>0</v>
      </c>
      <c r="I33" s="146"/>
    </row>
    <row r="34" spans="1:9" ht="15.75" thickBot="1" x14ac:dyDescent="0.3">
      <c r="A34" s="149">
        <v>220911</v>
      </c>
      <c r="B34" s="146" t="s">
        <v>728</v>
      </c>
      <c r="C34" s="147" t="s">
        <v>645</v>
      </c>
      <c r="D34" s="147" t="s">
        <v>646</v>
      </c>
      <c r="E34" s="147" t="s">
        <v>495</v>
      </c>
      <c r="F34" s="148">
        <v>45700</v>
      </c>
      <c r="G34" s="148">
        <v>45701</v>
      </c>
      <c r="H34" s="147">
        <v>1</v>
      </c>
      <c r="I34" s="146"/>
    </row>
    <row r="35" spans="1:9" ht="15.75" thickBot="1" x14ac:dyDescent="0.3">
      <c r="A35" s="145">
        <v>220899</v>
      </c>
      <c r="B35" s="146" t="s">
        <v>729</v>
      </c>
      <c r="C35" s="147" t="s">
        <v>530</v>
      </c>
      <c r="D35" s="147" t="s">
        <v>528</v>
      </c>
      <c r="E35" s="147" t="s">
        <v>495</v>
      </c>
      <c r="F35" s="148">
        <v>45700</v>
      </c>
      <c r="G35" s="148">
        <v>45700</v>
      </c>
      <c r="H35" s="147">
        <v>3</v>
      </c>
      <c r="I35" s="146"/>
    </row>
    <row r="36" spans="1:9" ht="15.75" thickBot="1" x14ac:dyDescent="0.3">
      <c r="A36" s="149">
        <v>220883</v>
      </c>
      <c r="B36" s="146" t="s">
        <v>730</v>
      </c>
      <c r="C36" s="147" t="s">
        <v>527</v>
      </c>
      <c r="D36" s="147" t="s">
        <v>528</v>
      </c>
      <c r="E36" s="147" t="s">
        <v>495</v>
      </c>
      <c r="F36" s="148">
        <v>45700</v>
      </c>
      <c r="G36" s="148">
        <v>45700</v>
      </c>
      <c r="H36" s="147">
        <v>2</v>
      </c>
      <c r="I36" s="146"/>
    </row>
    <row r="37" spans="1:9" ht="15.75" thickBot="1" x14ac:dyDescent="0.3">
      <c r="A37" s="145">
        <v>220797</v>
      </c>
      <c r="B37" s="146" t="s">
        <v>731</v>
      </c>
      <c r="C37" s="147" t="s">
        <v>530</v>
      </c>
      <c r="D37" s="147" t="s">
        <v>528</v>
      </c>
      <c r="E37" s="147" t="s">
        <v>495</v>
      </c>
      <c r="F37" s="148">
        <v>45699</v>
      </c>
      <c r="G37" s="148">
        <v>45699</v>
      </c>
      <c r="H37" s="147">
        <v>1</v>
      </c>
      <c r="I37" s="146"/>
    </row>
    <row r="38" spans="1:9" ht="15.75" thickBot="1" x14ac:dyDescent="0.3">
      <c r="A38" s="149">
        <v>220753</v>
      </c>
      <c r="B38" s="146" t="s">
        <v>732</v>
      </c>
      <c r="C38" s="147" t="s">
        <v>650</v>
      </c>
      <c r="D38" s="147" t="s">
        <v>494</v>
      </c>
      <c r="E38" s="147" t="s">
        <v>495</v>
      </c>
      <c r="F38" s="148">
        <v>45699</v>
      </c>
      <c r="G38" s="148">
        <v>45699</v>
      </c>
      <c r="H38" s="147">
        <v>1</v>
      </c>
      <c r="I38" s="146"/>
    </row>
    <row r="39" spans="1:9" ht="15.75" thickBot="1" x14ac:dyDescent="0.3">
      <c r="A39" s="145">
        <v>220751</v>
      </c>
      <c r="B39" s="146" t="s">
        <v>733</v>
      </c>
      <c r="C39" s="147" t="s">
        <v>659</v>
      </c>
      <c r="D39" s="147" t="s">
        <v>655</v>
      </c>
      <c r="E39" s="147" t="s">
        <v>495</v>
      </c>
      <c r="F39" s="148">
        <v>45699</v>
      </c>
      <c r="G39" s="148">
        <v>45699</v>
      </c>
      <c r="H39" s="147">
        <v>1</v>
      </c>
      <c r="I39" s="146"/>
    </row>
    <row r="40" spans="1:9" ht="15.75" thickBot="1" x14ac:dyDescent="0.3">
      <c r="A40" s="149">
        <v>220740</v>
      </c>
      <c r="B40" s="146" t="s">
        <v>734</v>
      </c>
      <c r="C40" s="147" t="s">
        <v>667</v>
      </c>
      <c r="D40" s="147" t="s">
        <v>668</v>
      </c>
      <c r="E40" s="147" t="s">
        <v>495</v>
      </c>
      <c r="F40" s="148">
        <v>45698</v>
      </c>
      <c r="G40" s="148">
        <v>45698</v>
      </c>
      <c r="H40" s="147">
        <v>1</v>
      </c>
      <c r="I40" s="146"/>
    </row>
    <row r="41" spans="1:9" ht="15.75" thickBot="1" x14ac:dyDescent="0.3">
      <c r="A41" s="145">
        <v>220739</v>
      </c>
      <c r="B41" s="146" t="s">
        <v>735</v>
      </c>
      <c r="C41" s="147" t="s">
        <v>670</v>
      </c>
      <c r="D41" s="147" t="s">
        <v>668</v>
      </c>
      <c r="E41" s="147" t="s">
        <v>495</v>
      </c>
      <c r="F41" s="148">
        <v>45698</v>
      </c>
      <c r="G41" s="148">
        <v>45698</v>
      </c>
      <c r="H41" s="147">
        <v>1</v>
      </c>
      <c r="I41" s="146"/>
    </row>
    <row r="42" spans="1:9" ht="15.75" thickBot="1" x14ac:dyDescent="0.3">
      <c r="A42" s="149">
        <v>220737</v>
      </c>
      <c r="B42" s="146" t="s">
        <v>736</v>
      </c>
      <c r="C42" s="147" t="s">
        <v>615</v>
      </c>
      <c r="D42" s="147" t="s">
        <v>535</v>
      </c>
      <c r="E42" s="147" t="s">
        <v>495</v>
      </c>
      <c r="F42" s="148">
        <v>45698</v>
      </c>
      <c r="G42" s="147" t="s">
        <v>496</v>
      </c>
      <c r="H42" s="147">
        <v>0</v>
      </c>
      <c r="I42" s="146"/>
    </row>
    <row r="43" spans="1:9" ht="15.75" thickBot="1" x14ac:dyDescent="0.3">
      <c r="A43" s="145">
        <v>220700</v>
      </c>
      <c r="B43" s="146" t="s">
        <v>737</v>
      </c>
      <c r="C43" s="147" t="s">
        <v>602</v>
      </c>
      <c r="D43" s="147" t="s">
        <v>528</v>
      </c>
      <c r="E43" s="147" t="s">
        <v>495</v>
      </c>
      <c r="F43" s="148">
        <v>45698</v>
      </c>
      <c r="G43" s="148">
        <v>45698</v>
      </c>
      <c r="H43" s="147">
        <v>2</v>
      </c>
      <c r="I43" s="146"/>
    </row>
    <row r="44" spans="1:9" ht="15.75" thickBot="1" x14ac:dyDescent="0.3">
      <c r="A44" s="149">
        <v>220692</v>
      </c>
      <c r="B44" s="146" t="s">
        <v>738</v>
      </c>
      <c r="C44" s="147" t="s">
        <v>618</v>
      </c>
      <c r="D44" s="147" t="s">
        <v>535</v>
      </c>
      <c r="E44" s="147" t="s">
        <v>495</v>
      </c>
      <c r="F44" s="148">
        <v>45698</v>
      </c>
      <c r="G44" s="147" t="s">
        <v>496</v>
      </c>
      <c r="H44" s="147">
        <v>0</v>
      </c>
      <c r="I44" s="146"/>
    </row>
    <row r="45" spans="1:9" ht="15.75" thickBot="1" x14ac:dyDescent="0.3">
      <c r="A45" s="145">
        <v>220661</v>
      </c>
      <c r="B45" s="146" t="s">
        <v>739</v>
      </c>
      <c r="C45" s="147" t="s">
        <v>645</v>
      </c>
      <c r="D45" s="147" t="s">
        <v>646</v>
      </c>
      <c r="E45" s="147" t="s">
        <v>495</v>
      </c>
      <c r="F45" s="148">
        <v>45698</v>
      </c>
      <c r="G45" s="148">
        <v>45701</v>
      </c>
      <c r="H45" s="147">
        <v>1</v>
      </c>
      <c r="I45" s="146"/>
    </row>
    <row r="46" spans="1:9" ht="15.75" thickBot="1" x14ac:dyDescent="0.3">
      <c r="A46" s="149">
        <v>220643</v>
      </c>
      <c r="B46" s="146" t="s">
        <v>740</v>
      </c>
      <c r="C46" s="147" t="s">
        <v>741</v>
      </c>
      <c r="D46" s="147" t="s">
        <v>646</v>
      </c>
      <c r="E46" s="147" t="s">
        <v>495</v>
      </c>
      <c r="F46" s="148">
        <v>45698</v>
      </c>
      <c r="G46" s="148">
        <v>45698</v>
      </c>
      <c r="H46" s="147">
        <v>1</v>
      </c>
      <c r="I46" s="146"/>
    </row>
    <row r="47" spans="1:9" ht="15.75" thickBot="1" x14ac:dyDescent="0.3">
      <c r="A47" s="145">
        <v>220627</v>
      </c>
      <c r="B47" s="146" t="s">
        <v>742</v>
      </c>
      <c r="C47" s="147" t="s">
        <v>620</v>
      </c>
      <c r="D47" s="147" t="s">
        <v>535</v>
      </c>
      <c r="E47" s="147" t="s">
        <v>495</v>
      </c>
      <c r="F47" s="148">
        <v>45698</v>
      </c>
      <c r="G47" s="148">
        <v>45698</v>
      </c>
      <c r="H47" s="147">
        <v>1</v>
      </c>
      <c r="I47" s="146"/>
    </row>
    <row r="48" spans="1:9" ht="15.75" thickBot="1" x14ac:dyDescent="0.3">
      <c r="A48" s="149">
        <v>220582</v>
      </c>
      <c r="B48" s="146" t="s">
        <v>743</v>
      </c>
      <c r="C48" s="147" t="s">
        <v>574</v>
      </c>
      <c r="D48" s="147" t="s">
        <v>528</v>
      </c>
      <c r="E48" s="147" t="s">
        <v>495</v>
      </c>
      <c r="F48" s="148">
        <v>45695</v>
      </c>
      <c r="G48" s="148">
        <v>45698</v>
      </c>
      <c r="H48" s="147">
        <v>1</v>
      </c>
      <c r="I48" s="146"/>
    </row>
    <row r="49" spans="1:9" ht="15.75" thickBot="1" x14ac:dyDescent="0.3">
      <c r="A49" s="145">
        <v>220527</v>
      </c>
      <c r="B49" s="146" t="s">
        <v>744</v>
      </c>
      <c r="C49" s="147" t="s">
        <v>745</v>
      </c>
      <c r="D49" s="147" t="s">
        <v>655</v>
      </c>
      <c r="E49" s="147" t="s">
        <v>495</v>
      </c>
      <c r="F49" s="148">
        <v>45695</v>
      </c>
      <c r="G49" s="148">
        <v>45695</v>
      </c>
      <c r="H49" s="147">
        <v>1</v>
      </c>
      <c r="I49" s="146"/>
    </row>
    <row r="50" spans="1:9" ht="15.75" thickBot="1" x14ac:dyDescent="0.3">
      <c r="A50" s="145">
        <v>221063</v>
      </c>
      <c r="B50" s="146" t="s">
        <v>746</v>
      </c>
      <c r="C50" s="147" t="s">
        <v>747</v>
      </c>
      <c r="D50" s="147" t="s">
        <v>668</v>
      </c>
      <c r="E50" s="147" t="s">
        <v>495</v>
      </c>
      <c r="F50" s="148">
        <v>45701</v>
      </c>
      <c r="G50" s="147" t="s">
        <v>496</v>
      </c>
      <c r="H50" s="147">
        <v>0</v>
      </c>
      <c r="I50" s="146"/>
    </row>
    <row r="51" spans="1:9" ht="15.75" thickBot="1" x14ac:dyDescent="0.3">
      <c r="A51" s="145">
        <v>221051</v>
      </c>
      <c r="B51" s="146" t="s">
        <v>748</v>
      </c>
      <c r="C51" s="147" t="s">
        <v>749</v>
      </c>
      <c r="D51" s="147" t="s">
        <v>132</v>
      </c>
      <c r="E51" s="147" t="s">
        <v>495</v>
      </c>
      <c r="F51" s="148">
        <v>45701</v>
      </c>
      <c r="G51" s="148">
        <v>45702</v>
      </c>
      <c r="H51" s="147">
        <v>1</v>
      </c>
      <c r="I51" s="146"/>
    </row>
    <row r="52" spans="1:9" ht="15.75" thickBot="1" x14ac:dyDescent="0.3">
      <c r="A52" s="149">
        <v>221038</v>
      </c>
      <c r="B52" s="146" t="s">
        <v>750</v>
      </c>
      <c r="C52" s="147" t="s">
        <v>637</v>
      </c>
      <c r="D52" s="147" t="s">
        <v>627</v>
      </c>
      <c r="E52" s="147" t="s">
        <v>495</v>
      </c>
      <c r="F52" s="148">
        <v>45701</v>
      </c>
      <c r="G52" s="148">
        <v>45701</v>
      </c>
      <c r="H52" s="147">
        <v>1</v>
      </c>
      <c r="I52" s="146"/>
    </row>
    <row r="53" spans="1:9" ht="15.75" thickBot="1" x14ac:dyDescent="0.3">
      <c r="A53" s="145">
        <v>221032</v>
      </c>
      <c r="B53" s="146" t="s">
        <v>751</v>
      </c>
      <c r="C53" s="147" t="s">
        <v>654</v>
      </c>
      <c r="D53" s="147" t="s">
        <v>655</v>
      </c>
      <c r="E53" s="147" t="s">
        <v>495</v>
      </c>
      <c r="F53" s="148">
        <v>45701</v>
      </c>
      <c r="G53" s="148">
        <v>45701</v>
      </c>
      <c r="H53" s="147">
        <v>1</v>
      </c>
      <c r="I53" s="146"/>
    </row>
    <row r="54" spans="1:9" ht="15.75" thickBot="1" x14ac:dyDescent="0.3">
      <c r="A54" s="145">
        <v>220921</v>
      </c>
      <c r="B54" s="146" t="s">
        <v>752</v>
      </c>
      <c r="C54" s="147" t="s">
        <v>665</v>
      </c>
      <c r="D54" s="147" t="s">
        <v>655</v>
      </c>
      <c r="E54" s="147" t="s">
        <v>495</v>
      </c>
      <c r="F54" s="148">
        <v>45700</v>
      </c>
      <c r="G54" s="148">
        <v>45701</v>
      </c>
      <c r="H54" s="147">
        <v>1</v>
      </c>
      <c r="I54" s="146"/>
    </row>
    <row r="55" spans="1:9" ht="15.75" thickBot="1" x14ac:dyDescent="0.3">
      <c r="A55" s="149">
        <v>220878</v>
      </c>
      <c r="B55" s="146" t="s">
        <v>753</v>
      </c>
      <c r="C55" s="147" t="s">
        <v>571</v>
      </c>
      <c r="D55" s="147" t="s">
        <v>563</v>
      </c>
      <c r="E55" s="147" t="s">
        <v>495</v>
      </c>
      <c r="F55" s="148">
        <v>45700</v>
      </c>
      <c r="G55" s="147" t="s">
        <v>496</v>
      </c>
      <c r="H55" s="147">
        <v>0</v>
      </c>
      <c r="I55" s="146"/>
    </row>
    <row r="56" spans="1:9" ht="15.75" thickBot="1" x14ac:dyDescent="0.3">
      <c r="A56" s="145">
        <v>220861</v>
      </c>
      <c r="B56" s="146" t="s">
        <v>754</v>
      </c>
      <c r="C56" s="147" t="s">
        <v>532</v>
      </c>
      <c r="D56" s="147" t="s">
        <v>517</v>
      </c>
      <c r="E56" s="147" t="s">
        <v>495</v>
      </c>
      <c r="F56" s="148">
        <v>45700</v>
      </c>
      <c r="G56" s="148">
        <v>45700</v>
      </c>
      <c r="H56" s="147">
        <v>1</v>
      </c>
      <c r="I56" s="146"/>
    </row>
    <row r="57" spans="1:9" ht="15.75" thickBot="1" x14ac:dyDescent="0.3">
      <c r="A57" s="149">
        <v>220841</v>
      </c>
      <c r="B57" s="146" t="s">
        <v>755</v>
      </c>
      <c r="C57" s="147" t="s">
        <v>568</v>
      </c>
      <c r="D57" s="147" t="s">
        <v>563</v>
      </c>
      <c r="E57" s="147" t="s">
        <v>495</v>
      </c>
      <c r="F57" s="148">
        <v>45699</v>
      </c>
      <c r="G57" s="147" t="s">
        <v>496</v>
      </c>
      <c r="H57" s="147">
        <v>0</v>
      </c>
      <c r="I57" s="146"/>
    </row>
    <row r="58" spans="1:9" ht="15.75" thickBot="1" x14ac:dyDescent="0.3">
      <c r="A58" s="145">
        <v>221074</v>
      </c>
      <c r="B58" s="146" t="s">
        <v>756</v>
      </c>
      <c r="C58" s="147" t="s">
        <v>645</v>
      </c>
      <c r="D58" s="147" t="s">
        <v>646</v>
      </c>
      <c r="E58" s="147" t="s">
        <v>495</v>
      </c>
      <c r="F58" s="148">
        <v>45702</v>
      </c>
      <c r="G58" s="147" t="s">
        <v>496</v>
      </c>
      <c r="H58" s="147">
        <v>0</v>
      </c>
      <c r="I58" s="146"/>
    </row>
    <row r="59" spans="1:9" ht="15.75" thickBot="1" x14ac:dyDescent="0.3">
      <c r="A59" s="149">
        <v>221060</v>
      </c>
      <c r="B59" s="146" t="s">
        <v>757</v>
      </c>
      <c r="C59" s="147" t="s">
        <v>758</v>
      </c>
      <c r="D59" s="147" t="s">
        <v>655</v>
      </c>
      <c r="E59" s="147" t="s">
        <v>495</v>
      </c>
      <c r="F59" s="148">
        <v>45701</v>
      </c>
      <c r="G59" s="147" t="s">
        <v>496</v>
      </c>
      <c r="H59" s="147">
        <v>0</v>
      </c>
      <c r="I59" s="146"/>
    </row>
    <row r="60" spans="1:9" ht="15.75" thickBot="1" x14ac:dyDescent="0.3">
      <c r="A60" s="145">
        <v>221056</v>
      </c>
      <c r="B60" s="146" t="s">
        <v>759</v>
      </c>
      <c r="C60" s="147" t="s">
        <v>760</v>
      </c>
      <c r="D60" s="147" t="s">
        <v>132</v>
      </c>
      <c r="E60" s="147" t="s">
        <v>495</v>
      </c>
      <c r="F60" s="148">
        <v>45701</v>
      </c>
      <c r="G60" s="147" t="s">
        <v>496</v>
      </c>
      <c r="H60" s="147">
        <v>0</v>
      </c>
      <c r="I60" s="146"/>
    </row>
    <row r="61" spans="1:9" ht="15.75" thickBot="1" x14ac:dyDescent="0.3">
      <c r="A61" s="149">
        <v>221049</v>
      </c>
      <c r="B61" s="146" t="s">
        <v>761</v>
      </c>
      <c r="C61" s="147" t="s">
        <v>512</v>
      </c>
      <c r="D61" s="147" t="s">
        <v>132</v>
      </c>
      <c r="E61" s="147" t="s">
        <v>495</v>
      </c>
      <c r="F61" s="148">
        <v>45701</v>
      </c>
      <c r="G61" s="147" t="s">
        <v>496</v>
      </c>
      <c r="H61" s="147">
        <v>0</v>
      </c>
      <c r="I61" s="146"/>
    </row>
    <row r="62" spans="1:9" ht="15.75" thickBot="1" x14ac:dyDescent="0.3">
      <c r="A62" s="145">
        <v>221043</v>
      </c>
      <c r="B62" s="146" t="s">
        <v>762</v>
      </c>
      <c r="C62" s="147" t="s">
        <v>763</v>
      </c>
      <c r="D62" s="147" t="s">
        <v>81</v>
      </c>
      <c r="E62" s="147" t="s">
        <v>495</v>
      </c>
      <c r="F62" s="148">
        <v>45701</v>
      </c>
      <c r="G62" s="148">
        <v>45702</v>
      </c>
      <c r="H62" s="147">
        <v>1</v>
      </c>
      <c r="I62" s="146"/>
    </row>
    <row r="63" spans="1:9" ht="15.75" thickBot="1" x14ac:dyDescent="0.3">
      <c r="A63" s="149">
        <v>221041</v>
      </c>
      <c r="B63" s="146" t="s">
        <v>764</v>
      </c>
      <c r="C63" s="147" t="s">
        <v>765</v>
      </c>
      <c r="D63" s="147" t="s">
        <v>81</v>
      </c>
      <c r="E63" s="147" t="s">
        <v>495</v>
      </c>
      <c r="F63" s="148">
        <v>45701</v>
      </c>
      <c r="G63" s="147" t="s">
        <v>496</v>
      </c>
      <c r="H63" s="147">
        <v>0</v>
      </c>
      <c r="I63" s="146"/>
    </row>
    <row r="64" spans="1:9" ht="15.75" thickBot="1" x14ac:dyDescent="0.3">
      <c r="A64" s="145">
        <v>221036</v>
      </c>
      <c r="B64" s="146" t="s">
        <v>766</v>
      </c>
      <c r="C64" s="147" t="s">
        <v>767</v>
      </c>
      <c r="D64" s="147" t="s">
        <v>668</v>
      </c>
      <c r="E64" s="147" t="s">
        <v>495</v>
      </c>
      <c r="F64" s="148">
        <v>45701</v>
      </c>
      <c r="G64" s="148">
        <v>45701</v>
      </c>
      <c r="H64" s="147">
        <v>1</v>
      </c>
      <c r="I64" s="146"/>
    </row>
    <row r="65" spans="1:9" ht="15.75" thickBot="1" x14ac:dyDescent="0.3">
      <c r="A65" s="149">
        <v>221031</v>
      </c>
      <c r="B65" s="146" t="s">
        <v>768</v>
      </c>
      <c r="C65" s="147" t="s">
        <v>654</v>
      </c>
      <c r="D65" s="147" t="s">
        <v>655</v>
      </c>
      <c r="E65" s="147" t="s">
        <v>495</v>
      </c>
      <c r="F65" s="148">
        <v>45701</v>
      </c>
      <c r="G65" s="148">
        <v>45701</v>
      </c>
      <c r="H65" s="147">
        <v>1</v>
      </c>
      <c r="I65" s="146"/>
    </row>
    <row r="66" spans="1:9" ht="15.75" thickBot="1" x14ac:dyDescent="0.3">
      <c r="A66" s="145">
        <v>220991</v>
      </c>
      <c r="B66" s="146" t="s">
        <v>769</v>
      </c>
      <c r="C66" s="147" t="s">
        <v>558</v>
      </c>
      <c r="D66" s="147" t="s">
        <v>548</v>
      </c>
      <c r="E66" s="147" t="s">
        <v>495</v>
      </c>
      <c r="F66" s="148">
        <v>45701</v>
      </c>
      <c r="G66" s="148">
        <v>45701</v>
      </c>
      <c r="H66" s="147">
        <v>1</v>
      </c>
      <c r="I66" s="146"/>
    </row>
    <row r="67" spans="1:9" ht="15.75" thickBot="1" x14ac:dyDescent="0.3">
      <c r="A67" s="149">
        <v>220983</v>
      </c>
      <c r="B67" s="146" t="s">
        <v>770</v>
      </c>
      <c r="C67" s="147" t="s">
        <v>771</v>
      </c>
      <c r="D67" s="147" t="s">
        <v>81</v>
      </c>
      <c r="E67" s="147" t="s">
        <v>495</v>
      </c>
      <c r="F67" s="148">
        <v>45701</v>
      </c>
      <c r="G67" s="147" t="s">
        <v>496</v>
      </c>
      <c r="H67" s="147">
        <v>0</v>
      </c>
      <c r="I67" s="146"/>
    </row>
    <row r="68" spans="1:9" ht="15.75" thickBot="1" x14ac:dyDescent="0.3">
      <c r="A68" s="145">
        <v>220956</v>
      </c>
      <c r="B68" s="146" t="s">
        <v>772</v>
      </c>
      <c r="C68" s="147" t="s">
        <v>773</v>
      </c>
      <c r="D68" s="147" t="s">
        <v>81</v>
      </c>
      <c r="E68" s="147" t="s">
        <v>495</v>
      </c>
      <c r="F68" s="148">
        <v>45700</v>
      </c>
      <c r="G68" s="147" t="s">
        <v>496</v>
      </c>
      <c r="H68" s="147">
        <v>0</v>
      </c>
      <c r="I68" s="146"/>
    </row>
    <row r="69" spans="1:9" ht="15.75" thickBot="1" x14ac:dyDescent="0.3">
      <c r="A69" s="149">
        <v>220955</v>
      </c>
      <c r="B69" s="146" t="s">
        <v>774</v>
      </c>
      <c r="C69" s="147" t="s">
        <v>775</v>
      </c>
      <c r="D69" s="147" t="s">
        <v>81</v>
      </c>
      <c r="E69" s="147" t="s">
        <v>495</v>
      </c>
      <c r="F69" s="148">
        <v>45700</v>
      </c>
      <c r="G69" s="148">
        <v>45701</v>
      </c>
      <c r="H69" s="147">
        <v>2</v>
      </c>
      <c r="I69" s="146"/>
    </row>
    <row r="70" spans="1:9" ht="15.75" thickBot="1" x14ac:dyDescent="0.3">
      <c r="A70" s="145">
        <v>220954</v>
      </c>
      <c r="B70" s="146" t="s">
        <v>776</v>
      </c>
      <c r="C70" s="147" t="s">
        <v>777</v>
      </c>
      <c r="D70" s="147" t="s">
        <v>81</v>
      </c>
      <c r="E70" s="147" t="s">
        <v>495</v>
      </c>
      <c r="F70" s="148">
        <v>45700</v>
      </c>
      <c r="G70" s="148">
        <v>45701</v>
      </c>
      <c r="H70" s="147">
        <v>1</v>
      </c>
      <c r="I70" s="146"/>
    </row>
    <row r="71" spans="1:9" ht="15.75" thickBot="1" x14ac:dyDescent="0.3">
      <c r="A71" s="149">
        <v>220920</v>
      </c>
      <c r="B71" s="146" t="s">
        <v>778</v>
      </c>
      <c r="C71" s="147" t="s">
        <v>665</v>
      </c>
      <c r="D71" s="147" t="s">
        <v>655</v>
      </c>
      <c r="E71" s="147" t="s">
        <v>495</v>
      </c>
      <c r="F71" s="148">
        <v>45700</v>
      </c>
      <c r="G71" s="148">
        <v>45701</v>
      </c>
      <c r="H71" s="147">
        <v>1</v>
      </c>
      <c r="I71" s="146"/>
    </row>
    <row r="72" spans="1:9" ht="15.75" thickBot="1" x14ac:dyDescent="0.3">
      <c r="A72" s="145">
        <v>220877</v>
      </c>
      <c r="B72" s="146" t="s">
        <v>779</v>
      </c>
      <c r="C72" s="147" t="s">
        <v>571</v>
      </c>
      <c r="D72" s="147" t="s">
        <v>563</v>
      </c>
      <c r="E72" s="147" t="s">
        <v>495</v>
      </c>
      <c r="F72" s="148">
        <v>45700</v>
      </c>
      <c r="G72" s="147" t="s">
        <v>496</v>
      </c>
      <c r="H72" s="147">
        <v>0</v>
      </c>
      <c r="I72" s="146"/>
    </row>
    <row r="73" spans="1:9" ht="15.75" thickBot="1" x14ac:dyDescent="0.3">
      <c r="A73" s="149">
        <v>220834</v>
      </c>
      <c r="B73" s="146" t="s">
        <v>780</v>
      </c>
      <c r="C73" s="147" t="s">
        <v>667</v>
      </c>
      <c r="D73" s="147" t="s">
        <v>668</v>
      </c>
      <c r="E73" s="147" t="s">
        <v>495</v>
      </c>
      <c r="F73" s="148">
        <v>45699</v>
      </c>
      <c r="G73" s="148">
        <v>45699</v>
      </c>
      <c r="H73" s="147">
        <v>2</v>
      </c>
      <c r="I73" s="146"/>
    </row>
    <row r="74" spans="1:9" ht="15.75" thickBot="1" x14ac:dyDescent="0.3">
      <c r="A74" s="145">
        <v>220833</v>
      </c>
      <c r="B74" s="146" t="s">
        <v>781</v>
      </c>
      <c r="C74" s="147" t="s">
        <v>670</v>
      </c>
      <c r="D74" s="147" t="s">
        <v>668</v>
      </c>
      <c r="E74" s="147" t="s">
        <v>495</v>
      </c>
      <c r="F74" s="148">
        <v>45699</v>
      </c>
      <c r="G74" s="148">
        <v>45700</v>
      </c>
      <c r="H74" s="147">
        <v>1</v>
      </c>
      <c r="I74" s="146"/>
    </row>
    <row r="75" spans="1:9" ht="15.75" thickBot="1" x14ac:dyDescent="0.3">
      <c r="A75" s="149">
        <v>220718</v>
      </c>
      <c r="B75" s="146" t="s">
        <v>782</v>
      </c>
      <c r="C75" s="147" t="s">
        <v>783</v>
      </c>
      <c r="D75" s="147" t="s">
        <v>494</v>
      </c>
      <c r="E75" s="147" t="s">
        <v>495</v>
      </c>
      <c r="F75" s="148">
        <v>45698</v>
      </c>
      <c r="G75" s="147" t="s">
        <v>496</v>
      </c>
      <c r="H75" s="147">
        <v>0</v>
      </c>
      <c r="I75" s="150"/>
    </row>
    <row r="76" spans="1:9" ht="15.75" thickBot="1" x14ac:dyDescent="0.3">
      <c r="A76" s="149">
        <v>221077</v>
      </c>
      <c r="B76" s="146" t="s">
        <v>784</v>
      </c>
      <c r="C76" s="147" t="s">
        <v>510</v>
      </c>
      <c r="D76" s="147" t="s">
        <v>132</v>
      </c>
      <c r="E76" s="147" t="s">
        <v>495</v>
      </c>
      <c r="F76" s="148">
        <v>45702</v>
      </c>
      <c r="G76" s="148">
        <v>45702</v>
      </c>
      <c r="H76" s="147">
        <v>1</v>
      </c>
      <c r="I76" s="146"/>
    </row>
    <row r="77" spans="1:9" ht="15.75" thickBot="1" x14ac:dyDescent="0.3">
      <c r="A77" s="145">
        <v>221076</v>
      </c>
      <c r="B77" s="146" t="s">
        <v>785</v>
      </c>
      <c r="C77" s="147" t="s">
        <v>786</v>
      </c>
      <c r="D77" s="147" t="s">
        <v>646</v>
      </c>
      <c r="E77" s="147" t="s">
        <v>495</v>
      </c>
      <c r="F77" s="148">
        <v>45702</v>
      </c>
      <c r="G77" s="147" t="s">
        <v>496</v>
      </c>
      <c r="H77" s="147">
        <v>0</v>
      </c>
      <c r="I77" s="146"/>
    </row>
    <row r="78" spans="1:9" ht="15.75" thickBot="1" x14ac:dyDescent="0.3">
      <c r="A78" s="145">
        <v>221052</v>
      </c>
      <c r="B78" s="146" t="s">
        <v>787</v>
      </c>
      <c r="C78" s="147" t="s">
        <v>506</v>
      </c>
      <c r="D78" s="147" t="s">
        <v>132</v>
      </c>
      <c r="E78" s="147" t="s">
        <v>495</v>
      </c>
      <c r="F78" s="148">
        <v>45701</v>
      </c>
      <c r="G78" s="148">
        <v>45702</v>
      </c>
      <c r="H78" s="147">
        <v>1</v>
      </c>
      <c r="I78" s="146"/>
    </row>
    <row r="79" spans="1:9" ht="15.75" thickBot="1" x14ac:dyDescent="0.3">
      <c r="A79" s="149">
        <v>221047</v>
      </c>
      <c r="B79" s="146" t="s">
        <v>788</v>
      </c>
      <c r="C79" s="147" t="s">
        <v>657</v>
      </c>
      <c r="D79" s="147" t="s">
        <v>655</v>
      </c>
      <c r="E79" s="147" t="s">
        <v>495</v>
      </c>
      <c r="F79" s="148">
        <v>45701</v>
      </c>
      <c r="G79" s="148">
        <v>45701</v>
      </c>
      <c r="H79" s="147">
        <v>2</v>
      </c>
      <c r="I79" s="146"/>
    </row>
    <row r="80" spans="1:9" ht="15.75" thickBot="1" x14ac:dyDescent="0.3">
      <c r="A80" s="145">
        <v>221046</v>
      </c>
      <c r="B80" s="146" t="s">
        <v>789</v>
      </c>
      <c r="C80" s="147" t="s">
        <v>790</v>
      </c>
      <c r="D80" s="147" t="s">
        <v>81</v>
      </c>
      <c r="E80" s="147" t="s">
        <v>495</v>
      </c>
      <c r="F80" s="148">
        <v>45701</v>
      </c>
      <c r="G80" s="147" t="s">
        <v>496</v>
      </c>
      <c r="H80" s="147">
        <v>0</v>
      </c>
      <c r="I80" s="146"/>
    </row>
    <row r="81" spans="1:9" ht="15.75" thickBot="1" x14ac:dyDescent="0.3">
      <c r="A81" s="149">
        <v>221045</v>
      </c>
      <c r="B81" s="146" t="s">
        <v>791</v>
      </c>
      <c r="C81" s="147" t="s">
        <v>792</v>
      </c>
      <c r="D81" s="147" t="s">
        <v>81</v>
      </c>
      <c r="E81" s="147" t="s">
        <v>495</v>
      </c>
      <c r="F81" s="148">
        <v>45701</v>
      </c>
      <c r="G81" s="148">
        <v>45701</v>
      </c>
      <c r="H81" s="147">
        <v>1</v>
      </c>
      <c r="I81" s="146"/>
    </row>
    <row r="82" spans="1:9" ht="15.75" thickBot="1" x14ac:dyDescent="0.3">
      <c r="A82" s="145">
        <v>221044</v>
      </c>
      <c r="B82" s="146" t="s">
        <v>793</v>
      </c>
      <c r="C82" s="147" t="s">
        <v>794</v>
      </c>
      <c r="D82" s="147" t="s">
        <v>81</v>
      </c>
      <c r="E82" s="147" t="s">
        <v>495</v>
      </c>
      <c r="F82" s="148">
        <v>45701</v>
      </c>
      <c r="G82" s="148">
        <v>45702</v>
      </c>
      <c r="H82" s="147">
        <v>1</v>
      </c>
      <c r="I82" s="146"/>
    </row>
    <row r="83" spans="1:9" ht="15.75" thickBot="1" x14ac:dyDescent="0.3">
      <c r="A83" s="149">
        <v>221039</v>
      </c>
      <c r="B83" s="146" t="s">
        <v>795</v>
      </c>
      <c r="C83" s="147" t="s">
        <v>639</v>
      </c>
      <c r="D83" s="147" t="s">
        <v>627</v>
      </c>
      <c r="E83" s="147" t="s">
        <v>495</v>
      </c>
      <c r="F83" s="148">
        <v>45701</v>
      </c>
      <c r="G83" s="147" t="s">
        <v>496</v>
      </c>
      <c r="H83" s="147">
        <v>0</v>
      </c>
      <c r="I83" s="146"/>
    </row>
    <row r="84" spans="1:9" ht="15.75" thickBot="1" x14ac:dyDescent="0.3">
      <c r="A84" s="145">
        <v>221037</v>
      </c>
      <c r="B84" s="146" t="s">
        <v>796</v>
      </c>
      <c r="C84" s="147" t="s">
        <v>635</v>
      </c>
      <c r="D84" s="147" t="s">
        <v>627</v>
      </c>
      <c r="E84" s="147" t="s">
        <v>495</v>
      </c>
      <c r="F84" s="148">
        <v>45701</v>
      </c>
      <c r="G84" s="147" t="s">
        <v>496</v>
      </c>
      <c r="H84" s="147">
        <v>0</v>
      </c>
      <c r="I84" s="146"/>
    </row>
    <row r="85" spans="1:9" ht="15.75" thickBot="1" x14ac:dyDescent="0.3">
      <c r="A85" s="149">
        <v>221035</v>
      </c>
      <c r="B85" s="146" t="s">
        <v>797</v>
      </c>
      <c r="C85" s="147" t="s">
        <v>629</v>
      </c>
      <c r="D85" s="147" t="s">
        <v>627</v>
      </c>
      <c r="E85" s="147" t="s">
        <v>495</v>
      </c>
      <c r="F85" s="148">
        <v>45701</v>
      </c>
      <c r="G85" s="148">
        <v>45702</v>
      </c>
      <c r="H85" s="147">
        <v>1</v>
      </c>
      <c r="I85" s="146"/>
    </row>
    <row r="86" spans="1:9" ht="15.75" thickBot="1" x14ac:dyDescent="0.3">
      <c r="A86" s="145">
        <v>221033</v>
      </c>
      <c r="B86" s="146" t="s">
        <v>798</v>
      </c>
      <c r="C86" s="147" t="s">
        <v>626</v>
      </c>
      <c r="D86" s="147" t="s">
        <v>627</v>
      </c>
      <c r="E86" s="147" t="s">
        <v>495</v>
      </c>
      <c r="F86" s="148">
        <v>45701</v>
      </c>
      <c r="G86" s="147" t="s">
        <v>496</v>
      </c>
      <c r="H86" s="147">
        <v>0</v>
      </c>
      <c r="I86" s="146"/>
    </row>
    <row r="87" spans="1:9" ht="15.75" thickBot="1" x14ac:dyDescent="0.3">
      <c r="A87" s="149">
        <v>221029</v>
      </c>
      <c r="B87" s="146" t="s">
        <v>799</v>
      </c>
      <c r="C87" s="147" t="s">
        <v>800</v>
      </c>
      <c r="D87" s="147" t="s">
        <v>517</v>
      </c>
      <c r="E87" s="147" t="s">
        <v>495</v>
      </c>
      <c r="F87" s="148">
        <v>45701</v>
      </c>
      <c r="G87" s="147" t="s">
        <v>496</v>
      </c>
      <c r="H87" s="147">
        <v>0</v>
      </c>
      <c r="I87" s="146"/>
    </row>
    <row r="88" spans="1:9" ht="15.75" thickBot="1" x14ac:dyDescent="0.3">
      <c r="A88" s="149">
        <v>220990</v>
      </c>
      <c r="B88" s="146" t="s">
        <v>801</v>
      </c>
      <c r="C88" s="147" t="s">
        <v>558</v>
      </c>
      <c r="D88" s="147" t="s">
        <v>548</v>
      </c>
      <c r="E88" s="147" t="s">
        <v>495</v>
      </c>
      <c r="F88" s="148">
        <v>45701</v>
      </c>
      <c r="G88" s="148">
        <v>45701</v>
      </c>
      <c r="H88" s="147">
        <v>1</v>
      </c>
      <c r="I88" s="146"/>
    </row>
    <row r="89" spans="1:9" ht="15.75" thickBot="1" x14ac:dyDescent="0.3">
      <c r="A89" s="145">
        <v>220962</v>
      </c>
      <c r="B89" s="146" t="s">
        <v>802</v>
      </c>
      <c r="C89" s="147" t="s">
        <v>676</v>
      </c>
      <c r="D89" s="147" t="s">
        <v>655</v>
      </c>
      <c r="E89" s="147" t="s">
        <v>495</v>
      </c>
      <c r="F89" s="148">
        <v>45700</v>
      </c>
      <c r="G89" s="148">
        <v>45701</v>
      </c>
      <c r="H89" s="147">
        <v>1</v>
      </c>
      <c r="I89" s="146"/>
    </row>
    <row r="90" spans="1:9" ht="15.75" thickBot="1" x14ac:dyDescent="0.3">
      <c r="A90" s="149">
        <v>220958</v>
      </c>
      <c r="B90" s="146" t="s">
        <v>803</v>
      </c>
      <c r="C90" s="147" t="s">
        <v>556</v>
      </c>
      <c r="D90" s="147" t="s">
        <v>548</v>
      </c>
      <c r="E90" s="147" t="s">
        <v>495</v>
      </c>
      <c r="F90" s="148">
        <v>45700</v>
      </c>
      <c r="G90" s="147" t="s">
        <v>496</v>
      </c>
      <c r="H90" s="147">
        <v>0</v>
      </c>
      <c r="I90" s="146"/>
    </row>
    <row r="91" spans="1:9" ht="15.75" thickBot="1" x14ac:dyDescent="0.3">
      <c r="A91" s="145">
        <v>220915</v>
      </c>
      <c r="B91" s="146" t="s">
        <v>804</v>
      </c>
      <c r="C91" s="147" t="s">
        <v>708</v>
      </c>
      <c r="D91" s="147" t="s">
        <v>646</v>
      </c>
      <c r="E91" s="147" t="s">
        <v>495</v>
      </c>
      <c r="F91" s="148">
        <v>45700</v>
      </c>
      <c r="G91" s="147" t="s">
        <v>496</v>
      </c>
      <c r="H91" s="147">
        <v>0</v>
      </c>
      <c r="I91" s="146"/>
    </row>
    <row r="92" spans="1:9" ht="15.75" thickBot="1" x14ac:dyDescent="0.3">
      <c r="A92" s="149">
        <v>220840</v>
      </c>
      <c r="B92" s="146" t="s">
        <v>805</v>
      </c>
      <c r="C92" s="147" t="s">
        <v>568</v>
      </c>
      <c r="D92" s="147" t="s">
        <v>563</v>
      </c>
      <c r="E92" s="147" t="s">
        <v>495</v>
      </c>
      <c r="F92" s="148">
        <v>45699</v>
      </c>
      <c r="G92" s="147" t="s">
        <v>496</v>
      </c>
      <c r="H92" s="147">
        <v>0</v>
      </c>
      <c r="I92" s="146"/>
    </row>
    <row r="93" spans="1:9" ht="15.75" thickBot="1" x14ac:dyDescent="0.3">
      <c r="A93" s="149">
        <v>220766</v>
      </c>
      <c r="B93" s="146" t="s">
        <v>806</v>
      </c>
      <c r="C93" s="147" t="s">
        <v>807</v>
      </c>
      <c r="D93" s="147" t="s">
        <v>494</v>
      </c>
      <c r="E93" s="147" t="s">
        <v>495</v>
      </c>
      <c r="F93" s="148">
        <v>45699</v>
      </c>
      <c r="G93" s="148">
        <v>45701</v>
      </c>
      <c r="H93" s="147">
        <v>1</v>
      </c>
      <c r="I93" s="146"/>
    </row>
    <row r="94" spans="1:9" ht="15.75" thickBot="1" x14ac:dyDescent="0.3">
      <c r="A94" s="145">
        <v>220606</v>
      </c>
      <c r="B94" s="146" t="s">
        <v>808</v>
      </c>
      <c r="C94" s="147" t="s">
        <v>652</v>
      </c>
      <c r="D94" s="147" t="s">
        <v>494</v>
      </c>
      <c r="E94" s="147" t="s">
        <v>495</v>
      </c>
      <c r="F94" s="148">
        <v>45696</v>
      </c>
      <c r="G94" s="147" t="s">
        <v>496</v>
      </c>
      <c r="H94" s="147">
        <v>0</v>
      </c>
      <c r="I94" s="150"/>
    </row>
    <row r="95" spans="1:9" ht="15.75" thickBot="1" x14ac:dyDescent="0.3">
      <c r="A95" s="145">
        <v>221164</v>
      </c>
      <c r="B95" s="146" t="s">
        <v>809</v>
      </c>
      <c r="C95" s="147" t="s">
        <v>562</v>
      </c>
      <c r="D95" s="147" t="s">
        <v>563</v>
      </c>
      <c r="E95" s="147" t="s">
        <v>495</v>
      </c>
      <c r="F95" s="148">
        <v>45703</v>
      </c>
      <c r="G95" s="147" t="s">
        <v>496</v>
      </c>
      <c r="H95" s="147">
        <v>0</v>
      </c>
      <c r="I95" s="157"/>
    </row>
    <row r="96" spans="1:9" ht="15.75" thickBot="1" x14ac:dyDescent="0.3">
      <c r="A96" s="149">
        <v>221163</v>
      </c>
      <c r="B96" s="146" t="s">
        <v>810</v>
      </c>
      <c r="C96" s="147" t="s">
        <v>562</v>
      </c>
      <c r="D96" s="147" t="s">
        <v>563</v>
      </c>
      <c r="E96" s="147" t="s">
        <v>495</v>
      </c>
      <c r="F96" s="148">
        <v>45703</v>
      </c>
      <c r="G96" s="147" t="s">
        <v>496</v>
      </c>
      <c r="H96" s="147">
        <v>0</v>
      </c>
      <c r="I96" s="157"/>
    </row>
    <row r="97" spans="1:9" ht="15.75" thickBot="1" x14ac:dyDescent="0.3">
      <c r="A97" s="145">
        <v>221157</v>
      </c>
      <c r="B97" s="146" t="s">
        <v>811</v>
      </c>
      <c r="C97" s="147" t="s">
        <v>812</v>
      </c>
      <c r="D97" s="147" t="s">
        <v>517</v>
      </c>
      <c r="E97" s="147" t="s">
        <v>495</v>
      </c>
      <c r="F97" s="148">
        <v>45703</v>
      </c>
      <c r="G97" s="147" t="s">
        <v>496</v>
      </c>
      <c r="H97" s="147">
        <v>0</v>
      </c>
      <c r="I97" s="157"/>
    </row>
    <row r="98" spans="1:9" ht="15.75" thickBot="1" x14ac:dyDescent="0.3">
      <c r="A98" s="149">
        <v>221155</v>
      </c>
      <c r="B98" s="146" t="s">
        <v>813</v>
      </c>
      <c r="C98" s="147" t="s">
        <v>523</v>
      </c>
      <c r="D98" s="147" t="s">
        <v>517</v>
      </c>
      <c r="E98" s="147" t="s">
        <v>495</v>
      </c>
      <c r="F98" s="148">
        <v>45702</v>
      </c>
      <c r="G98" s="147" t="s">
        <v>496</v>
      </c>
      <c r="H98" s="147">
        <v>0</v>
      </c>
      <c r="I98" s="157"/>
    </row>
    <row r="99" spans="1:9" ht="15.75" thickBot="1" x14ac:dyDescent="0.3">
      <c r="A99" s="149">
        <v>221151</v>
      </c>
      <c r="B99" s="146" t="s">
        <v>815</v>
      </c>
      <c r="C99" s="147" t="s">
        <v>596</v>
      </c>
      <c r="D99" s="147" t="s">
        <v>577</v>
      </c>
      <c r="E99" s="147" t="s">
        <v>495</v>
      </c>
      <c r="F99" s="148">
        <v>45702</v>
      </c>
      <c r="G99" s="148">
        <v>45703</v>
      </c>
      <c r="H99" s="147">
        <v>1</v>
      </c>
      <c r="I99" s="157"/>
    </row>
    <row r="100" spans="1:9" ht="15.75" thickBot="1" x14ac:dyDescent="0.3">
      <c r="A100" s="145">
        <v>221150</v>
      </c>
      <c r="B100" s="146" t="s">
        <v>816</v>
      </c>
      <c r="C100" s="147" t="s">
        <v>543</v>
      </c>
      <c r="D100" s="147" t="s">
        <v>540</v>
      </c>
      <c r="E100" s="147" t="s">
        <v>495</v>
      </c>
      <c r="F100" s="148">
        <v>45702</v>
      </c>
      <c r="G100" s="147" t="s">
        <v>496</v>
      </c>
      <c r="H100" s="147">
        <v>0</v>
      </c>
      <c r="I100" s="157"/>
    </row>
    <row r="101" spans="1:9" ht="15.75" thickBot="1" x14ac:dyDescent="0.3">
      <c r="A101" s="149">
        <v>221148</v>
      </c>
      <c r="B101" s="146" t="s">
        <v>817</v>
      </c>
      <c r="C101" s="147" t="s">
        <v>606</v>
      </c>
      <c r="D101" s="147" t="s">
        <v>535</v>
      </c>
      <c r="E101" s="147" t="s">
        <v>495</v>
      </c>
      <c r="F101" s="148">
        <v>45702</v>
      </c>
      <c r="G101" s="147" t="s">
        <v>496</v>
      </c>
      <c r="H101" s="147">
        <v>0</v>
      </c>
      <c r="I101" s="157"/>
    </row>
    <row r="102" spans="1:9" ht="15.75" thickBot="1" x14ac:dyDescent="0.3">
      <c r="A102" s="145">
        <v>221142</v>
      </c>
      <c r="B102" s="146" t="s">
        <v>818</v>
      </c>
      <c r="C102" s="147" t="s">
        <v>539</v>
      </c>
      <c r="D102" s="147" t="s">
        <v>540</v>
      </c>
      <c r="E102" s="147" t="s">
        <v>495</v>
      </c>
      <c r="F102" s="148">
        <v>45702</v>
      </c>
      <c r="G102" s="148">
        <v>45703</v>
      </c>
      <c r="H102" s="147">
        <v>1</v>
      </c>
      <c r="I102" s="157"/>
    </row>
    <row r="103" spans="1:9" ht="15.75" thickBot="1" x14ac:dyDescent="0.3">
      <c r="A103" s="149">
        <v>221140</v>
      </c>
      <c r="B103" s="146" t="s">
        <v>819</v>
      </c>
      <c r="C103" s="147" t="s">
        <v>521</v>
      </c>
      <c r="D103" s="147" t="s">
        <v>820</v>
      </c>
      <c r="E103" s="147" t="s">
        <v>495</v>
      </c>
      <c r="F103" s="148">
        <v>45702</v>
      </c>
      <c r="G103" s="147" t="s">
        <v>496</v>
      </c>
      <c r="H103" s="147">
        <v>0</v>
      </c>
      <c r="I103" s="157"/>
    </row>
    <row r="104" spans="1:9" ht="15.75" thickBot="1" x14ac:dyDescent="0.3">
      <c r="A104" s="145">
        <v>221138</v>
      </c>
      <c r="B104" s="146" t="s">
        <v>821</v>
      </c>
      <c r="C104" s="147" t="s">
        <v>519</v>
      </c>
      <c r="D104" s="147" t="s">
        <v>820</v>
      </c>
      <c r="E104" s="147" t="s">
        <v>495</v>
      </c>
      <c r="F104" s="148">
        <v>45702</v>
      </c>
      <c r="G104" s="147" t="s">
        <v>496</v>
      </c>
      <c r="H104" s="147">
        <v>0</v>
      </c>
      <c r="I104" s="157"/>
    </row>
    <row r="105" spans="1:9" ht="15.75" thickBot="1" x14ac:dyDescent="0.3">
      <c r="A105" s="149">
        <v>221137</v>
      </c>
      <c r="B105" s="146" t="s">
        <v>822</v>
      </c>
      <c r="C105" s="147" t="s">
        <v>823</v>
      </c>
      <c r="D105" s="147" t="s">
        <v>540</v>
      </c>
      <c r="E105" s="147" t="s">
        <v>495</v>
      </c>
      <c r="F105" s="148">
        <v>45702</v>
      </c>
      <c r="G105" s="148">
        <v>45703</v>
      </c>
      <c r="H105" s="147">
        <v>2</v>
      </c>
      <c r="I105" s="157"/>
    </row>
    <row r="106" spans="1:9" ht="15.75" thickBot="1" x14ac:dyDescent="0.3">
      <c r="A106" s="145">
        <v>221130</v>
      </c>
      <c r="B106" s="146" t="s">
        <v>824</v>
      </c>
      <c r="C106" s="147" t="s">
        <v>825</v>
      </c>
      <c r="D106" s="147" t="s">
        <v>563</v>
      </c>
      <c r="E106" s="147" t="s">
        <v>495</v>
      </c>
      <c r="F106" s="148">
        <v>45702</v>
      </c>
      <c r="G106" s="148">
        <v>45703</v>
      </c>
      <c r="H106" s="147">
        <v>1</v>
      </c>
      <c r="I106" s="157"/>
    </row>
    <row r="107" spans="1:9" ht="15.75" thickBot="1" x14ac:dyDescent="0.3">
      <c r="A107" s="149">
        <v>221129</v>
      </c>
      <c r="B107" s="146" t="s">
        <v>826</v>
      </c>
      <c r="C107" s="147" t="s">
        <v>825</v>
      </c>
      <c r="D107" s="147" t="s">
        <v>563</v>
      </c>
      <c r="E107" s="147" t="s">
        <v>495</v>
      </c>
      <c r="F107" s="148">
        <v>45702</v>
      </c>
      <c r="G107" s="148">
        <v>45703</v>
      </c>
      <c r="H107" s="147">
        <v>1</v>
      </c>
      <c r="I107" s="157"/>
    </row>
    <row r="108" spans="1:9" ht="15.75" thickBot="1" x14ac:dyDescent="0.3">
      <c r="A108" s="145">
        <v>221126</v>
      </c>
      <c r="B108" s="146" t="s">
        <v>827</v>
      </c>
      <c r="C108" s="147" t="s">
        <v>547</v>
      </c>
      <c r="D108" s="147" t="s">
        <v>548</v>
      </c>
      <c r="E108" s="147" t="s">
        <v>495</v>
      </c>
      <c r="F108" s="148">
        <v>45702</v>
      </c>
      <c r="G108" s="147" t="s">
        <v>496</v>
      </c>
      <c r="H108" s="147">
        <v>0</v>
      </c>
      <c r="I108" s="157"/>
    </row>
    <row r="109" spans="1:9" ht="15.75" thickBot="1" x14ac:dyDescent="0.3">
      <c r="A109" s="149">
        <v>221125</v>
      </c>
      <c r="B109" s="146" t="s">
        <v>828</v>
      </c>
      <c r="C109" s="147" t="s">
        <v>552</v>
      </c>
      <c r="D109" s="147" t="s">
        <v>548</v>
      </c>
      <c r="E109" s="147" t="s">
        <v>495</v>
      </c>
      <c r="F109" s="148">
        <v>45702</v>
      </c>
      <c r="G109" s="147" t="s">
        <v>496</v>
      </c>
      <c r="H109" s="147">
        <v>0</v>
      </c>
      <c r="I109" s="157"/>
    </row>
    <row r="110" spans="1:9" ht="15.75" thickBot="1" x14ac:dyDescent="0.3">
      <c r="A110" s="145">
        <v>221122</v>
      </c>
      <c r="B110" s="146" t="s">
        <v>829</v>
      </c>
      <c r="C110" s="147" t="s">
        <v>830</v>
      </c>
      <c r="D110" s="147" t="s">
        <v>577</v>
      </c>
      <c r="E110" s="147" t="s">
        <v>495</v>
      </c>
      <c r="F110" s="148">
        <v>45702</v>
      </c>
      <c r="G110" s="148">
        <v>45702</v>
      </c>
      <c r="H110" s="147">
        <v>2</v>
      </c>
      <c r="I110" s="157"/>
    </row>
    <row r="111" spans="1:9" ht="15.75" thickBot="1" x14ac:dyDescent="0.3">
      <c r="A111" s="149">
        <v>221121</v>
      </c>
      <c r="B111" s="146" t="s">
        <v>831</v>
      </c>
      <c r="C111" s="147" t="s">
        <v>604</v>
      </c>
      <c r="D111" s="147" t="s">
        <v>528</v>
      </c>
      <c r="E111" s="147" t="s">
        <v>495</v>
      </c>
      <c r="F111" s="148">
        <v>45702</v>
      </c>
      <c r="G111" s="147" t="s">
        <v>496</v>
      </c>
      <c r="H111" s="147">
        <v>0</v>
      </c>
      <c r="I111" s="157"/>
    </row>
    <row r="112" spans="1:9" ht="15.75" thickBot="1" x14ac:dyDescent="0.3">
      <c r="A112" s="145">
        <v>221093</v>
      </c>
      <c r="B112" s="146" t="s">
        <v>832</v>
      </c>
      <c r="C112" s="147" t="s">
        <v>833</v>
      </c>
      <c r="D112" s="147" t="s">
        <v>627</v>
      </c>
      <c r="E112" s="147" t="s">
        <v>495</v>
      </c>
      <c r="F112" s="148">
        <v>45702</v>
      </c>
      <c r="G112" s="148">
        <v>45702</v>
      </c>
      <c r="H112" s="147">
        <v>1</v>
      </c>
      <c r="I112" s="157"/>
    </row>
    <row r="113" spans="1:9" ht="15.75" thickBot="1" x14ac:dyDescent="0.3">
      <c r="A113" s="149">
        <v>221091</v>
      </c>
      <c r="B113" s="146" t="s">
        <v>834</v>
      </c>
      <c r="C113" s="147" t="s">
        <v>585</v>
      </c>
      <c r="D113" s="147" t="s">
        <v>577</v>
      </c>
      <c r="E113" s="147" t="s">
        <v>495</v>
      </c>
      <c r="F113" s="148">
        <v>45702</v>
      </c>
      <c r="G113" s="148">
        <v>45702</v>
      </c>
      <c r="H113" s="147">
        <v>1</v>
      </c>
      <c r="I113" s="157"/>
    </row>
    <row r="114" spans="1:9" ht="15.75" thickBot="1" x14ac:dyDescent="0.3">
      <c r="A114" s="149">
        <v>221089</v>
      </c>
      <c r="B114" s="146" t="s">
        <v>836</v>
      </c>
      <c r="C114" s="147" t="s">
        <v>582</v>
      </c>
      <c r="D114" s="147" t="s">
        <v>577</v>
      </c>
      <c r="E114" s="147" t="s">
        <v>495</v>
      </c>
      <c r="F114" s="148">
        <v>45702</v>
      </c>
      <c r="G114" s="148">
        <v>45703</v>
      </c>
      <c r="H114" s="147">
        <v>1</v>
      </c>
      <c r="I114" s="157"/>
    </row>
    <row r="115" spans="1:9" ht="15.75" thickBot="1" x14ac:dyDescent="0.3">
      <c r="A115" s="149">
        <v>221083</v>
      </c>
      <c r="B115" s="146" t="s">
        <v>837</v>
      </c>
      <c r="C115" s="147" t="s">
        <v>612</v>
      </c>
      <c r="D115" s="147" t="s">
        <v>535</v>
      </c>
      <c r="E115" s="147" t="s">
        <v>495</v>
      </c>
      <c r="F115" s="148">
        <v>45702</v>
      </c>
      <c r="G115" s="148">
        <v>45702</v>
      </c>
      <c r="H115" s="147">
        <v>1</v>
      </c>
      <c r="I115" s="157"/>
    </row>
    <row r="116" spans="1:9" ht="15.75" thickBot="1" x14ac:dyDescent="0.3">
      <c r="A116" s="145">
        <v>221161</v>
      </c>
      <c r="B116" s="146" t="s">
        <v>838</v>
      </c>
      <c r="C116" s="147" t="s">
        <v>523</v>
      </c>
      <c r="D116" s="147" t="s">
        <v>517</v>
      </c>
      <c r="E116" s="147" t="s">
        <v>495</v>
      </c>
      <c r="F116" s="148">
        <v>45703</v>
      </c>
      <c r="G116" s="147" t="s">
        <v>496</v>
      </c>
      <c r="H116" s="147">
        <v>0</v>
      </c>
      <c r="I116" s="157"/>
    </row>
    <row r="117" spans="1:9" ht="15.75" thickBot="1" x14ac:dyDescent="0.3">
      <c r="A117" s="149">
        <v>221158</v>
      </c>
      <c r="B117" s="146" t="s">
        <v>839</v>
      </c>
      <c r="C117" s="147" t="s">
        <v>840</v>
      </c>
      <c r="D117" s="147" t="s">
        <v>6</v>
      </c>
      <c r="E117" s="147" t="s">
        <v>495</v>
      </c>
      <c r="F117" s="148">
        <v>45703</v>
      </c>
      <c r="G117" s="147" t="s">
        <v>496</v>
      </c>
      <c r="H117" s="147">
        <v>0</v>
      </c>
      <c r="I117" s="157"/>
    </row>
    <row r="118" spans="1:9" ht="15.75" thickBot="1" x14ac:dyDescent="0.3">
      <c r="A118" s="145">
        <v>221156</v>
      </c>
      <c r="B118" s="146" t="s">
        <v>841</v>
      </c>
      <c r="C118" s="147" t="s">
        <v>842</v>
      </c>
      <c r="D118" s="147" t="s">
        <v>517</v>
      </c>
      <c r="E118" s="147" t="s">
        <v>495</v>
      </c>
      <c r="F118" s="148">
        <v>45702</v>
      </c>
      <c r="G118" s="147" t="s">
        <v>496</v>
      </c>
      <c r="H118" s="147">
        <v>0</v>
      </c>
      <c r="I118" s="157"/>
    </row>
    <row r="119" spans="1:9" ht="15.75" thickBot="1" x14ac:dyDescent="0.3">
      <c r="A119" s="149">
        <v>221154</v>
      </c>
      <c r="B119" s="146" t="s">
        <v>814</v>
      </c>
      <c r="C119" s="147" t="s">
        <v>560</v>
      </c>
      <c r="D119" s="147" t="s">
        <v>548</v>
      </c>
      <c r="E119" s="147" t="s">
        <v>495</v>
      </c>
      <c r="F119" s="148">
        <v>45702</v>
      </c>
      <c r="G119" s="148">
        <v>45703</v>
      </c>
      <c r="H119" s="147">
        <v>2</v>
      </c>
      <c r="I119" s="157"/>
    </row>
    <row r="120" spans="1:9" ht="15.75" thickBot="1" x14ac:dyDescent="0.3">
      <c r="A120" s="145">
        <v>221153</v>
      </c>
      <c r="B120" s="146" t="s">
        <v>843</v>
      </c>
      <c r="C120" s="147" t="s">
        <v>844</v>
      </c>
      <c r="D120" s="147" t="s">
        <v>577</v>
      </c>
      <c r="E120" s="147" t="s">
        <v>495</v>
      </c>
      <c r="F120" s="148">
        <v>45702</v>
      </c>
      <c r="G120" s="147" t="s">
        <v>496</v>
      </c>
      <c r="H120" s="147">
        <v>0</v>
      </c>
      <c r="I120" s="157"/>
    </row>
    <row r="121" spans="1:9" ht="15.75" thickBot="1" x14ac:dyDescent="0.3">
      <c r="A121" s="149">
        <v>221147</v>
      </c>
      <c r="B121" s="146" t="s">
        <v>845</v>
      </c>
      <c r="C121" s="147" t="s">
        <v>846</v>
      </c>
      <c r="D121" s="147" t="s">
        <v>76</v>
      </c>
      <c r="E121" s="147" t="s">
        <v>495</v>
      </c>
      <c r="F121" s="148">
        <v>45702</v>
      </c>
      <c r="G121" s="147" t="s">
        <v>496</v>
      </c>
      <c r="H121" s="147">
        <v>0</v>
      </c>
      <c r="I121" s="157"/>
    </row>
    <row r="122" spans="1:9" ht="15.75" thickBot="1" x14ac:dyDescent="0.3">
      <c r="A122" s="145">
        <v>221146</v>
      </c>
      <c r="B122" s="146" t="s">
        <v>847</v>
      </c>
      <c r="C122" s="147" t="s">
        <v>848</v>
      </c>
      <c r="D122" s="147" t="s">
        <v>76</v>
      </c>
      <c r="E122" s="147" t="s">
        <v>495</v>
      </c>
      <c r="F122" s="148">
        <v>45702</v>
      </c>
      <c r="G122" s="147" t="s">
        <v>496</v>
      </c>
      <c r="H122" s="147">
        <v>0</v>
      </c>
      <c r="I122" s="157"/>
    </row>
    <row r="123" spans="1:9" ht="15.75" thickBot="1" x14ac:dyDescent="0.3">
      <c r="A123" s="149">
        <v>221139</v>
      </c>
      <c r="B123" s="146" t="s">
        <v>849</v>
      </c>
      <c r="C123" s="147" t="s">
        <v>823</v>
      </c>
      <c r="D123" s="147" t="s">
        <v>540</v>
      </c>
      <c r="E123" s="147" t="s">
        <v>495</v>
      </c>
      <c r="F123" s="148">
        <v>45702</v>
      </c>
      <c r="G123" s="147" t="s">
        <v>496</v>
      </c>
      <c r="H123" s="147">
        <v>0</v>
      </c>
      <c r="I123" s="157"/>
    </row>
    <row r="124" spans="1:9" ht="15.75" thickBot="1" x14ac:dyDescent="0.3">
      <c r="A124" s="145">
        <v>221135</v>
      </c>
      <c r="B124" s="146" t="s">
        <v>850</v>
      </c>
      <c r="C124" s="147" t="s">
        <v>747</v>
      </c>
      <c r="D124" s="147" t="s">
        <v>668</v>
      </c>
      <c r="E124" s="147" t="s">
        <v>495</v>
      </c>
      <c r="F124" s="148">
        <v>45702</v>
      </c>
      <c r="G124" s="147" t="s">
        <v>496</v>
      </c>
      <c r="H124" s="147">
        <v>0</v>
      </c>
      <c r="I124" s="157"/>
    </row>
    <row r="125" spans="1:9" ht="15.75" thickBot="1" x14ac:dyDescent="0.3">
      <c r="A125" s="149">
        <v>221134</v>
      </c>
      <c r="B125" s="146" t="s">
        <v>851</v>
      </c>
      <c r="C125" s="147" t="s">
        <v>714</v>
      </c>
      <c r="D125" s="147" t="s">
        <v>668</v>
      </c>
      <c r="E125" s="147" t="s">
        <v>495</v>
      </c>
      <c r="F125" s="148">
        <v>45702</v>
      </c>
      <c r="G125" s="148">
        <v>45703</v>
      </c>
      <c r="H125" s="147">
        <v>1</v>
      </c>
      <c r="I125" s="157"/>
    </row>
    <row r="126" spans="1:9" ht="15.75" thickBot="1" x14ac:dyDescent="0.3">
      <c r="A126" s="145">
        <v>221123</v>
      </c>
      <c r="B126" s="146" t="s">
        <v>852</v>
      </c>
      <c r="C126" s="147" t="s">
        <v>853</v>
      </c>
      <c r="D126" s="147" t="s">
        <v>548</v>
      </c>
      <c r="E126" s="147" t="s">
        <v>495</v>
      </c>
      <c r="F126" s="148">
        <v>45702</v>
      </c>
      <c r="G126" s="147" t="s">
        <v>496</v>
      </c>
      <c r="H126" s="147">
        <v>0</v>
      </c>
      <c r="I126" s="157"/>
    </row>
    <row r="127" spans="1:9" ht="15.75" thickBot="1" x14ac:dyDescent="0.3">
      <c r="A127" s="149">
        <v>221111</v>
      </c>
      <c r="B127" s="146" t="s">
        <v>854</v>
      </c>
      <c r="C127" s="147" t="s">
        <v>855</v>
      </c>
      <c r="D127" s="147" t="s">
        <v>81</v>
      </c>
      <c r="E127" s="147" t="s">
        <v>495</v>
      </c>
      <c r="F127" s="148">
        <v>45702</v>
      </c>
      <c r="G127" s="148">
        <v>45702</v>
      </c>
      <c r="H127" s="147">
        <v>1</v>
      </c>
      <c r="I127" s="157"/>
    </row>
    <row r="128" spans="1:9" ht="15.75" thickBot="1" x14ac:dyDescent="0.3">
      <c r="A128" s="145">
        <v>221104</v>
      </c>
      <c r="B128" s="146" t="s">
        <v>856</v>
      </c>
      <c r="C128" s="147" t="s">
        <v>857</v>
      </c>
      <c r="D128" s="147" t="s">
        <v>540</v>
      </c>
      <c r="E128" s="147" t="s">
        <v>495</v>
      </c>
      <c r="F128" s="148">
        <v>45702</v>
      </c>
      <c r="G128" s="147" t="s">
        <v>496</v>
      </c>
      <c r="H128" s="147">
        <v>0</v>
      </c>
      <c r="I128" s="157"/>
    </row>
    <row r="129" spans="1:9" ht="15.75" thickBot="1" x14ac:dyDescent="0.3">
      <c r="A129" s="149">
        <v>221102</v>
      </c>
      <c r="B129" s="146" t="s">
        <v>858</v>
      </c>
      <c r="C129" s="147" t="s">
        <v>859</v>
      </c>
      <c r="D129" s="147" t="s">
        <v>540</v>
      </c>
      <c r="E129" s="147" t="s">
        <v>495</v>
      </c>
      <c r="F129" s="148">
        <v>45702</v>
      </c>
      <c r="G129" s="147" t="s">
        <v>496</v>
      </c>
      <c r="H129" s="147">
        <v>0</v>
      </c>
      <c r="I129" s="157"/>
    </row>
    <row r="130" spans="1:9" ht="15.75" thickBot="1" x14ac:dyDescent="0.3">
      <c r="A130" s="145">
        <v>221101</v>
      </c>
      <c r="B130" s="146" t="s">
        <v>860</v>
      </c>
      <c r="C130" s="147" t="s">
        <v>861</v>
      </c>
      <c r="D130" s="147" t="s">
        <v>540</v>
      </c>
      <c r="E130" s="147" t="s">
        <v>495</v>
      </c>
      <c r="F130" s="148">
        <v>45702</v>
      </c>
      <c r="G130" s="148">
        <v>45703</v>
      </c>
      <c r="H130" s="147">
        <v>1</v>
      </c>
      <c r="I130" s="157"/>
    </row>
    <row r="131" spans="1:9" ht="15.75" thickBot="1" x14ac:dyDescent="0.3">
      <c r="A131" s="149">
        <v>221100</v>
      </c>
      <c r="B131" s="146" t="s">
        <v>862</v>
      </c>
      <c r="C131" s="147" t="s">
        <v>863</v>
      </c>
      <c r="D131" s="147" t="s">
        <v>540</v>
      </c>
      <c r="E131" s="147" t="s">
        <v>495</v>
      </c>
      <c r="F131" s="148">
        <v>45702</v>
      </c>
      <c r="G131" s="147" t="s">
        <v>496</v>
      </c>
      <c r="H131" s="147">
        <v>0</v>
      </c>
      <c r="I131" s="157"/>
    </row>
    <row r="132" spans="1:9" ht="15.75" thickBot="1" x14ac:dyDescent="0.3">
      <c r="A132" s="145">
        <v>221090</v>
      </c>
      <c r="B132" s="146" t="s">
        <v>835</v>
      </c>
      <c r="C132" s="147" t="s">
        <v>530</v>
      </c>
      <c r="D132" s="147" t="s">
        <v>528</v>
      </c>
      <c r="E132" s="147" t="s">
        <v>495</v>
      </c>
      <c r="F132" s="148">
        <v>45702</v>
      </c>
      <c r="G132" s="147" t="s">
        <v>496</v>
      </c>
      <c r="H132" s="147">
        <v>0</v>
      </c>
      <c r="I132" s="157"/>
    </row>
    <row r="133" spans="1:9" x14ac:dyDescent="0.25">
      <c r="A133" s="149">
        <v>221079</v>
      </c>
      <c r="B133" s="146" t="s">
        <v>864</v>
      </c>
      <c r="C133" s="147" t="s">
        <v>508</v>
      </c>
      <c r="D133" s="147" t="s">
        <v>132</v>
      </c>
      <c r="E133" s="147" t="s">
        <v>495</v>
      </c>
      <c r="F133" s="148">
        <v>45702</v>
      </c>
      <c r="G133" s="147" t="s">
        <v>496</v>
      </c>
      <c r="H133" s="147">
        <v>0</v>
      </c>
      <c r="I133" s="157"/>
    </row>
  </sheetData>
  <conditionalFormatting sqref="A1:A1048576">
    <cfRule type="duplicateValues" dxfId="19" priority="1"/>
    <cfRule type="duplicateValues" dxfId="18" priority="2"/>
  </conditionalFormatting>
  <conditionalFormatting sqref="A134:A1048576 A1:A57">
    <cfRule type="duplicateValues" dxfId="17" priority="4"/>
  </conditionalFormatting>
  <conditionalFormatting sqref="A134:A1048576 A1:A94">
    <cfRule type="duplicateValues" dxfId="16" priority="3"/>
  </conditionalFormatting>
  <hyperlinks>
    <hyperlink ref="B1" r:id="rId1" display="http://200.98.72.30/contagil/contagil_beta/adm_area/_client_files/DAR_ICMS_NORMAL_E_FUNCEP_REI_DA_ECONOMIA_FL05_012025_085527.zip" xr:uid="{AFA39278-0147-4DF5-9618-755A6C47FFBE}"/>
    <hyperlink ref="I1" r:id="rId2" location="myModal221078" display="http://200.98.72.30/contagil/contagil_beta/adm_area/rel.php?obj=files - myModal221078" xr:uid="{652BB585-5684-4D61-A1BE-7FF490F6F547}"/>
    <hyperlink ref="B2" r:id="rId3" display="http://200.98.72.30/contagil/contagil_beta/adm_area/_client_files/DAR_ICMS_NORMAL,_FUNCEP,_RECOLHIMENTO_MINIMO_E_ST_EXCEDENTE_NOVA_DAG_012025_080713.zip" xr:uid="{BABDEB2F-08CE-4188-A3F3-9C52BA7F068E}"/>
    <hyperlink ref="I2" r:id="rId4" location="myModal221073" display="http://200.98.72.30/contagil/contagil_beta/adm_area/rel.php?obj=files - myModal221073" xr:uid="{D8E8781B-20AE-4A76-80FF-0F9355F5F405}"/>
    <hyperlink ref="B3" r:id="rId5" display="http://200.98.72.30/contagil/contagil_beta/adm_area/_client_files/DAR_ICMS__e__FUNCEP__RUAN_CARLOS_012025_183146.zip" xr:uid="{B4D97AFD-8CB0-44F3-9FD1-4F4782A72BBA}"/>
    <hyperlink ref="I3" r:id="rId6" location="myModal221065" display="http://200.98.72.30/contagil/contagil_beta/adm_area/rel.php?obj=files - myModal221065" xr:uid="{2EBC2134-F0D1-4263-BD51-C05DDB4AC3CB}"/>
    <hyperlink ref="B4" r:id="rId7" display="http://200.98.72.30/contagil/contagil_beta/adm_area/_client_files/DAR_ICMS__e__FUNCEP_ORLANDO_MOURA_012025_182257.zip" xr:uid="{074FEC85-DD47-417F-80B9-E48C5AD0AA0E}"/>
    <hyperlink ref="I4" r:id="rId8" location="myModal221064" display="http://200.98.72.30/contagil/contagil_beta/adm_area/rel.php?obj=files - myModal221064" xr:uid="{C45BC7E9-4B5F-4158-A44F-30699152E7AF}"/>
    <hyperlink ref="B5" r:id="rId9" display="http://200.98.72.30/contagil/contagil_beta/adm_area/_client_files/DAR_ICMS_NORMAL_E_FUNCEP_SSA_COMERCIO_012025_175727.zip" xr:uid="{A1F4D0CB-35F1-415F-A898-7D79130D1B05}"/>
    <hyperlink ref="I5" r:id="rId10" location="myModal221062" display="http://200.98.72.30/contagil/contagil_beta/adm_area/rel.php?obj=files - myModal221062" xr:uid="{83EDCF33-B108-4E46-ABA6-D7380902B958}"/>
    <hyperlink ref="B6" r:id="rId11" display="http://200.98.72.30/contagil/contagil_beta/adm_area/_client_files/DAR_ICMS_NORMAL_E_FUNCEP_REI_DA_ECONOMIA_MT_012025_174549.zip" xr:uid="{E23185DE-C025-45E8-9473-0B0E1BC14597}"/>
    <hyperlink ref="I6" r:id="rId12" location="myModal221061" display="http://200.98.72.30/contagil/contagil_beta/adm_area/rel.php?obj=files - myModal221061" xr:uid="{871D87A0-D624-43C1-A2C6-3D59CD232E5B}"/>
    <hyperlink ref="B7" r:id="rId13" display="http://200.98.72.30/contagil/contagil_beta/adm_area/_client_files/DAR_ICMS_E_FUNCEP_SUPER_BOM_JESUS_012025_173640.zip" xr:uid="{987EFB17-96A6-4673-93CD-7AC52A8793E7}"/>
    <hyperlink ref="I7" r:id="rId14" location="myModal221059" display="http://200.98.72.30/contagil/contagil_beta/adm_area/rel.php?obj=files - myModal221059" xr:uid="{9256460F-7A44-4D07-86D6-44EB5527489D}"/>
    <hyperlink ref="B8" r:id="rId15" display="http://200.98.72.30/contagil/contagil_beta/adm_area/_client_files/DAR_ICMS_E_FUNCEP_CARRIL_012025_173530.zip" xr:uid="{98EB3362-9D7D-42DD-8078-972095B6078C}"/>
    <hyperlink ref="I8" r:id="rId16" location="myModal221058" display="http://200.98.72.30/contagil/contagil_beta/adm_area/rel.php?obj=files - myModal221058" xr:uid="{87D00EFA-E501-4C40-8EDF-EC8033BAFC97}"/>
    <hyperlink ref="B9" r:id="rId17" display="http://200.98.72.30/contagil/contagil_beta/adm_area/_client_files/DAR_ICMS_NORMAL_E_FUNCEP_REI_DA_ECONOMIA_FL_04_012025_173349.zip" xr:uid="{EEAA2E85-9B52-4D56-8AC9-323179A54269}"/>
    <hyperlink ref="I9" r:id="rId18" location="myModal221054" display="http://200.98.72.30/contagil/contagil_beta/adm_area/rel.php?obj=files - myModal221054" xr:uid="{7539B163-5B9B-492A-9FD9-0B9AF8C01B58}"/>
    <hyperlink ref="B10" r:id="rId19" display="http://200.98.72.30/contagil/contagil_beta/adm_area/_client_files/DAR_ICMS_E_FUNCEP_MAX_SUPERMERCADO_012025_173219.zip" xr:uid="{1254B690-0AB3-45E1-B517-14661951009B}"/>
    <hyperlink ref="I10" r:id="rId20" location="myModal221050" display="http://200.98.72.30/contagil/contagil_beta/adm_area/rel.php?obj=files - myModal221050" xr:uid="{BED173DC-C6E9-4197-9591-9BDA60AF4E25}"/>
    <hyperlink ref="B11" r:id="rId21" display="http://200.98.72.30/contagil/contagil_beta/adm_area/_client_files/DAR_ICMS_NORMAL_E_FUNCEP_SUPER_TAVARES_012025_172656.zip" xr:uid="{D95BE19C-F2A9-4418-89C2-3524F8BDECC7}"/>
    <hyperlink ref="I11" r:id="rId22" location="myModal221048" display="http://200.98.72.30/contagil/contagil_beta/adm_area/rel.php?obj=files - myModal221048" xr:uid="{BB23E806-5474-40B8-8F58-D2F2A2C3B141}"/>
    <hyperlink ref="B12" r:id="rId23" display="http://200.98.72.30/contagil/contagil_beta/adm_area/_client_files/DAR_ICMS_NORMAL_E_FUNCEP_MIGUEL_DA_SILVA_012025_154656.zip" xr:uid="{38A10638-4901-499C-B7E7-CDA05CC84C71}"/>
    <hyperlink ref="I12" r:id="rId24" location="myModal221025" display="http://200.98.72.30/contagil/contagil_beta/adm_area/rel.php?obj=files - myModal221025" xr:uid="{F5EFBBAC-44D3-4D2B-9485-11E1FF0C5AFF}"/>
    <hyperlink ref="B13" r:id="rId25" display="http://200.98.72.30/contagil/contagil_beta/adm_area/_client_files/DAR_ICMS_NORMAL_E_FUNCEP_CASA_ALVES_012025_154224.zip" xr:uid="{13168184-6B5A-48D0-B8BD-A0ADDA046158}"/>
    <hyperlink ref="I13" r:id="rId26" location="myModal221024" display="http://200.98.72.30/contagil/contagil_beta/adm_area/rel.php?obj=files - myModal221024" xr:uid="{643803E7-BFBB-4ECD-B85A-A5C56EAA9218}"/>
    <hyperlink ref="B14" r:id="rId27" display="http://200.98.72.30/contagil/contagil_beta/adm_area/_client_files/DAR_ICMS_NORMAL_E_FUNCEP_FRANCISCO_DE_ASSIS_PINTO_012025_150420.zip" xr:uid="{3326375B-4342-46FD-BBB4-B84A0D729D92}"/>
    <hyperlink ref="I14" r:id="rId28" location="myModal221019" display="http://200.98.72.30/contagil/contagil_beta/adm_area/rel.php?obj=files - myModal221019" xr:uid="{D6765C12-95C8-4F60-A28B-966A78B10B60}"/>
    <hyperlink ref="B15" r:id="rId29" display="http://200.98.72.30/contagil/contagil_beta/adm_area/_client_files/DAR_ICMS_NORMAL_E_FUNCEP_LUCINEIDE_SILVA_012025_115041.zip" xr:uid="{E3E3AA94-9CF6-4698-804A-2A6505DC86BF}"/>
    <hyperlink ref="I15" r:id="rId30" location="myModal221004" display="http://200.98.72.30/contagil/contagil_beta/adm_area/rel.php?obj=files - myModal221004" xr:uid="{45459293-5CFC-48F9-9067-A1EC62FE505B}"/>
    <hyperlink ref="B16" r:id="rId31" display="http://200.98.72.30/contagil/contagil_beta/adm_area/_client_files/DAR_ICMS_NORMAL_E_FUNCEP_JAILTON_EDSON_FL_012025__102114.zip" xr:uid="{4DF1B5C1-9656-45D2-AE0F-2B50E8CC583C}"/>
    <hyperlink ref="I16" r:id="rId32" location="myModal220994" display="http://200.98.72.30/contagil/contagil_beta/adm_area/rel.php?obj=files - myModal220994" xr:uid="{4601BD9F-A42C-4776-8F91-733570AAB6AF}"/>
    <hyperlink ref="B17" r:id="rId33" display="http://200.98.72.30/contagil/contagil_beta/adm_area/_client_files/DAR_ICMS_NORMAL_E_FUNCEP_JOSELITA_COMERCIO_012025_082546.zip" xr:uid="{37A8CD44-8073-4A6A-B205-E2F29C5364D6}"/>
    <hyperlink ref="I17" r:id="rId34" location="myModal220985" display="http://200.98.72.30/contagil/contagil_beta/adm_area/rel.php?obj=files - myModal220985" xr:uid="{0E2B7DE1-DE4F-49EF-8EA7-C38A438F6280}"/>
    <hyperlink ref="B18" r:id="rId35" display="http://200.98.72.30/contagil/contagil_beta/adm_area/_client_files/DAR_ICMS_NORMAL_E_FUNCEP_SUPER_O_FEIRaO_MT_012025_192723.zip" xr:uid="{7437B430-8ED5-443C-AC21-D2AA80C9BEF6}"/>
    <hyperlink ref="I18" r:id="rId36" location="myModal220979" display="http://200.98.72.30/contagil/contagil_beta/adm_area/rel.php?obj=files - myModal220979" xr:uid="{37130198-BDE1-4FE1-A85A-F00602911A07}"/>
    <hyperlink ref="B19" r:id="rId37" display="http://200.98.72.30/contagil/contagil_beta/adm_area/_client_files/DAR_ICMS_NORMAL_E_FUNCEP_SUPER_O_FEIRaO_FL02_012025_182121.zip" xr:uid="{F2FD1BD1-E3DF-4F0A-AD96-8C7C550F7252}"/>
    <hyperlink ref="I19" r:id="rId38" location="myModal220978" display="http://200.98.72.30/contagil/contagil_beta/adm_area/rel.php?obj=files - myModal220978" xr:uid="{5B41D646-4A75-481D-80D2-F70DBD90AEFB}"/>
    <hyperlink ref="B20" r:id="rId39" display="http://200.98.72.30/contagil/contagil_beta/adm_area/_client_files/DAR_ICMS_NORMAL_E_FUNCEP_SUPER_O_FEIRaO_FL_03_012025_182102.zip" xr:uid="{4FA01038-D6A0-4CA6-8C3D-DDE4F3328129}"/>
    <hyperlink ref="I20" r:id="rId40" location="myModal220977" display="http://200.98.72.30/contagil/contagil_beta/adm_area/rel.php?obj=files - myModal220977" xr:uid="{3F6C6F89-61A8-4FC1-B807-297D0378EB96}"/>
    <hyperlink ref="B21" r:id="rId41" display="http://200.98.72.30/contagil/contagil_beta/adm_area/_client_files/DAR_ICMS_NORMAL_E_FUNCEP_PONTES_E_SOARES_MT_012025_171701.zip" xr:uid="{89F4E2F2-1115-4569-831A-6C889F40D8E6}"/>
    <hyperlink ref="I21" r:id="rId42" location="myModal220967" display="http://200.98.72.30/contagil/contagil_beta/adm_area/rel.php?obj=files - myModal220967" xr:uid="{46EA6B54-1E92-44EC-A225-A21636959625}"/>
    <hyperlink ref="B22" r:id="rId43" display="http://200.98.72.30/contagil/contagil_beta/adm_area/_client_files/DAR_ICMS_NORMAL_E_FUNCEP_VIDA_NOVA_MT_012025_171642.zip" xr:uid="{4D1804FC-11CC-4716-AF56-9A08148BF182}"/>
    <hyperlink ref="I22" r:id="rId44" location="myModal220966" display="http://200.98.72.30/contagil/contagil_beta/adm_area/rel.php?obj=files - myModal220966" xr:uid="{D6EF392F-CDF9-4C5C-84A4-851977FC7E7B}"/>
    <hyperlink ref="B23" r:id="rId45" display="http://200.98.72.30/contagil/contagil_beta/adm_area/_client_files/DAR_ICMS_NORMAL_E_FUNCEP_SUPER_VIDA_NOVA_FL01_012025_171537.zip" xr:uid="{CBC9BD96-0854-40DF-8997-2CE2D22139CC}"/>
    <hyperlink ref="I23" r:id="rId46" location="myModal220965" display="http://200.98.72.30/contagil/contagil_beta/adm_area/rel.php?obj=files - myModal220965" xr:uid="{75B81AD9-5CB2-49CB-8657-37954CD45CFC}"/>
    <hyperlink ref="B24" r:id="rId47" display="http://200.98.72.30/contagil/contagil_beta/adm_area/_client_files/DAR_ICMS_NORMAL_E_FUNCEP_SUPER_VIDA_NOVA_FL02_012025_171433.zip" xr:uid="{D23674DE-C9BA-4683-9CBF-6337E5D65001}"/>
    <hyperlink ref="I24" r:id="rId48" location="myModal220964" display="http://200.98.72.30/contagil/contagil_beta/adm_area/rel.php?obj=files - myModal220964" xr:uid="{69E6BE30-6461-4BE9-8054-A94AF89BC9B3}"/>
    <hyperlink ref="B25" r:id="rId49" display="http://200.98.72.30/contagil/contagil_beta/adm_area/_client_files/DAR_ICMS_NORMAL_E_FUNCEP_PONTES_E_SOARES_FL_02_012025_164336.zip" xr:uid="{A43A83F9-F109-4DE8-8CF1-271D3CAAD877}"/>
    <hyperlink ref="I25" r:id="rId50" location="myModal220957" display="http://200.98.72.30/contagil/contagil_beta/adm_area/rel.php?obj=files - myModal220957" xr:uid="{FD279D5A-6C03-4087-80A9-1889B65F742E}"/>
    <hyperlink ref="B26" r:id="rId51" display="http://200.98.72.30/contagil/contagil_beta/adm_area/_client_files/DAR_ICMS_NORMAL_E_FUNCEP_COSTA_E_SOARES_MT_012025_163516.zip" xr:uid="{D6C55C16-418F-4ED7-9354-B8B98AB7A617}"/>
    <hyperlink ref="I26" r:id="rId52" location="myModal220952" display="http://200.98.72.30/contagil/contagil_beta/adm_area/rel.php?obj=files - myModal220952" xr:uid="{DC0260E0-ABC9-4800-A594-610DF1CEEF92}"/>
    <hyperlink ref="B27" r:id="rId53" display="http://200.98.72.30/contagil/contagil_beta/adm_area/_client_files/DAR_ICMS_NORMAL_E_FUNCEP_JOSe_PEREIRA_012025_163020.zip" xr:uid="{9E74E08B-5886-42FA-A21B-581535923B1B}"/>
    <hyperlink ref="I27" r:id="rId54" location="myModal220947" display="http://200.98.72.30/contagil/contagil_beta/adm_area/rel.php?obj=files - myModal220947" xr:uid="{D2C0FF6F-E065-465E-902E-697A444E8720}"/>
    <hyperlink ref="B28" r:id="rId55" display="http://200.98.72.30/contagil/contagil_beta/adm_area/_client_files/DAR_ICMS_NORMAL_E_FUNCEP_BOA_COMPRA_BANANEIRAS_012025_162828.zip" xr:uid="{E16DF41E-6537-4EB0-942C-248568A62A6A}"/>
    <hyperlink ref="I28" r:id="rId56" location="myModal220946" display="http://200.98.72.30/contagil/contagil_beta/adm_area/rel.php?obj=files - myModal220946" xr:uid="{A665D6A7-73C9-4210-A969-217018C65FD8}"/>
    <hyperlink ref="B29" r:id="rId57" display="http://200.98.72.30/contagil/contagil_beta/adm_area/_client_files/DAR_ICMS_NORMAL_E_FUNCEP_COSTA_E_SOARES_FL_012025_155800.zip" xr:uid="{53B53330-66A4-4C4A-8E09-8F799EE51DF0}"/>
    <hyperlink ref="I29" r:id="rId58" location="myModal220927" display="http://200.98.72.30/contagil/contagil_beta/adm_area/rel.php?obj=files - myModal220927" xr:uid="{6DAAC1C8-797E-4E87-97F7-54D16100D7EA}"/>
    <hyperlink ref="B30" r:id="rId59" display="http://200.98.72.30/contagil/contagil_beta/adm_area/_client_files/DAR_ICMS_NORMAL_E_FUNCEP_EDGILZA_VILAR_012025_155210.zip" xr:uid="{CB7AF637-4E47-4E21-BBDA-0F99A374D74C}"/>
    <hyperlink ref="I30" r:id="rId60" location="myModal220926" display="http://200.98.72.30/contagil/contagil_beta/adm_area/rel.php?obj=files - myModal220926" xr:uid="{BC614C9D-507C-4EA0-9F18-C430CE62B850}"/>
    <hyperlink ref="B31" r:id="rId61" display="http://200.98.72.30/contagil/contagil_beta/adm_area/_client_files/DAR_ICMS_NORMAL_E_FUNCEP_CDANTAS_COMERCIO_012025_154732.zip" xr:uid="{2AB85066-BB66-4000-809F-B3813B90B407}"/>
    <hyperlink ref="I31" r:id="rId62" location="myModal220923" display="http://200.98.72.30/contagil/contagil_beta/adm_area/rel.php?obj=files - myModal220923" xr:uid="{623DFE8D-C4F2-4028-B23B-B5CCA1E1C4E0}"/>
    <hyperlink ref="B32" r:id="rId63" display="http://200.98.72.30/contagil/contagil_beta/adm_area/_client_files/DAR_ICMS_NORMAL_E_FUNCEP_RENATA_LIGIANE_012025_154446.zip" xr:uid="{34D27F9C-1B94-4A13-ACE9-669A08C28394}"/>
    <hyperlink ref="I32" r:id="rId64" location="myModal220922" display="http://200.98.72.30/contagil/contagil_beta/adm_area/rel.php?obj=files - myModal220922" xr:uid="{72174088-9236-45DA-B8A9-38D5E893F71C}"/>
    <hyperlink ref="B33" r:id="rId65" display="http://200.98.72.30/contagil/contagil_beta/adm_area/_client_files/DAR_ICMS_FUNCEP_E_REGISTRO_DE_TRANSMISSaO_THOMAS_JOSe_BELTRaO_012025_152945.zip" xr:uid="{6F456A84-1616-4122-9AF2-1CD4035BF6B5}"/>
    <hyperlink ref="I33" r:id="rId66" location="myModal220917" display="http://200.98.72.30/contagil/contagil_beta/adm_area/rel.php?obj=files - myModal220917" xr:uid="{378F09E6-DF45-4908-8D8F-42F34F4966E1}"/>
    <hyperlink ref="B34" r:id="rId67" display="http://200.98.72.30/contagil/contagil_beta/adm_area/_client_files/DAR_ICMS_NORMAL_E_FUNCEP_BOA_COMPRA_JP_012025_144544.zip" xr:uid="{56CC965F-8929-48A7-9530-54E33A0EEC16}"/>
    <hyperlink ref="I34" r:id="rId68" location="myModal220911" display="http://200.98.72.30/contagil/contagil_beta/adm_area/rel.php?obj=files - myModal220911" xr:uid="{F4F8DD4B-2974-4994-9D19-A0629B45AB8F}"/>
    <hyperlink ref="B35" r:id="rId69" display="http://200.98.72.30/contagil/contagil_beta/adm_area/_client_files/DAR_ICMS_NORMAL_E_FUNCEP_SBB_BESSA_012025_120028.zip" xr:uid="{9DA8DD8B-E7C1-470F-813C-7018A787771E}"/>
    <hyperlink ref="I35" r:id="rId70" location="myModal220899" display="http://200.98.72.30/contagil/contagil_beta/adm_area/rel.php?obj=files - myModal220899" xr:uid="{C122846F-86B8-4EF5-BF90-0EACB8A61DF4}"/>
    <hyperlink ref="B36" r:id="rId71" display="http://200.98.72.30/contagil/contagil_beta/adm_area/_client_files/DAR_ICMS_NORMAL_E_FUNCEP_SUPER_BATISTAO_012025_095338.zip" xr:uid="{D00094ED-8B3E-4EE8-BFB9-EB4FF4F38176}"/>
    <hyperlink ref="I36" r:id="rId72" location="myModal220883" display="http://200.98.72.30/contagil/contagil_beta/adm_area/rel.php?obj=files - myModal220883" xr:uid="{6D74464F-BD53-4CFC-AC06-972D1CC5A5FF}"/>
    <hyperlink ref="B37" r:id="rId73" display="http://200.98.72.30/contagil/contagil_beta/adm_area/_client_files/DAR_ICMS_NORMAL_E_FUNCEP_SBB_GEISEL_012025_161550.zip" xr:uid="{0DA96AB4-3C38-491C-BF9D-E50060666727}"/>
    <hyperlink ref="I37" r:id="rId74" location="myModal220797" display="http://200.98.72.30/contagil/contagil_beta/adm_area/rel.php?obj=files - myModal220797" xr:uid="{371AAD97-BAC5-499E-B037-B4235BE08308}"/>
    <hyperlink ref="B38" r:id="rId75" display="http://200.98.72.30/contagil/contagil_beta/adm_area/_client_files/DAR_ICMS_NORMAL_E_FUNCEP_EVW_COMERCIO_012025_085830.zip" xr:uid="{20A877F0-7D11-4740-AD9E-45A98C54FF32}"/>
    <hyperlink ref="I38" r:id="rId76" location="myModal220753" display="http://200.98.72.30/contagil/contagil_beta/adm_area/rel.php?obj=files - myModal220753" xr:uid="{04A7B950-6559-45E1-A78A-25460A0BC3C0}"/>
    <hyperlink ref="B39" r:id="rId77" display="http://200.98.72.30/contagil/contagil_beta/adm_area/_client_files/DAR_ICMS_NORMAL_E_FUNCEP_MERC_DANTAS_012025_083726.zip" xr:uid="{8815A288-7D7F-4DB6-8A7B-2DD0ABED492D}"/>
    <hyperlink ref="I39" r:id="rId78" location="myModal220751" display="http://200.98.72.30/contagil/contagil_beta/adm_area/rel.php?obj=files - myModal220751" xr:uid="{F92857A0-15C1-4B11-A06C-4CF905A3E8C3}"/>
    <hyperlink ref="B40" r:id="rId79" display="http://200.98.72.30/contagil/contagil_beta/adm_area/_client_files/DAR_ICMS_NORMAL_E_FUNCEP_SAO_JOSE_FL_012025_174638.zip" xr:uid="{3A71C98D-3CD2-4463-8F3B-10C32739C015}"/>
    <hyperlink ref="I40" r:id="rId80" location="myModal220740" display="http://200.98.72.30/contagil/contagil_beta/adm_area/rel.php?obj=files - myModal220740" xr:uid="{037522A3-88B2-4D57-A4AF-150199FF1E86}"/>
    <hyperlink ref="B41" r:id="rId81" display="http://200.98.72.30/contagil/contagil_beta/adm_area/_client_files/DAR_ICMS_NORMAL_E_FUNCEP_SUPER_SAO_JOSE_MT_012025_174556.zip" xr:uid="{2445423C-9BF7-4A42-BCE6-7400B64FB177}"/>
    <hyperlink ref="I41" r:id="rId82" location="myModal220739" display="http://200.98.72.30/contagil/contagil_beta/adm_area/rel.php?obj=files - myModal220739" xr:uid="{A819D1E2-0515-4E54-9CE9-7D058FB76702}"/>
    <hyperlink ref="B42" r:id="rId83" display="http://200.98.72.30/contagil/contagil_beta/adm_area/_client_files/DAR_ICMS_NORMAL_E_FUNCEP_EDMILSON_SUPERMERCADO_012025_170616.zip" xr:uid="{4D1C3357-A5C4-4FE7-A358-6EAA32213150}"/>
    <hyperlink ref="I42" r:id="rId84" location="myModal220737" display="http://200.98.72.30/contagil/contagil_beta/adm_area/rel.php?obj=files - myModal220737" xr:uid="{8920F22C-F958-4BC0-9BD7-16A43B2AD9FA}"/>
    <hyperlink ref="B43" r:id="rId85" display="http://200.98.72.30/contagil/contagil_beta/adm_area/_client_files/DAR_ICMS_NORMAL_E_FUNCEP_JARDIM_VENEZA_012025_135448.zip" xr:uid="{5C861EFF-8750-4D99-8B93-FFF442760F43}"/>
    <hyperlink ref="I43" r:id="rId86" location="myModal220700" display="http://200.98.72.30/contagil/contagil_beta/adm_area/rel.php?obj=files - myModal220700" xr:uid="{FAED97FC-7B82-447C-BC5C-4D2A5053F533}"/>
    <hyperlink ref="B44" r:id="rId87" display="http://200.98.72.30/contagil/contagil_beta/adm_area/_client_files/DAR_ICMS_NORMAL_E_FUNCEP_AQUI_TEMPRECO_RIACHAO_012025_114152.zip" xr:uid="{CDC6CD71-3BF9-4814-A638-71FD2200371C}"/>
    <hyperlink ref="I44" r:id="rId88" location="myModal220692" display="http://200.98.72.30/contagil/contagil_beta/adm_area/rel.php?obj=files - myModal220692" xr:uid="{3D039169-544D-4240-8144-37FA2D1BD6A8}"/>
    <hyperlink ref="B45" r:id="rId89" display="http://200.98.72.30/contagil/contagil_beta/adm_area/_client_files/DAR_ICMS_NORMAL_E_FUNCEP_BOA_COMPRA_CG_012025_094128.zip" xr:uid="{DDAFC93E-3B49-4282-BC50-49E06FDA8CE9}"/>
    <hyperlink ref="I45" r:id="rId90" location="myModal220661" display="http://200.98.72.30/contagil/contagil_beta/adm_area/rel.php?obj=files - myModal220661" xr:uid="{3A8CE919-168A-4F11-83C7-5596B676E221}"/>
    <hyperlink ref="B46" r:id="rId91" display="http://200.98.72.30/contagil/contagil_beta/adm_area/_client_files/DAR_ICMS_NORMAL_E_FUNCEP_VALDENIR_GOMES_012025_091140.zip" xr:uid="{DE1F2A8C-B03B-4E89-9F8A-83F3AB1400A8}"/>
    <hyperlink ref="I46" r:id="rId92" location="myModal220643" display="http://200.98.72.30/contagil/contagil_beta/adm_area/rel.php?obj=files - myModal220643" xr:uid="{E6C08E13-EA59-4E28-BA14-A570050142E9}"/>
    <hyperlink ref="B47" r:id="rId93" display="http://200.98.72.30/contagil/contagil_beta/adm_area/_client_files/DAR_ICMS_NORMAL_E_FUNCEP_AQUI_TEM_PRECO_LTDA_012025_075808.zip" xr:uid="{ABAC9CEA-CF18-46D5-B195-ABBC4777212B}"/>
    <hyperlink ref="I47" r:id="rId94" location="myModal220627" display="http://200.98.72.30/contagil/contagil_beta/adm_area/rel.php?obj=files - myModal220627" xr:uid="{EA122E91-CED1-4767-9415-C3DCB672BBE9}"/>
    <hyperlink ref="B48" r:id="rId95" display="http://200.98.72.30/contagil/contagil_beta/adm_area/_client_files/DAR_ICMS_NORMAL_E_FUNCEP_MERCADINHO_ZT_012025_173055.zip" xr:uid="{9B9E1462-5704-4FF5-89EE-B54BA5C8F2EE}"/>
    <hyperlink ref="I48" r:id="rId96" location="myModal220582" display="http://200.98.72.30/contagil/contagil_beta/adm_area/rel.php?obj=files - myModal220582" xr:uid="{9055778F-C497-4390-BCBD-6F736B91C006}"/>
    <hyperlink ref="B49" r:id="rId97" display="http://200.98.72.30/contagil/contagil_beta/adm_area/_client_files/DAR_ICMS_NORMAL_E_FUNCEP_MERC_BOI_GORDO_012025_144721.zip" xr:uid="{560D2414-EC64-4720-91DD-F1CF79FF2E32}"/>
    <hyperlink ref="I49" r:id="rId98" location="myModal220527" display="http://200.98.72.30/contagil/contagil_beta/adm_area/rel.php?obj=files - myModal220527" xr:uid="{69A7AE65-F6A5-4121-AF73-AE5188E0F9CA}"/>
    <hyperlink ref="B50" r:id="rId99" display="http://200.98.72.30/contagil/contagil_beta/adm_area/_client_files/DAR_FUNCEP_PONTES_E_SOARES_FL_03_012025_180657.pdf" xr:uid="{B6DE388D-53B7-4CA5-A747-110350FA1B22}"/>
    <hyperlink ref="I50" r:id="rId100" location="myModal221063" display="http://200.98.72.30/contagil/contagil_beta/adm_area/rel.php?obj=files - myModal221063" xr:uid="{7EC32976-BA61-4B9B-87A7-57AA95048AD2}"/>
    <hyperlink ref="B51" r:id="rId101" display="http://200.98.72.30/contagil/contagil_beta/adm_area/_client_files/DAR_FUNCEP_REI_DA_ECONOMIA_FL2_012025_173229.zip" xr:uid="{AA9363C9-0602-408C-B88C-D5D78C49B7CE}"/>
    <hyperlink ref="I51" r:id="rId102" location="myModal221051" display="http://200.98.72.30/contagil/contagil_beta/adm_area/rel.php?obj=files - myModal221051" xr:uid="{C9287AA0-F420-4F52-86C6-BCED583542E9}"/>
    <hyperlink ref="B52" r:id="rId103" display="http://200.98.72.30/contagil/contagil_beta/adm_area/_client_files/DAR_FUNCEP_SAO_JOSE__JP_012025_165821.zip" xr:uid="{D6DA5ACB-47A1-4CE2-B245-91058B6D5A3D}"/>
    <hyperlink ref="I52" r:id="rId104" location="myModal221038" display="http://200.98.72.30/contagil/contagil_beta/adm_area/rel.php?obj=files - myModal221038" xr:uid="{9FB7378D-305B-4E57-8B11-2B4AEBB53F73}"/>
    <hyperlink ref="B53" r:id="rId105" display="http://200.98.72.30/contagil/contagil_beta/adm_area/_client_files/DAR_FUNCEP_PEDRO_DE_ASSIS_012025_163752.pdf" xr:uid="{57579BD7-166B-425C-BFBB-D5BA8A475008}"/>
    <hyperlink ref="I53" r:id="rId106" location="myModal221032" display="http://200.98.72.30/contagil/contagil_beta/adm_area/rel.php?obj=files - myModal221032" xr:uid="{11E1F7F6-7B47-43A8-AA82-E3789A34BD0C}"/>
    <hyperlink ref="B54" r:id="rId107" display="http://200.98.72.30/contagil/contagil_beta/adm_area/_client_files/DAR_FUNCEP_J__ALVES_012025_154307.pdf" xr:uid="{09110EEF-F3B3-49FC-9858-A27D1C3434C2}"/>
    <hyperlink ref="I54" r:id="rId108" location="myModal220921" display="http://200.98.72.30/contagil/contagil_beta/adm_area/rel.php?obj=files - myModal220921" xr:uid="{014D60DF-4581-49AE-98F2-CDA7653DA35D}"/>
    <hyperlink ref="B55" r:id="rId109" display="http://200.98.72.30/contagil/contagil_beta/adm_area/_client_files/DAR_FUNCEP_FLAVIANA_TOMAZ_FILIAL_012025_092409.pdf" xr:uid="{BB2FF744-73BE-4191-8291-9298B73BB7C8}"/>
    <hyperlink ref="I55" r:id="rId110" location="myModal220878" display="http://200.98.72.30/contagil/contagil_beta/adm_area/rel.php?obj=files - myModal220878" xr:uid="{1C99D9E9-585D-483B-8753-12788AD1911E}"/>
    <hyperlink ref="B56" r:id="rId111" display="http://200.98.72.30/contagil/contagil_beta/adm_area/_client_files/DAR_FUNCEP_MARIA_ALBERTINA_012025_081701.zip" xr:uid="{EF404E35-8666-4534-9667-BA78665F508C}"/>
    <hyperlink ref="I56" r:id="rId112" location="myModal220861" display="http://200.98.72.30/contagil/contagil_beta/adm_area/rel.php?obj=files - myModal220861" xr:uid="{D1ED4723-FE44-41A5-A0D4-9E27B7683DF8}"/>
    <hyperlink ref="B57" r:id="rId113" display="http://200.98.72.30/contagil/contagil_beta/adm_area/_client_files/DAR_FUNCEP_FLAVIANA_TOMAZ_MATRIZ_012025_173127.pdf" xr:uid="{FEB165B6-26AE-49C7-BC8A-CC01C0DAFCB9}"/>
    <hyperlink ref="I57" r:id="rId114" location="myModal220841" display="http://200.98.72.30/contagil/contagil_beta/adm_area/rel.php?obj=files - myModal220841" xr:uid="{9DEC03F0-865D-4F34-806A-FF1D18487389}"/>
    <hyperlink ref="B58" r:id="rId115" display="http://200.98.72.30/contagil/contagil_beta/adm_area/_client_files/RECIBO_TRANSMISSAO_ICMS_NOVA_DAG_012025_080733.pdf" xr:uid="{AF3DECAE-C4A7-4B36-BE2D-D97327034D27}"/>
    <hyperlink ref="I58" r:id="rId116" location="myModal221074" display="http://200.98.72.30/contagil/contagil_beta/adm_area/rel.php?obj=files - myModal221074" xr:uid="{3A54F0BD-E11B-4C6D-90F4-D5AEEB53BAEF}"/>
    <hyperlink ref="B59" r:id="rId117" display="http://200.98.72.30/contagil/contagil_beta/adm_area/_client_files/RECIBO_DE_TRANSMISSAO_SUPER_J__ALVES_012025_173827.pdf" xr:uid="{D4CBB622-8010-4E53-BD8E-3230E10ECAC9}"/>
    <hyperlink ref="I59" r:id="rId118" location="myModal221060" display="http://200.98.72.30/contagil/contagil_beta/adm_area/rel.php?obj=files - myModal221060" xr:uid="{C515226E-534F-4AF0-9967-EA1836EEC897}"/>
    <hyperlink ref="B60" r:id="rId119" display="http://200.98.72.30/contagil/contagil_beta/adm_area/_client_files/RECIBO_DE_TRANSMISSAO_REI_DA_ECONOMIA_FL6_012025_173440.zip" xr:uid="{63372122-CB3C-492D-ADCE-6CD2B5A95BC2}"/>
    <hyperlink ref="I60" r:id="rId120" location="myModal221056" display="http://200.98.72.30/contagil/contagil_beta/adm_area/rel.php?obj=files - myModal221056" xr:uid="{EB1CD421-A335-49C6-91FC-1205E4201960}"/>
    <hyperlink ref="B61" r:id="rId121" display="http://200.98.72.30/contagil/contagil_beta/adm_area/_client_files/RECIBO_DE_TRANSMISSAO_TAVARES_ALIMENTOS_012025_173032.zip" xr:uid="{266CC4FE-910A-4597-9BCA-CC39B410C968}"/>
    <hyperlink ref="I61" r:id="rId122" location="myModal221049" display="http://200.98.72.30/contagil/contagil_beta/adm_area/rel.php?obj=files - myModal221049" xr:uid="{F0DE2F2F-867C-48F5-85B4-7DB5BADAF739}"/>
    <hyperlink ref="B62" r:id="rId123" display="http://200.98.72.30/contagil/contagil_beta/adm_area/_client_files/RECIBO_DE_TRANSMISSAO_ICMS_NORMAL_VERDMADE_MT_012025_171314.pdf" xr:uid="{76552EF4-8C46-4D49-A9B8-7A89DD6C677F}"/>
    <hyperlink ref="I62" r:id="rId124" location="myModal221043" display="http://200.98.72.30/contagil/contagil_beta/adm_area/rel.php?obj=files - myModal221043" xr:uid="{45A77BE1-1971-4DE2-A0BC-122A52E5BA72}"/>
    <hyperlink ref="B63" r:id="rId125" display="http://200.98.72.30/contagil/contagil_beta/adm_area/_client_files/RECIBO_DE_TRANSMISSaO_ICMS_ZL_PRODUTOS__012025_170457.pdf" xr:uid="{CA0D5A82-FE63-4BC2-9B2B-5C349E531059}"/>
    <hyperlink ref="I63" r:id="rId126" location="myModal221041" display="http://200.98.72.30/contagil/contagil_beta/adm_area/rel.php?obj=files - myModal221041" xr:uid="{D543B0CD-B04C-45D8-BAB4-252C4B515286}"/>
    <hyperlink ref="B64" r:id="rId127" display="http://200.98.72.30/contagil/contagil_beta/adm_area/_client_files/RECIBO_DE_TRANSMISSaO_MULTISABOR_INDUSTRIA_012025_165011.zip" xr:uid="{D4239544-0FC6-4A39-A1CF-670B030A26A6}"/>
    <hyperlink ref="I64" r:id="rId128" location="myModal221036" display="http://200.98.72.30/contagil/contagil_beta/adm_area/rel.php?obj=files - myModal221036" xr:uid="{D61FF7C2-7381-48F2-960C-BF26ABD0A6A7}"/>
    <hyperlink ref="B65" r:id="rId129" display="http://200.98.72.30/contagil/contagil_beta/adm_area/_client_files/RECIBO_DE_TRANSMISSAO_PEDRO_DE_ASSIS_012025_163736.pdf" xr:uid="{964E8932-F8EC-404C-8962-AA8E90359ED1}"/>
    <hyperlink ref="I65" r:id="rId130" location="myModal221031" display="http://200.98.72.30/contagil/contagil_beta/adm_area/rel.php?obj=files - myModal221031" xr:uid="{72C58840-0354-4E1B-925C-1A842D00841A}"/>
    <hyperlink ref="B66" r:id="rId131" display="http://200.98.72.30/contagil/contagil_beta/adm_area/_client_files/RECIBO_DE_TRANSMISSaO_DUVALE_CONSTRUcaO_FILIAL_012025_091406.pdf" xr:uid="{7A50FF70-677E-4B03-AAEB-F6DC94410ADC}"/>
    <hyperlink ref="I66" r:id="rId132" location="myModal220991" display="http://200.98.72.30/contagil/contagil_beta/adm_area/rel.php?obj=files - myModal220991" xr:uid="{B42F0B1B-00B5-4246-9A0B-D3D0D69CCC48}"/>
    <hyperlink ref="B67" r:id="rId133" display="http://200.98.72.30/contagil/contagil_beta/adm_area/_client_files/RECIBO_DE_TRANSMISSaO_MaRCIA_SUSANA_012025_074447.pdf" xr:uid="{BA345A6B-D4C8-4F6F-8D03-501C8BD0D997}"/>
    <hyperlink ref="I67" r:id="rId134" location="myModal220983" display="http://200.98.72.30/contagil/contagil_beta/adm_area/rel.php?obj=files - myModal220983" xr:uid="{95110F42-C26E-48F2-BDAC-68DE7462E7E6}"/>
    <hyperlink ref="B68" r:id="rId135" display="http://200.98.72.30/contagil/contagil_beta/adm_area/_client_files/RECIBO_DE_TRANSMISSAO_HIDROVERD_FL_012025_164000.pdf" xr:uid="{1A79BE78-E59B-4A8F-BBDF-9D4BE245F624}"/>
    <hyperlink ref="I68" r:id="rId136" location="myModal220956" display="http://200.98.72.30/contagil/contagil_beta/adm_area/rel.php?obj=files - myModal220956" xr:uid="{D0C84687-1921-4DCF-BB11-E262FF7B8914}"/>
    <hyperlink ref="B69" r:id="rId137" display="http://200.98.72.30/contagil/contagil_beta/adm_area/_client_files/RECIBO_DE_TRANSMISSAO_ICMS_HIDROVERD_MT_012025_163942.pdf" xr:uid="{44EE29D9-DD1F-4590-BA3F-AC903323AAF4}"/>
    <hyperlink ref="I69" r:id="rId138" location="myModal220955" display="http://200.98.72.30/contagil/contagil_beta/adm_area/rel.php?obj=files - myModal220955" xr:uid="{32BCAF24-38C7-4668-BC91-BE0E5982FD53}"/>
    <hyperlink ref="B70" r:id="rId139" display="http://200.98.72.30/contagil/contagil_beta/adm_area/_client_files/RECIBO_DE_TRANSMISAO_COMERCIO_TOP_GAS_012025_163917.pdf" xr:uid="{C4E88C4D-1417-48DF-B389-29D7ABF8B221}"/>
    <hyperlink ref="I70" r:id="rId140" location="myModal220954" display="http://200.98.72.30/contagil/contagil_beta/adm_area/rel.php?obj=files - myModal220954" xr:uid="{425A68D4-C2C2-43A1-9BD2-2B32F048A518}"/>
    <hyperlink ref="B71" r:id="rId141" display="http://200.98.72.30/contagil/contagil_beta/adm_area/_client_files/RECIBO_DE_TRANSMISSaO_J__ALVES_012025_154249.pdf" xr:uid="{7E32FA38-5E62-4778-BC70-6FEAFD5CED46}"/>
    <hyperlink ref="I71" r:id="rId142" location="myModal220920" display="http://200.98.72.30/contagil/contagil_beta/adm_area/rel.php?obj=files - myModal220920" xr:uid="{290F2CF6-03D6-4869-815C-3E296DB2E5F7}"/>
    <hyperlink ref="B72" r:id="rId143" display="http://200.98.72.30/contagil/contagil_beta/adm_area/_client_files/RECIBO_DE_TRANSMISSaO_ICMS_FLAVIANA_TOMAZ_FILIAL_012025_092248.pdf" xr:uid="{2357145A-8BC2-44C3-A378-5ECC7FE502A9}"/>
    <hyperlink ref="I72" r:id="rId144" location="myModal220877" display="http://200.98.72.30/contagil/contagil_beta/adm_area/rel.php?obj=files - myModal220877" xr:uid="{866308E6-C736-4A99-A649-7CB91D1B2A3B}"/>
    <hyperlink ref="B73" r:id="rId145" display="http://200.98.72.30/contagil/contagil_beta/adm_area/_client_files/RECIBO_DE_TRANSMISSaO_SAO_JOSE_FL_012025_170251.pdf" xr:uid="{61D8C257-9291-4A66-859F-EB7D34FC835E}"/>
    <hyperlink ref="I73" r:id="rId146" location="myModal220834" display="http://200.98.72.30/contagil/contagil_beta/adm_area/rel.php?obj=files - myModal220834" xr:uid="{1F21FCE3-8AC3-4821-B540-DD862F3FF2E6}"/>
    <hyperlink ref="B74" r:id="rId147" display="http://200.98.72.30/contagil/contagil_beta/adm_area/_client_files/RECIBO_DE_TRANSMISSaO_SUPER_SAO_JOSE_MT_012025_170210.pdf" xr:uid="{06FFBED0-18FF-4D5F-9ECE-AA12A24B745C}"/>
    <hyperlink ref="I74" r:id="rId148" location="myModal220833" display="http://200.98.72.30/contagil/contagil_beta/adm_area/rel.php?obj=files - myModal220833" xr:uid="{17F742CA-4340-4D6D-9976-6818383428F2}"/>
    <hyperlink ref="B75" r:id="rId149" display="http://200.98.72.30/contagil/contagil_beta/adm_area/_client_files/RECIBO_DE_TRANSMISSaO_SUPER_VIDA_NOVA_BELEM_012025_160423.pdf" xr:uid="{B2C8A8DD-4825-413C-A1F0-26A869902A4D}"/>
    <hyperlink ref="B76" r:id="rId150" display="http://200.98.72.30/contagil/contagil_beta/adm_area/_client_files/DAR_ICMS_NORMAL_CENTRO_OPERACIONAL_REI_DA_ECONOMIA_012025_084558.zip" xr:uid="{35360A7E-4619-4E15-ACA9-A3D950FC4CF2}"/>
    <hyperlink ref="I76" r:id="rId151" location="myModal221077" display="http://200.98.72.30/contagil/contagil_beta/adm_area/rel.php?obj=files - myModal221077" xr:uid="{C98F79B9-0DB3-45EA-A603-19FBDDAA8134}"/>
    <hyperlink ref="B77" r:id="rId152" display="http://200.98.72.30/contagil/contagil_beta/adm_area/_client_files/REGISTRO_TRANSMISSAO_ICMS_VILLENA_COMERCIO_012025_083524.pdf" xr:uid="{D758F142-046F-4129-95A2-8D22947E0293}"/>
    <hyperlink ref="I77" r:id="rId153" location="myModal221076" display="http://200.98.72.30/contagil/contagil_beta/adm_area/rel.php?obj=files - myModal221076" xr:uid="{54F1427A-27E2-4C22-A18E-D229F224181A}"/>
    <hyperlink ref="B78" r:id="rId154" display="http://200.98.72.30/contagil/contagil_beta/adm_area/_client_files/DAR_ICMS_NORMAL_REI_DA_ECONOMIA_FL_03_012025_173255.zip" xr:uid="{C55903DE-78DB-4C0B-8CD4-B08C8C7932CE}"/>
    <hyperlink ref="I78" r:id="rId155" location="myModal221052" display="http://200.98.72.30/contagil/contagil_beta/adm_area/rel.php?obj=files - myModal221052" xr:uid="{B01580F0-6550-4C89-8C39-92E7A4DA7A67}"/>
    <hyperlink ref="B79" r:id="rId156" display="http://200.98.72.30/contagil/contagil_beta/adm_area/_client_files/DAR_ICMS_NORMAL_CAMILLY_NASCIMENTO_012025_171729.zip" xr:uid="{AD996C7F-45D9-446A-9E97-C89BA2F34DDA}"/>
    <hyperlink ref="I79" r:id="rId157" location="myModal221047" display="http://200.98.72.30/contagil/contagil_beta/adm_area/rel.php?obj=files - myModal221047" xr:uid="{786D4C35-12A5-436F-981B-A55B55D629D8}"/>
    <hyperlink ref="B80" r:id="rId158" display="http://200.98.72.30/contagil/contagil_beta/adm_area/_client_files/DAE_ICMS_NORMAL_VERDMADE_FL_03_012025_171429.zip" xr:uid="{B91F0138-1375-48E2-A08E-20F2EE3C036D}"/>
    <hyperlink ref="I80" r:id="rId159" location="myModal221046" display="http://200.98.72.30/contagil/contagil_beta/adm_area/rel.php?obj=files - myModal221046" xr:uid="{6B87A4A2-1BFD-49DD-8D4D-5E02C3E02FBC}"/>
    <hyperlink ref="B81" r:id="rId160" display="http://200.98.72.30/contagil/contagil_beta/adm_area/_client_files/DAE_ICMS_NORMAL_VERDMADE_FL_02_012025_171401.zip" xr:uid="{ACF116C6-7A29-4B89-9AA9-8E4DBE46DADB}"/>
    <hyperlink ref="I81" r:id="rId161" location="myModal221045" display="http://200.98.72.30/contagil/contagil_beta/adm_area/rel.php?obj=files - myModal221045" xr:uid="{CA0BB19C-5B67-451E-9F6A-2627151E4DFE}"/>
    <hyperlink ref="B82" r:id="rId162" display="http://200.98.72.30/contagil/contagil_beta/adm_area/_client_files/DAE_ICMS_NORMAL_VERDMADE_FL_01_012025_171338.zip" xr:uid="{23D3E3F6-07A4-423F-900C-17B4314E0EF9}"/>
    <hyperlink ref="I82" r:id="rId163" location="myModal221044" display="http://200.98.72.30/contagil/contagil_beta/adm_area/rel.php?obj=files - myModal221044" xr:uid="{9BDAC1C6-FE73-4FE6-A40E-187DD3D273EE}"/>
    <hyperlink ref="B83" r:id="rId164" display="http://200.98.72.30/contagil/contagil_beta/adm_area/_client_files/DAR_ICMS_NORMAL_F_F_LANCHONETE_012025_170057.zip" xr:uid="{191410C3-9AB4-49DD-98F9-4342CC6A4682}"/>
    <hyperlink ref="I83" r:id="rId165" location="myModal221039" display="http://200.98.72.30/contagil/contagil_beta/adm_area/rel.php?obj=files - myModal221039" xr:uid="{69D29ED1-BC82-4BAE-B641-0CFCE3CE3630}"/>
    <hyperlink ref="B84" r:id="rId166" display="http://200.98.72.30/contagil/contagil_beta/adm_area/_client_files/DAR_ICMS_NORMAL_COALY_COMERCIAL_012025_165621.zip" xr:uid="{9135C603-6527-45E3-A69B-F6C4A8027D78}"/>
    <hyperlink ref="I84" r:id="rId167" location="myModal221037" display="http://200.98.72.30/contagil/contagil_beta/adm_area/rel.php?obj=files - myModal221037" xr:uid="{0634E728-3976-419F-8D71-3CF77C2DEE89}"/>
    <hyperlink ref="B85" r:id="rId168" display="http://200.98.72.30/contagil/contagil_beta/adm_area/_client_files/DAR_ICMS_NORMLA__JM_RODRIGUES_012025_165001.zip" xr:uid="{3022D439-D036-453B-9B4B-963D5DD5EAFE}"/>
    <hyperlink ref="I85" r:id="rId169" location="myModal221035" display="http://200.98.72.30/contagil/contagil_beta/adm_area/rel.php?obj=files - myModal221035" xr:uid="{458CC6EF-0144-4DE6-9618-E814EA0F625A}"/>
    <hyperlink ref="B86" r:id="rId170" display="http://200.98.72.30/contagil/contagil_beta/adm_area/_client_files/DAR_ICMS_NORMAL_SUPER_LEGAL_012025_163942.zip" xr:uid="{A23BA021-5598-4EB6-90F4-6BBA768F4B7D}"/>
    <hyperlink ref="I86" r:id="rId171" location="myModal221033" display="http://200.98.72.30/contagil/contagil_beta/adm_area/rel.php?obj=files - myModal221033" xr:uid="{8F758FBE-326C-4EAD-9C8F-FF5DC90703DD}"/>
    <hyperlink ref="B87" r:id="rId172" display="http://200.98.72.30/contagil/contagil_beta/adm_area/_client_files/DAR_ICMS_NORMAL_ELINE_VIEIRA_012025_162516.zip" xr:uid="{4BACF2C8-98EA-40E3-BBA9-F201BA58576F}"/>
    <hyperlink ref="I87" r:id="rId173" location="myModal221029" display="http://200.98.72.30/contagil/contagil_beta/adm_area/rel.php?obj=files - myModal221029" xr:uid="{68D16A9C-7F65-4908-93CE-E6749B4884C5}"/>
    <hyperlink ref="B88" r:id="rId174" display="http://200.98.72.30/contagil/contagil_beta/adm_area/_client_files/DAR_ICMS_NORMAL_E_REGISTRO_DE_TRANSMISSaO_012025_091335.zip" xr:uid="{F1D2097B-3B34-40C6-84D5-9553D3AE5A99}"/>
    <hyperlink ref="I88" r:id="rId175" location="myModal220990" display="http://200.98.72.30/contagil/contagil_beta/adm_area/rel.php?obj=files - myModal220990" xr:uid="{652B75AD-F578-437B-B4EB-3D733B4F1838}"/>
    <hyperlink ref="B89" r:id="rId176" display="http://200.98.72.30/contagil/contagil_beta/adm_area/_client_files/DAR_ICMS_FRONTEIRA_NORMAL_CDANTAS_COMERCIO_012025_165709.pdf" xr:uid="{EF62301F-C768-4551-AC3D-ECCBC7931FE6}"/>
    <hyperlink ref="I89" r:id="rId177" location="myModal220962" display="http://200.98.72.30/contagil/contagil_beta/adm_area/rel.php?obj=files - myModal220962" xr:uid="{4BE45D7E-AF18-4945-B646-4BCC98AB3607}"/>
    <hyperlink ref="B90" r:id="rId178" display="http://200.98.72.30/contagil/contagil_beta/adm_area/_client_files/DAR_ICMS_NORMAL_MIX_WNADERLEY_012025_164407.zip" xr:uid="{30F8B825-A3D9-4474-A9AB-D40D13429EB5}"/>
    <hyperlink ref="I90" r:id="rId179" location="myModal220958" display="http://200.98.72.30/contagil/contagil_beta/adm_area/rel.php?obj=files - myModal220958" xr:uid="{D1F8D800-B9FB-4C91-AEBF-6272818B2B39}"/>
    <hyperlink ref="B91" r:id="rId180" display="http://200.98.72.30/contagil/contagil_beta/adm_area/_client_files/DAR_ICMS_NORMAL_JAILTON_EDSON_MT_012025_151244.zip" xr:uid="{8DF6BF99-A4F2-4132-AE69-10E40A962B2D}"/>
    <hyperlink ref="I91" r:id="rId181" location="myModal220915" display="http://200.98.72.30/contagil/contagil_beta/adm_area/rel.php?obj=files - myModal220915" xr:uid="{F2623E74-BB69-4C52-8B6F-3684CB06CC77}"/>
    <hyperlink ref="B92" r:id="rId182" display="http://200.98.72.30/contagil/contagil_beta/adm_area/_client_files/DAR_ICMS_FLAVIANA_TOMAZ_MATRIZ_012025_173051.zip" xr:uid="{E544BAD6-4AD9-4B04-99CB-F221F6CD33C7}"/>
    <hyperlink ref="I92" r:id="rId183" location="myModal220840" display="http://200.98.72.30/contagil/contagil_beta/adm_area/rel.php?obj=files - myModal220840" xr:uid="{0A3DE2E6-7C97-44A6-8505-2848E4EDC9EB}"/>
    <hyperlink ref="B93" r:id="rId184" display="http://200.98.72.30/contagil/contagil_beta/adm_area/_client_files/DAR_ICMS_NORMAL_SUPER_VIDA_NOVA_FL03_012025_101347.zip" xr:uid="{2AC0006F-39E6-4570-ACFB-5C0AD4C697C6}"/>
    <hyperlink ref="I93" r:id="rId185" location="myModal220766" display="http://200.98.72.30/contagil/contagil_beta/adm_area/rel.php?obj=files - myModal220766" xr:uid="{0DB59599-1AE8-4425-AFD1-C10B1C21C782}"/>
    <hyperlink ref="B94" r:id="rId186" display="http://200.98.72.30/contagil/contagil_beta/adm_area/_client_files/DAR_ICMS_NORMAL_O_FEIRaO_ATACADO_012025_103747.zip" xr:uid="{04EB720F-D420-46C2-B1A4-FE181C52BE9B}"/>
    <hyperlink ref="B95" r:id="rId187" display="http://200.98.72.30/contagil/contagil_beta/adm_area/_client_files/DAR_FUNCEP_JOSE_GOMES_012025_110514.pdf" xr:uid="{A5CB6F7E-1E3C-432F-A76E-5C294460370A}"/>
    <hyperlink ref="I95" r:id="rId188" location="myModal221164" display="http://200.98.72.30/contagil/contagil_beta/adm_area/rel.php?obj=files - myModal221164" xr:uid="{BBFF40AB-C428-40E0-8BCC-96D43FBCC081}"/>
    <hyperlink ref="B96" r:id="rId189" display="http://200.98.72.30/contagil/contagil_beta/adm_area/_client_files/DAR_ICMS_JOSE_GOMES_012025_110441.zip" xr:uid="{F88411A9-34B8-4D6E-B064-72D5F03A72E0}"/>
    <hyperlink ref="I96" r:id="rId190" location="myModal221163" display="http://200.98.72.30/contagil/contagil_beta/adm_area/rel.php?obj=files - myModal221163" xr:uid="{FD2596FE-668C-4B52-AF12-13D6121E3AFF}"/>
    <hyperlink ref="B97" r:id="rId191" display="http://200.98.72.30/contagil/contagil_beta/adm_area/_client_files/DAR_ICMS_NORMAL__JOSEILTON_ARAUJO_012025_093503.zip" xr:uid="{086BF7C6-6B0C-47CE-A192-C1D55960F304}"/>
    <hyperlink ref="I97" r:id="rId192" location="myModal221157" display="http://200.98.72.30/contagil/contagil_beta/adm_area/rel.php?obj=files - myModal221157" xr:uid="{11FC3C52-37E0-4E2F-8234-D94226468A24}"/>
    <hyperlink ref="B98" r:id="rId193" display="http://200.98.72.30/contagil/contagil_beta/adm_area/_client_files/DAR_FUNCEP_SOELY_012025_200122.pdf" xr:uid="{515253D6-DA1C-44F5-9A34-85667B76CD26}"/>
    <hyperlink ref="I98" r:id="rId194" location="myModal221155" display="http://200.98.72.30/contagil/contagil_beta/adm_area/rel.php?obj=files - myModal221155" xr:uid="{4617216F-6A7B-4A63-91AB-9EDC61881319}"/>
    <hyperlink ref="B99" r:id="rId195" display="http://200.98.72.30/contagil/contagil_beta/adm_area/_client_files/DAR_FUNCEP_SOUSA_E_SILVA_012025_190340.pdf" xr:uid="{0BFE4613-CA64-415E-9775-D8D1B57A79C5}"/>
    <hyperlink ref="I99" r:id="rId196" location="myModal221151" display="http://200.98.72.30/contagil/contagil_beta/adm_area/rel.php?obj=files - myModal221151" xr:uid="{F7B36BAD-39AC-4059-8178-D2240612372A}"/>
    <hyperlink ref="B100" r:id="rId197" display="http://200.98.72.30/contagil/contagil_beta/adm_area/_client_files/DAR_ICMS_NORMAL_E_FUNCEP_SEBASTIaO_ADENILSON_012025_190213.zip" xr:uid="{02901048-5291-4867-BEFE-AC45DFEB81B1}"/>
    <hyperlink ref="I100" r:id="rId198" location="myModal221150" display="http://200.98.72.30/contagil/contagil_beta/adm_area/rel.php?obj=files - myModal221150" xr:uid="{E4931304-69BD-4B07-8D68-F210BA9B0BA3}"/>
    <hyperlink ref="B101" r:id="rId199" display="http://200.98.72.30/contagil/contagil_beta/adm_area/_client_files/DAR_FUNCEP_SSA_COMERCIO_FL_012025_185436.zip" xr:uid="{D5E1D985-A8C3-4C48-A116-384FA97FB7AA}"/>
    <hyperlink ref="I101" r:id="rId200" location="myModal221148" display="http://200.98.72.30/contagil/contagil_beta/adm_area/rel.php?obj=files - myModal221148" xr:uid="{38447522-90D9-4F9F-9F8E-F493CA2376DE}"/>
    <hyperlink ref="B102" r:id="rId201" display="http://200.98.72.30/contagil/contagil_beta/adm_area/_client_files/DAR_ICMS_NORMAL_E_FUNCEP_ROBERTO_RIBEIRO_012025_181045.zip" xr:uid="{D58675A5-A01F-470C-81C6-2B16E5C40144}"/>
    <hyperlink ref="I102" r:id="rId202" location="myModal221142" display="http://200.98.72.30/contagil/contagil_beta/adm_area/rel.php?obj=files - myModal221142" xr:uid="{1144E9E2-0B67-4487-99DA-CF2F2D33F438}"/>
    <hyperlink ref="B103" r:id="rId203" display="http://200.98.72.30/contagil/contagil_beta/adm_area/_client_files/DAR_ICMS_NORMAL_RAYANE_FILIAL_012025_180534.zip" xr:uid="{7FF91B5E-A25E-4F16-B5A8-CD2DF750C689}"/>
    <hyperlink ref="I103" r:id="rId204" location="myModal221140" display="http://200.98.72.30/contagil/contagil_beta/adm_area/rel.php?obj=files - myModal221140" xr:uid="{D58B82EF-7F83-4AA0-AC16-393A57C0AA6A}"/>
    <hyperlink ref="B104" r:id="rId205" display="http://200.98.72.30/contagil/contagil_beta/adm_area/_client_files/DAR_ICMS_NORMAL_RAYANE_MATRIZ_012025_180513.zip" xr:uid="{2D6DFDC8-EC5A-4B56-B830-79C590760871}"/>
    <hyperlink ref="I104" r:id="rId206" location="myModal221138" display="http://200.98.72.30/contagil/contagil_beta/adm_area/rel.php?obj=files - myModal221138" xr:uid="{05486D16-848D-4A90-B5F6-D8B794D5B061}"/>
    <hyperlink ref="B105" r:id="rId207" display="http://200.98.72.30/contagil/contagil_beta/adm_area/_client_files/DAR_ICMS_NORMAL_GINALDO_ASSUNcaO_012025_180451.pdf" xr:uid="{7C95058A-DA70-4DA1-9AF7-0441B8549BB3}"/>
    <hyperlink ref="I105" r:id="rId208" location="myModal221137" display="http://200.98.72.30/contagil/contagil_beta/adm_area/rel.php?obj=files - myModal221137" xr:uid="{03629423-7236-4FEA-9559-FDCD43F15808}"/>
    <hyperlink ref="B106" r:id="rId209" display="http://200.98.72.30/contagil/contagil_beta/adm_area/_client_files/DAR_FUNCEP_SUPER_NOVA_COMPRA_012025_172631.pdf" xr:uid="{17B5DE95-C12E-43FA-A468-ACCC97F630D8}"/>
    <hyperlink ref="I106" r:id="rId210" location="myModal221130" display="http://200.98.72.30/contagil/contagil_beta/adm_area/rel.php?obj=files - myModal221130" xr:uid="{7141FE60-259C-424A-9CCF-A0FA6721B50D}"/>
    <hyperlink ref="B107" r:id="rId211" display="http://200.98.72.30/contagil/contagil_beta/adm_area/_client_files/DAR_ICMS_SUPER_NOVA_COMPRA_012025_172553.zip" xr:uid="{DE134C6B-5F09-468C-BCAB-FC9A442D6C69}"/>
    <hyperlink ref="I107" r:id="rId212" location="myModal221129" display="http://200.98.72.30/contagil/contagil_beta/adm_area/rel.php?obj=files - myModal221129" xr:uid="{5764386B-B8F9-4D38-9329-BE6D18D08B26}"/>
    <hyperlink ref="B108" r:id="rId213" display="http://200.98.72.30/contagil/contagil_beta/adm_area/_client_files/DAR_ICMS_NORMAL_E_FUNCEP_SEVERINO_FeLIX_012025_171744.zip" xr:uid="{682DBD70-BD81-40A9-8129-0E720789C9E3}"/>
    <hyperlink ref="I108" r:id="rId214" location="myModal221126" display="http://200.98.72.30/contagil/contagil_beta/adm_area/rel.php?obj=files - myModal221126" xr:uid="{13641918-800B-4D46-81E6-66A9FE138E3A}"/>
    <hyperlink ref="B109" r:id="rId215" display="http://200.98.72.30/contagil/contagil_beta/adm_area/_client_files/DAR_ICMS_NORMAL_E_FUNCEP_RENATA_LIGIANE_012025_170729.zip" xr:uid="{771526EE-5E44-4017-B20F-84E1CA7B75BD}"/>
    <hyperlink ref="I109" r:id="rId216" location="myModal221125" display="http://200.98.72.30/contagil/contagil_beta/adm_area/rel.php?obj=files - myModal221125" xr:uid="{BA84CE4E-3D8C-4A6C-971E-6B7BF7D5C53C}"/>
    <hyperlink ref="B110" r:id="rId217" display="http://200.98.72.30/contagil/contagil_beta/adm_area/_client_files/DAR_ICMS_NORMAL_E_FUNCEP_JOSE_RONALDO_012025_165456.zip" xr:uid="{044E028B-701F-4061-8F2B-A39DB5723403}"/>
    <hyperlink ref="I110" r:id="rId218" location="myModal221122" display="http://200.98.72.30/contagil/contagil_beta/adm_area/rel.php?obj=files - myModal221122" xr:uid="{9CDA990B-FCD8-4BE2-99A2-610B604B6D10}"/>
    <hyperlink ref="B111" r:id="rId219" display="http://200.98.72.30/contagil/contagil_beta/adm_area/_client_files/DAR_ICMS_NORMAL_E_FUNCEP_ALTO_DO_MATEUS_012025_165455.zip" xr:uid="{AD4B10F3-0209-45A7-85F9-B01AF87CC826}"/>
    <hyperlink ref="I111" r:id="rId220" location="myModal221121" display="http://200.98.72.30/contagil/contagil_beta/adm_area/rel.php?obj=files - myModal221121" xr:uid="{C53D5911-B3F3-4BF3-998B-F38FD0F29C18}"/>
    <hyperlink ref="B112" r:id="rId221" display="http://200.98.72.30/contagil/contagil_beta/adm_area/_client_files/DAR_ICMS_NORMAL_E_FUNCEP_AAG_COMERCIO_012025_122724.zip" xr:uid="{68CA4179-5D77-412B-9BC6-18B32EA2A638}"/>
    <hyperlink ref="I112" r:id="rId222" location="myModal221093" display="http://200.98.72.30/contagil/contagil_beta/adm_area/rel.php?obj=files - myModal221093" xr:uid="{F69A0897-8BF3-4613-AED2-86C2334BA4AE}"/>
    <hyperlink ref="B113" r:id="rId223" display="http://200.98.72.30/contagil/contagil_beta/adm_area/_client_files/DAR_ICMS_NORMAL_E_FUNCEP_RIBEIRO_012025_114203.zip" xr:uid="{5531B847-7695-4994-B7FD-A62A1740DA77}"/>
    <hyperlink ref="I113" r:id="rId224" location="myModal221091" display="http://200.98.72.30/contagil/contagil_beta/adm_area/rel.php?obj=files - myModal221091" xr:uid="{F6F47FE1-6369-48C0-AB61-32675DB43592}"/>
    <hyperlink ref="B114" r:id="rId225" display="http://200.98.72.30/contagil/contagil_beta/adm_area/_client_files/DAR_ICMS_NORMAL_E_FUNCEP_OZEILDO_012025_114102.zip" xr:uid="{4B58B6AE-E891-45E7-9E23-0A8AA3F81D26}"/>
    <hyperlink ref="I114" r:id="rId226" location="myModal221089" display="http://200.98.72.30/contagil/contagil_beta/adm_area/rel.php?obj=files - myModal221089" xr:uid="{1A1F5F31-D32F-4116-A51D-AEF956801BE9}"/>
    <hyperlink ref="B115" r:id="rId227" display="http://200.98.72.30/contagil/contagil_beta/adm_area/_client_files/DAR_ICMS_NORMAL_E_FUNCEP_FRANCISCO_DE_ASSIS_012025_104644.zip" xr:uid="{77F23BFF-8B25-4EEE-9F76-3EC0CA9CBA78}"/>
    <hyperlink ref="I115" r:id="rId228" location="myModal221083" display="http://200.98.72.30/contagil/contagil_beta/adm_area/rel.php?obj=files - myModal221083" xr:uid="{109664AE-ED55-4219-8B0F-A7C28D5E4C0B}"/>
    <hyperlink ref="B116" r:id="rId229" display="http://200.98.72.30/contagil/contagil_beta/adm_area/_client_files/RECIBO_DE_TRANSMISSAO_ICMS_SOELY_012025_101755.pdf" xr:uid="{5E580A65-4A74-4247-9B09-18AAADFDC7F1}"/>
    <hyperlink ref="I116" r:id="rId230" location="myModal221161" display="http://200.98.72.30/contagil/contagil_beta/adm_area/rel.php?obj=files - myModal221161" xr:uid="{661075CE-CE40-4B4D-AF4C-C75B3ACBEAA2}"/>
    <hyperlink ref="B117" r:id="rId231" display="http://200.98.72.30/contagil/contagil_beta/adm_area/_client_files/RECIBO_DE_TRANSMISSAO_ICMS_POSTO_SAO_LUCAS_012025_095307.pdf" xr:uid="{A58E981A-1380-42D3-804B-44F09650C9A5}"/>
    <hyperlink ref="I117" r:id="rId232" location="myModal221158" display="http://200.98.72.30/contagil/contagil_beta/adm_area/rel.php?obj=files - myModal221158" xr:uid="{D66DC7F3-E84E-4516-BC29-F9D9F3C3604B}"/>
    <hyperlink ref="B118" r:id="rId233" display="http://200.98.72.30/contagil/contagil_beta/adm_area/_client_files/RECIBO_DE_TRANSMISSAO_SOELY_FL_012025_200226.pdf" xr:uid="{9255D537-AC89-4A8B-8542-6EB54D7D6165}"/>
    <hyperlink ref="I118" r:id="rId234" location="myModal221156" display="http://200.98.72.30/contagil/contagil_beta/adm_area/rel.php?obj=files - myModal221156" xr:uid="{3399DAF0-1320-415F-8DC3-BABE28147A35}"/>
    <hyperlink ref="B119" r:id="rId235" display="http://200.98.72.30/contagil/contagil_beta/adm_area/_client_files/DAR_ICMS_FUNCEP_E_RECIBO_DE_TRANSMISSaO_BARBOZA_COMeRCIO_012025_191920.zip" xr:uid="{F25E0666-7C45-46B6-BEF4-0BE30B66AB55}"/>
    <hyperlink ref="I119" r:id="rId236" location="myModal221154" display="http://200.98.72.30/contagil/contagil_beta/adm_area/rel.php?obj=files - myModal221154" xr:uid="{09F74898-4AF6-4EA2-AD09-92D503BCEDAF}"/>
    <hyperlink ref="B120" r:id="rId237" display="http://200.98.72.30/contagil/contagil_beta/adm_area/_client_files/RECIBO_DE_TRANSMISSAO_JOSE_RONALDO_FL_012025_191039.zip" xr:uid="{3F0E61CC-D6C1-407B-9960-88D15FEA82A3}"/>
    <hyperlink ref="I120" r:id="rId238" location="myModal221153" display="http://200.98.72.30/contagil/contagil_beta/adm_area/rel.php?obj=files - myModal221153" xr:uid="{9031623F-6E2B-4B96-9F24-7665447B9052}"/>
    <hyperlink ref="B121" r:id="rId239" display="http://200.98.72.30/contagil/contagil_beta/adm_area/_client_files/RECIBO_DE_TRANSMISSaO_GA_COMERCIO_012025_185033.pdf" xr:uid="{31A00BBA-8B37-4186-9AFA-B94851E98043}"/>
    <hyperlink ref="I121" r:id="rId240" location="myModal221147" display="http://200.98.72.30/contagil/contagil_beta/adm_area/rel.php?obj=files - myModal221147" xr:uid="{F6A04770-40E8-4534-BE7A-AA26CA383E7E}"/>
    <hyperlink ref="B122" r:id="rId241" display="http://200.98.72.30/contagil/contagil_beta/adm_area/_client_files/RECIBO_DE_TRANSMISSAO_DANTAS_E_LIMA_012025_183524.pdf" xr:uid="{68266CF5-7A3F-4625-9BE6-EBA6814F7A5A}"/>
    <hyperlink ref="I122" r:id="rId242" location="myModal221146" display="http://200.98.72.30/contagil/contagil_beta/adm_area/rel.php?obj=files - myModal221146" xr:uid="{56A0B0B2-5186-4AF8-AB7E-CE26BB3E8C0D}"/>
    <hyperlink ref="B123" r:id="rId243" display="http://200.98.72.30/contagil/contagil_beta/adm_area/_client_files/RECIBO_DE_TRANSMISSaO_GINALDO_ASSSUNcaO_012025_180518.pdf" xr:uid="{04590C0B-7770-44C5-937D-0EC2D1CC718F}"/>
    <hyperlink ref="I123" r:id="rId244" location="myModal221139" display="http://200.98.72.30/contagil/contagil_beta/adm_area/rel.php?obj=files - myModal221139" xr:uid="{B546980A-2967-4155-9C52-B14202B56F0C}"/>
    <hyperlink ref="B124" r:id="rId245" display="http://200.98.72.30/contagil/contagil_beta/adm_area/_client_files/RECIBO_DE_TRANSMISSaO_PONTES_E_SOARES_FL_03_012025_175710.pdf" xr:uid="{82820B28-7A33-4DD3-95B0-D0A991BCAF6D}"/>
    <hyperlink ref="I124" r:id="rId246" location="myModal221135" display="http://200.98.72.30/contagil/contagil_beta/adm_area/rel.php?obj=files - myModal221135" xr:uid="{F6CF342B-A9D8-4A4F-957A-9709F86246CB}"/>
    <hyperlink ref="B125" r:id="rId247" display="http://200.98.72.30/contagil/contagil_beta/adm_area/_client_files/RECIBO_DE_TRANSMISSaO_PONTES_E_SOARES_MT_012025_175628.pdf" xr:uid="{9F0CEC35-7B24-4C62-B6D1-82EDC0E06F9E}"/>
    <hyperlink ref="I125" r:id="rId248" location="myModal221134" display="http://200.98.72.30/contagil/contagil_beta/adm_area/rel.php?obj=files - myModal221134" xr:uid="{A9038468-C7E2-49D0-B946-45DBF8FC199A}"/>
    <hyperlink ref="B126" r:id="rId249" display="http://200.98.72.30/contagil/contagil_beta/adm_area/_client_files/RECIBO_DE_TRANSMISSaO_GVL_COMeRCIO_012025_165702.pdf" xr:uid="{E644B868-51B1-40A0-9942-BF7AC7D2C199}"/>
    <hyperlink ref="I126" r:id="rId250" location="myModal221123" display="http://200.98.72.30/contagil/contagil_beta/adm_area/rel.php?obj=files - myModal221123" xr:uid="{58F34E2B-C8CC-4968-B9E1-D2D2C9C617CA}"/>
    <hyperlink ref="B127" r:id="rId251" display="http://200.98.72.30/contagil/contagil_beta/adm_area/_client_files/RECIBO_DE_TRANSMISSaO_VERD_MADE_PB_012025_155242.pdf" xr:uid="{610C7CFD-7888-4139-9FE9-84506F556AB8}"/>
    <hyperlink ref="I127" r:id="rId252" location="myModal221111" display="http://200.98.72.30/contagil/contagil_beta/adm_area/rel.php?obj=files - myModal221111" xr:uid="{897770C0-ED52-4199-8975-EE90EB52E229}"/>
    <hyperlink ref="B128" r:id="rId253" display="http://200.98.72.30/contagil/contagil_beta/adm_area/_client_files/RECIBO_DE_TRANSMISSaO_EDER_LOURENcO_012025_144721.pdf" xr:uid="{6F59DE14-C10C-4B38-8E4E-55A81AC8D3CA}"/>
    <hyperlink ref="I128" r:id="rId254" location="myModal221104" display="http://200.98.72.30/contagil/contagil_beta/adm_area/rel.php?obj=files - myModal221104" xr:uid="{D80CD50A-0E43-4339-95E2-E784EB3CC1BA}"/>
    <hyperlink ref="B129" r:id="rId255" display="http://200.98.72.30/contagil/contagil_beta/adm_area/_client_files/RECIBO_DE_TRANSMISSaO_LR_COMERCIO_012025_144410.pdf" xr:uid="{1A657DC1-6D01-47ED-A78C-24DB318361CA}"/>
    <hyperlink ref="I129" r:id="rId256" location="myModal221102" display="http://200.98.72.30/contagil/contagil_beta/adm_area/rel.php?obj=files - myModal221102" xr:uid="{452ABDDC-9096-4D5E-8D4A-53189323F74D}"/>
    <hyperlink ref="B130" r:id="rId257" display="http://200.98.72.30/contagil/contagil_beta/adm_area/_client_files/RECIBO_DE_TRANSMISSaO_GINALDO_AREIA_012025_144137.pdf" xr:uid="{2A4DBE54-6323-48EB-A757-B06ACAAC83F3}"/>
    <hyperlink ref="I130" r:id="rId258" location="myModal221101" display="http://200.98.72.30/contagil/contagil_beta/adm_area/rel.php?obj=files - myModal221101" xr:uid="{BA680735-59BD-483C-ADBC-2496D0C39D95}"/>
    <hyperlink ref="B131" r:id="rId259" display="http://200.98.72.30/contagil/contagil_beta/adm_area/_client_files/RECIBO_DE_TRANSMISSaO_GINALDO_JUAZEIRINHO_012025_144002.pdf" xr:uid="{9C427927-6561-4E7E-BD7E-7C01107B431E}"/>
    <hyperlink ref="I131" r:id="rId260" location="myModal221100" display="http://200.98.72.30/contagil/contagil_beta/adm_area/rel.php?obj=files - myModal221100" xr:uid="{44BFDD3C-2660-41BB-A58D-F64B9D1195D8}"/>
    <hyperlink ref="B132" r:id="rId261" display="http://200.98.72.30/contagil/contagil_beta/adm_area/_client_files/RECIBO_DE_TRANSMISSAO_SBB_DEPOSITO_012025_114106.pdf" xr:uid="{FFFA535E-D2F4-4BFE-953D-0A52AF667A68}"/>
    <hyperlink ref="I132" r:id="rId262" location="myModal221090" display="http://200.98.72.30/contagil/contagil_beta/adm_area/rel.php?obj=files - myModal221090" xr:uid="{CC2C8C2C-57BD-48B4-A386-0DDE639CCC29}"/>
    <hyperlink ref="B133" r:id="rId263" display="http://200.98.72.30/contagil/contagil_beta/adm_area/_client_files/RECIBO_DE_TRANSMISSAO_REIFARMA_012025_092457.zip" xr:uid="{EBB42827-0E3E-487D-9015-FDC0B33674E3}"/>
    <hyperlink ref="I133" r:id="rId264" location="myModal221079" display="http://200.98.72.30/contagil/contagil_beta/adm_area/rel.php?obj=files - myModal221079" xr:uid="{95930EAC-69A4-48F4-83AA-62C88472F701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85975-B52B-449A-8DC2-809413CE9874}">
  <sheetPr codeName="Planilha4"/>
  <dimension ref="A1:I165"/>
  <sheetViews>
    <sheetView topLeftCell="A81" workbookViewId="0">
      <selection activeCell="B99" sqref="B99"/>
    </sheetView>
  </sheetViews>
  <sheetFormatPr defaultRowHeight="15" x14ac:dyDescent="0.25"/>
  <cols>
    <col min="2" max="2" width="89.28515625" bestFit="1" customWidth="1"/>
    <col min="3" max="3" width="52.5703125" bestFit="1" customWidth="1"/>
  </cols>
  <sheetData>
    <row r="1" spans="1:9" ht="15.75" thickBot="1" x14ac:dyDescent="0.3">
      <c r="A1" t="s">
        <v>395</v>
      </c>
      <c r="B1" t="s">
        <v>395</v>
      </c>
      <c r="C1" t="s">
        <v>395</v>
      </c>
      <c r="D1" t="s">
        <v>395</v>
      </c>
      <c r="E1" t="s">
        <v>395</v>
      </c>
      <c r="F1" t="s">
        <v>395</v>
      </c>
      <c r="G1" t="s">
        <v>395</v>
      </c>
      <c r="H1" t="s">
        <v>395</v>
      </c>
    </row>
    <row r="2" spans="1:9" ht="15.75" thickBot="1" x14ac:dyDescent="0.3">
      <c r="A2" s="145">
        <v>220448</v>
      </c>
      <c r="B2" s="146" t="s">
        <v>492</v>
      </c>
      <c r="C2" s="147" t="s">
        <v>493</v>
      </c>
      <c r="D2" s="147" t="s">
        <v>494</v>
      </c>
      <c r="E2" s="147" t="s">
        <v>495</v>
      </c>
      <c r="F2" s="148">
        <v>45695</v>
      </c>
      <c r="G2" s="147" t="s">
        <v>496</v>
      </c>
      <c r="H2" s="147">
        <v>0</v>
      </c>
      <c r="I2" s="146"/>
    </row>
    <row r="3" spans="1:9" ht="15.75" thickBot="1" x14ac:dyDescent="0.3">
      <c r="A3" s="149">
        <v>220447</v>
      </c>
      <c r="B3" s="146" t="s">
        <v>497</v>
      </c>
      <c r="C3" s="147" t="s">
        <v>498</v>
      </c>
      <c r="D3" s="147" t="s">
        <v>494</v>
      </c>
      <c r="E3" s="147" t="s">
        <v>495</v>
      </c>
      <c r="F3" s="148">
        <v>45695</v>
      </c>
      <c r="G3" s="147" t="s">
        <v>496</v>
      </c>
      <c r="H3" s="147">
        <v>0</v>
      </c>
      <c r="I3" s="146"/>
    </row>
    <row r="4" spans="1:9" ht="15.75" thickBot="1" x14ac:dyDescent="0.3">
      <c r="A4" s="145">
        <v>220421</v>
      </c>
      <c r="B4" s="146" t="s">
        <v>499</v>
      </c>
      <c r="C4" s="147" t="s">
        <v>500</v>
      </c>
      <c r="D4" s="147" t="s">
        <v>494</v>
      </c>
      <c r="E4" s="147" t="s">
        <v>495</v>
      </c>
      <c r="F4" s="148">
        <v>45694</v>
      </c>
      <c r="G4" s="147" t="s">
        <v>496</v>
      </c>
      <c r="H4" s="147">
        <v>0</v>
      </c>
      <c r="I4" s="146"/>
    </row>
    <row r="5" spans="1:9" ht="15.75" thickBot="1" x14ac:dyDescent="0.3">
      <c r="A5" s="149">
        <v>220376</v>
      </c>
      <c r="B5" s="146" t="s">
        <v>501</v>
      </c>
      <c r="C5" s="147" t="s">
        <v>502</v>
      </c>
      <c r="D5" s="147" t="s">
        <v>132</v>
      </c>
      <c r="E5" s="147" t="s">
        <v>495</v>
      </c>
      <c r="F5" s="148">
        <v>45694</v>
      </c>
      <c r="G5" s="148">
        <v>45694</v>
      </c>
      <c r="H5" s="147">
        <v>1</v>
      </c>
      <c r="I5" s="146"/>
    </row>
    <row r="6" spans="1:9" ht="15.75" thickBot="1" x14ac:dyDescent="0.3">
      <c r="A6" s="145">
        <v>220374</v>
      </c>
      <c r="B6" s="146" t="s">
        <v>503</v>
      </c>
      <c r="C6" s="147" t="s">
        <v>504</v>
      </c>
      <c r="D6" s="147" t="s">
        <v>132</v>
      </c>
      <c r="E6" s="147" t="s">
        <v>495</v>
      </c>
      <c r="F6" s="148">
        <v>45694</v>
      </c>
      <c r="G6" s="148">
        <v>45694</v>
      </c>
      <c r="H6" s="147">
        <v>1</v>
      </c>
      <c r="I6" s="146"/>
    </row>
    <row r="7" spans="1:9" ht="15.75" thickBot="1" x14ac:dyDescent="0.3">
      <c r="A7" s="149">
        <v>220373</v>
      </c>
      <c r="B7" s="146" t="s">
        <v>505</v>
      </c>
      <c r="C7" s="147" t="s">
        <v>506</v>
      </c>
      <c r="D7" s="147" t="s">
        <v>132</v>
      </c>
      <c r="E7" s="147" t="s">
        <v>495</v>
      </c>
      <c r="F7" s="148">
        <v>45694</v>
      </c>
      <c r="G7" s="148">
        <v>45694</v>
      </c>
      <c r="H7" s="147">
        <v>1</v>
      </c>
      <c r="I7" s="146"/>
    </row>
    <row r="8" spans="1:9" ht="15.75" thickBot="1" x14ac:dyDescent="0.3">
      <c r="A8" s="145">
        <v>220372</v>
      </c>
      <c r="B8" s="146" t="s">
        <v>507</v>
      </c>
      <c r="C8" s="147" t="s">
        <v>508</v>
      </c>
      <c r="D8" s="147" t="s">
        <v>132</v>
      </c>
      <c r="E8" s="147" t="s">
        <v>495</v>
      </c>
      <c r="F8" s="148">
        <v>45694</v>
      </c>
      <c r="G8" s="148">
        <v>45694</v>
      </c>
      <c r="H8" s="147">
        <v>1</v>
      </c>
      <c r="I8" s="146"/>
    </row>
    <row r="9" spans="1:9" ht="15.75" thickBot="1" x14ac:dyDescent="0.3">
      <c r="A9" s="149">
        <v>220371</v>
      </c>
      <c r="B9" s="146" t="s">
        <v>509</v>
      </c>
      <c r="C9" s="147" t="s">
        <v>510</v>
      </c>
      <c r="D9" s="147" t="s">
        <v>132</v>
      </c>
      <c r="E9" s="147" t="s">
        <v>495</v>
      </c>
      <c r="F9" s="148">
        <v>45694</v>
      </c>
      <c r="G9" s="147" t="s">
        <v>496</v>
      </c>
      <c r="H9" s="147">
        <v>0</v>
      </c>
      <c r="I9" s="146"/>
    </row>
    <row r="10" spans="1:9" ht="15.75" thickBot="1" x14ac:dyDescent="0.3">
      <c r="A10" s="145">
        <v>220370</v>
      </c>
      <c r="B10" s="146" t="s">
        <v>511</v>
      </c>
      <c r="C10" s="147" t="s">
        <v>512</v>
      </c>
      <c r="D10" s="147" t="s">
        <v>132</v>
      </c>
      <c r="E10" s="147" t="s">
        <v>495</v>
      </c>
      <c r="F10" s="148">
        <v>45694</v>
      </c>
      <c r="G10" s="147" t="s">
        <v>496</v>
      </c>
      <c r="H10" s="147">
        <v>0</v>
      </c>
      <c r="I10" s="146"/>
    </row>
    <row r="11" spans="1:9" ht="15.75" thickBot="1" x14ac:dyDescent="0.3">
      <c r="A11" s="149">
        <v>220368</v>
      </c>
      <c r="B11" s="146" t="s">
        <v>513</v>
      </c>
      <c r="C11" s="147" t="s">
        <v>514</v>
      </c>
      <c r="D11" s="147" t="s">
        <v>132</v>
      </c>
      <c r="E11" s="147" t="s">
        <v>495</v>
      </c>
      <c r="F11" s="148">
        <v>45694</v>
      </c>
      <c r="G11" s="147" t="s">
        <v>496</v>
      </c>
      <c r="H11" s="147">
        <v>0</v>
      </c>
      <c r="I11" s="146"/>
    </row>
    <row r="12" spans="1:9" ht="15.75" thickBot="1" x14ac:dyDescent="0.3">
      <c r="A12" s="145">
        <v>220355</v>
      </c>
      <c r="B12" s="146" t="s">
        <v>515</v>
      </c>
      <c r="C12" s="147" t="s">
        <v>516</v>
      </c>
      <c r="D12" s="147" t="s">
        <v>517</v>
      </c>
      <c r="E12" s="147" t="s">
        <v>495</v>
      </c>
      <c r="F12" s="148">
        <v>45694</v>
      </c>
      <c r="G12" s="147" t="s">
        <v>496</v>
      </c>
      <c r="H12" s="147">
        <v>0</v>
      </c>
      <c r="I12" s="146"/>
    </row>
    <row r="13" spans="1:9" ht="15.75" thickBot="1" x14ac:dyDescent="0.3">
      <c r="A13" s="149">
        <v>220354</v>
      </c>
      <c r="B13" s="146" t="s">
        <v>518</v>
      </c>
      <c r="C13" s="147" t="s">
        <v>519</v>
      </c>
      <c r="D13" s="147" t="s">
        <v>517</v>
      </c>
      <c r="E13" s="147" t="s">
        <v>495</v>
      </c>
      <c r="F13" s="148">
        <v>45694</v>
      </c>
      <c r="G13" s="148">
        <v>45695</v>
      </c>
      <c r="H13" s="147">
        <v>1</v>
      </c>
      <c r="I13" s="146"/>
    </row>
    <row r="14" spans="1:9" ht="15.75" thickBot="1" x14ac:dyDescent="0.3">
      <c r="A14" s="145">
        <v>220352</v>
      </c>
      <c r="B14" s="146" t="s">
        <v>520</v>
      </c>
      <c r="C14" s="147" t="s">
        <v>521</v>
      </c>
      <c r="D14" s="147" t="s">
        <v>517</v>
      </c>
      <c r="E14" s="147" t="s">
        <v>495</v>
      </c>
      <c r="F14" s="148">
        <v>45694</v>
      </c>
      <c r="G14" s="147" t="s">
        <v>496</v>
      </c>
      <c r="H14" s="147">
        <v>0</v>
      </c>
      <c r="I14" s="146"/>
    </row>
    <row r="15" spans="1:9" ht="15.75" thickBot="1" x14ac:dyDescent="0.3">
      <c r="A15" s="149">
        <v>220351</v>
      </c>
      <c r="B15" s="146" t="s">
        <v>522</v>
      </c>
      <c r="C15" s="147" t="s">
        <v>523</v>
      </c>
      <c r="D15" s="147" t="s">
        <v>517</v>
      </c>
      <c r="E15" s="147" t="s">
        <v>495</v>
      </c>
      <c r="F15" s="148">
        <v>45694</v>
      </c>
      <c r="G15" s="148">
        <v>45694</v>
      </c>
      <c r="H15" s="147">
        <v>1</v>
      </c>
      <c r="I15" s="146"/>
    </row>
    <row r="16" spans="1:9" ht="15.75" thickBot="1" x14ac:dyDescent="0.3">
      <c r="A16" s="145">
        <v>220350</v>
      </c>
      <c r="B16" s="146" t="s">
        <v>524</v>
      </c>
      <c r="C16" s="147" t="s">
        <v>525</v>
      </c>
      <c r="D16" s="147" t="s">
        <v>517</v>
      </c>
      <c r="E16" s="147" t="s">
        <v>495</v>
      </c>
      <c r="F16" s="148">
        <v>45694</v>
      </c>
      <c r="G16" s="147" t="s">
        <v>496</v>
      </c>
      <c r="H16" s="147">
        <v>0</v>
      </c>
      <c r="I16" s="146"/>
    </row>
    <row r="17" spans="1:9" ht="15.75" thickBot="1" x14ac:dyDescent="0.3">
      <c r="A17" s="149">
        <v>220336</v>
      </c>
      <c r="B17" s="146" t="s">
        <v>526</v>
      </c>
      <c r="C17" s="147" t="s">
        <v>527</v>
      </c>
      <c r="D17" s="147" t="s">
        <v>528</v>
      </c>
      <c r="E17" s="147" t="s">
        <v>495</v>
      </c>
      <c r="F17" s="148">
        <v>45694</v>
      </c>
      <c r="G17" s="148">
        <v>45694</v>
      </c>
      <c r="H17" s="147">
        <v>1</v>
      </c>
      <c r="I17" s="146"/>
    </row>
    <row r="18" spans="1:9" ht="15.75" thickBot="1" x14ac:dyDescent="0.3">
      <c r="A18" s="145">
        <v>220335</v>
      </c>
      <c r="B18" s="146" t="s">
        <v>529</v>
      </c>
      <c r="C18" s="147" t="s">
        <v>530</v>
      </c>
      <c r="D18" s="147" t="s">
        <v>528</v>
      </c>
      <c r="E18" s="147" t="s">
        <v>495</v>
      </c>
      <c r="F18" s="148">
        <v>45694</v>
      </c>
      <c r="G18" s="148">
        <v>45694</v>
      </c>
      <c r="H18" s="147">
        <v>1</v>
      </c>
      <c r="I18" s="146"/>
    </row>
    <row r="19" spans="1:9" ht="15.75" thickBot="1" x14ac:dyDescent="0.3">
      <c r="A19" s="149">
        <v>220298</v>
      </c>
      <c r="B19" s="146" t="s">
        <v>531</v>
      </c>
      <c r="C19" s="147" t="s">
        <v>532</v>
      </c>
      <c r="D19" s="147" t="s">
        <v>517</v>
      </c>
      <c r="E19" s="147" t="s">
        <v>495</v>
      </c>
      <c r="F19" s="148">
        <v>45694</v>
      </c>
      <c r="G19" s="147" t="s">
        <v>496</v>
      </c>
      <c r="H19" s="147">
        <v>0</v>
      </c>
      <c r="I19" s="146"/>
    </row>
    <row r="20" spans="1:9" ht="15.75" thickBot="1" x14ac:dyDescent="0.3">
      <c r="A20" s="145">
        <v>220247</v>
      </c>
      <c r="B20" s="146" t="s">
        <v>533</v>
      </c>
      <c r="C20" s="147" t="s">
        <v>534</v>
      </c>
      <c r="D20" s="147" t="s">
        <v>535</v>
      </c>
      <c r="E20" s="147" t="s">
        <v>495</v>
      </c>
      <c r="F20" s="148">
        <v>45693</v>
      </c>
      <c r="G20" s="147" t="s">
        <v>496</v>
      </c>
      <c r="H20" s="147">
        <v>0</v>
      </c>
      <c r="I20" s="146"/>
    </row>
    <row r="21" spans="1:9" ht="15.75" thickBot="1" x14ac:dyDescent="0.3">
      <c r="A21" s="149">
        <v>220116</v>
      </c>
      <c r="B21" s="146" t="s">
        <v>536</v>
      </c>
      <c r="C21" s="147" t="s">
        <v>537</v>
      </c>
      <c r="D21" s="147" t="s">
        <v>528</v>
      </c>
      <c r="E21" s="147" t="s">
        <v>495</v>
      </c>
      <c r="F21" s="148">
        <v>45693</v>
      </c>
      <c r="G21" s="147" t="s">
        <v>496</v>
      </c>
      <c r="H21" s="147">
        <v>0</v>
      </c>
      <c r="I21" s="146"/>
    </row>
    <row r="22" spans="1:9" ht="15.75" thickBot="1" x14ac:dyDescent="0.3">
      <c r="A22" s="145">
        <v>220110</v>
      </c>
      <c r="B22" s="146" t="s">
        <v>538</v>
      </c>
      <c r="C22" s="147" t="s">
        <v>539</v>
      </c>
      <c r="D22" s="147" t="s">
        <v>540</v>
      </c>
      <c r="E22" s="147" t="s">
        <v>495</v>
      </c>
      <c r="F22" s="148">
        <v>45693</v>
      </c>
      <c r="G22" s="148">
        <v>45693</v>
      </c>
      <c r="H22" s="147">
        <v>1</v>
      </c>
      <c r="I22" s="146"/>
    </row>
    <row r="23" spans="1:9" ht="15.75" thickBot="1" x14ac:dyDescent="0.3">
      <c r="A23" s="149">
        <v>220109</v>
      </c>
      <c r="B23" s="146" t="s">
        <v>541</v>
      </c>
      <c r="C23" s="147" t="s">
        <v>539</v>
      </c>
      <c r="D23" s="147" t="s">
        <v>540</v>
      </c>
      <c r="E23" s="147" t="s">
        <v>495</v>
      </c>
      <c r="F23" s="148">
        <v>45693</v>
      </c>
      <c r="G23" s="148">
        <v>45693</v>
      </c>
      <c r="H23" s="147">
        <v>1</v>
      </c>
      <c r="I23" s="146"/>
    </row>
    <row r="24" spans="1:9" ht="15.75" thickBot="1" x14ac:dyDescent="0.3">
      <c r="A24" s="145">
        <v>220107</v>
      </c>
      <c r="B24" s="146" t="s">
        <v>542</v>
      </c>
      <c r="C24" s="147" t="s">
        <v>543</v>
      </c>
      <c r="D24" s="147" t="s">
        <v>540</v>
      </c>
      <c r="E24" s="147" t="s">
        <v>495</v>
      </c>
      <c r="F24" s="148">
        <v>45693</v>
      </c>
      <c r="G24" s="148">
        <v>45693</v>
      </c>
      <c r="H24" s="147">
        <v>1</v>
      </c>
      <c r="I24" s="146"/>
    </row>
    <row r="25" spans="1:9" ht="15.75" thickBot="1" x14ac:dyDescent="0.3">
      <c r="A25" s="149">
        <v>220106</v>
      </c>
      <c r="B25" s="146" t="s">
        <v>544</v>
      </c>
      <c r="C25" s="147" t="s">
        <v>543</v>
      </c>
      <c r="D25" s="147" t="s">
        <v>540</v>
      </c>
      <c r="E25" s="147" t="s">
        <v>495</v>
      </c>
      <c r="F25" s="148">
        <v>45693</v>
      </c>
      <c r="G25" s="148">
        <v>45693</v>
      </c>
      <c r="H25" s="147">
        <v>1</v>
      </c>
      <c r="I25" s="146"/>
    </row>
    <row r="26" spans="1:9" ht="15.75" thickBot="1" x14ac:dyDescent="0.3">
      <c r="A26" s="145">
        <v>220089</v>
      </c>
      <c r="B26" s="146" t="s">
        <v>545</v>
      </c>
      <c r="C26" s="147" t="s">
        <v>530</v>
      </c>
      <c r="D26" s="147" t="s">
        <v>528</v>
      </c>
      <c r="E26" s="147" t="s">
        <v>495</v>
      </c>
      <c r="F26" s="148">
        <v>45693</v>
      </c>
      <c r="G26" s="148">
        <v>45694</v>
      </c>
      <c r="H26" s="147">
        <v>1</v>
      </c>
      <c r="I26" s="146"/>
    </row>
    <row r="27" spans="1:9" ht="15.75" thickBot="1" x14ac:dyDescent="0.3">
      <c r="A27" s="149">
        <v>220068</v>
      </c>
      <c r="B27" s="146" t="s">
        <v>546</v>
      </c>
      <c r="C27" s="147" t="s">
        <v>547</v>
      </c>
      <c r="D27" s="147" t="s">
        <v>548</v>
      </c>
      <c r="E27" s="147" t="s">
        <v>495</v>
      </c>
      <c r="F27" s="148">
        <v>45693</v>
      </c>
      <c r="G27" s="148">
        <v>45693</v>
      </c>
      <c r="H27" s="147">
        <v>1</v>
      </c>
      <c r="I27" s="146"/>
    </row>
    <row r="28" spans="1:9" ht="15.75" thickBot="1" x14ac:dyDescent="0.3">
      <c r="A28" s="145">
        <v>220064</v>
      </c>
      <c r="B28" s="146" t="s">
        <v>549</v>
      </c>
      <c r="C28" s="147" t="s">
        <v>550</v>
      </c>
      <c r="D28" s="147" t="s">
        <v>548</v>
      </c>
      <c r="E28" s="147" t="s">
        <v>495</v>
      </c>
      <c r="F28" s="148">
        <v>45693</v>
      </c>
      <c r="G28" s="148">
        <v>45693</v>
      </c>
      <c r="H28" s="147">
        <v>1</v>
      </c>
      <c r="I28" s="146"/>
    </row>
    <row r="29" spans="1:9" ht="15.75" thickBot="1" x14ac:dyDescent="0.3">
      <c r="A29" s="149">
        <v>220062</v>
      </c>
      <c r="B29" s="146" t="s">
        <v>551</v>
      </c>
      <c r="C29" s="147" t="s">
        <v>552</v>
      </c>
      <c r="D29" s="147" t="s">
        <v>548</v>
      </c>
      <c r="E29" s="147" t="s">
        <v>495</v>
      </c>
      <c r="F29" s="148">
        <v>45693</v>
      </c>
      <c r="G29" s="148">
        <v>45693</v>
      </c>
      <c r="H29" s="147">
        <v>1</v>
      </c>
      <c r="I29" s="146"/>
    </row>
    <row r="30" spans="1:9" ht="15.75" thickBot="1" x14ac:dyDescent="0.3">
      <c r="A30" s="145">
        <v>220061</v>
      </c>
      <c r="B30" s="146" t="s">
        <v>553</v>
      </c>
      <c r="C30" s="147" t="s">
        <v>554</v>
      </c>
      <c r="D30" s="147" t="s">
        <v>548</v>
      </c>
      <c r="E30" s="147" t="s">
        <v>495</v>
      </c>
      <c r="F30" s="148">
        <v>45693</v>
      </c>
      <c r="G30" s="148">
        <v>45693</v>
      </c>
      <c r="H30" s="147">
        <v>1</v>
      </c>
      <c r="I30" s="146"/>
    </row>
    <row r="31" spans="1:9" ht="15.75" thickBot="1" x14ac:dyDescent="0.3">
      <c r="A31" s="149">
        <v>220055</v>
      </c>
      <c r="B31" s="146" t="s">
        <v>555</v>
      </c>
      <c r="C31" s="147" t="s">
        <v>556</v>
      </c>
      <c r="D31" s="147" t="s">
        <v>548</v>
      </c>
      <c r="E31" s="147" t="s">
        <v>495</v>
      </c>
      <c r="F31" s="148">
        <v>45692</v>
      </c>
      <c r="G31" s="147" t="s">
        <v>496</v>
      </c>
      <c r="H31" s="147">
        <v>0</v>
      </c>
      <c r="I31" s="146"/>
    </row>
    <row r="32" spans="1:9" ht="15.75" thickBot="1" x14ac:dyDescent="0.3">
      <c r="A32" s="145">
        <v>220053</v>
      </c>
      <c r="B32" s="146" t="s">
        <v>557</v>
      </c>
      <c r="C32" s="147" t="s">
        <v>558</v>
      </c>
      <c r="D32" s="147" t="s">
        <v>548</v>
      </c>
      <c r="E32" s="147" t="s">
        <v>495</v>
      </c>
      <c r="F32" s="148">
        <v>45692</v>
      </c>
      <c r="G32" s="148">
        <v>45692</v>
      </c>
      <c r="H32" s="147">
        <v>2</v>
      </c>
      <c r="I32" s="146"/>
    </row>
    <row r="33" spans="1:9" ht="15.75" thickBot="1" x14ac:dyDescent="0.3">
      <c r="A33" s="149">
        <v>220049</v>
      </c>
      <c r="B33" s="146" t="s">
        <v>559</v>
      </c>
      <c r="C33" s="147" t="s">
        <v>560</v>
      </c>
      <c r="D33" s="147" t="s">
        <v>548</v>
      </c>
      <c r="E33" s="147" t="s">
        <v>495</v>
      </c>
      <c r="F33" s="148">
        <v>45692</v>
      </c>
      <c r="G33" s="148">
        <v>45693</v>
      </c>
      <c r="H33" s="147">
        <v>3</v>
      </c>
      <c r="I33" s="146"/>
    </row>
    <row r="34" spans="1:9" ht="15.75" thickBot="1" x14ac:dyDescent="0.3">
      <c r="A34" s="145">
        <v>220035</v>
      </c>
      <c r="B34" s="146" t="s">
        <v>561</v>
      </c>
      <c r="C34" s="147" t="s">
        <v>562</v>
      </c>
      <c r="D34" s="147" t="s">
        <v>563</v>
      </c>
      <c r="E34" s="147" t="s">
        <v>495</v>
      </c>
      <c r="F34" s="148">
        <v>45692</v>
      </c>
      <c r="G34" s="147" t="s">
        <v>496</v>
      </c>
      <c r="H34" s="147">
        <v>0</v>
      </c>
      <c r="I34" s="146"/>
    </row>
    <row r="35" spans="1:9" ht="15.75" thickBot="1" x14ac:dyDescent="0.3">
      <c r="A35" s="149">
        <v>220034</v>
      </c>
      <c r="B35" s="146" t="s">
        <v>564</v>
      </c>
      <c r="C35" s="147" t="s">
        <v>562</v>
      </c>
      <c r="D35" s="147" t="s">
        <v>563</v>
      </c>
      <c r="E35" s="147" t="s">
        <v>495</v>
      </c>
      <c r="F35" s="148">
        <v>45692</v>
      </c>
      <c r="G35" s="147" t="s">
        <v>496</v>
      </c>
      <c r="H35" s="147">
        <v>0</v>
      </c>
      <c r="I35" s="146"/>
    </row>
    <row r="36" spans="1:9" ht="15.75" thickBot="1" x14ac:dyDescent="0.3">
      <c r="A36" s="145">
        <v>220030</v>
      </c>
      <c r="B36" s="146" t="s">
        <v>565</v>
      </c>
      <c r="C36" s="147" t="s">
        <v>566</v>
      </c>
      <c r="D36" s="147" t="s">
        <v>563</v>
      </c>
      <c r="E36" s="147" t="s">
        <v>495</v>
      </c>
      <c r="F36" s="148">
        <v>45692</v>
      </c>
      <c r="G36" s="148">
        <v>45693</v>
      </c>
      <c r="H36" s="147">
        <v>2</v>
      </c>
      <c r="I36" s="146"/>
    </row>
    <row r="37" spans="1:9" ht="15.75" thickBot="1" x14ac:dyDescent="0.3">
      <c r="A37" s="149">
        <v>220029</v>
      </c>
      <c r="B37" s="146" t="s">
        <v>567</v>
      </c>
      <c r="C37" s="147" t="s">
        <v>568</v>
      </c>
      <c r="D37" s="147" t="s">
        <v>563</v>
      </c>
      <c r="E37" s="147" t="s">
        <v>495</v>
      </c>
      <c r="F37" s="148">
        <v>45692</v>
      </c>
      <c r="G37" s="147" t="s">
        <v>496</v>
      </c>
      <c r="H37" s="147">
        <v>0</v>
      </c>
      <c r="I37" s="146"/>
    </row>
    <row r="38" spans="1:9" ht="15.75" thickBot="1" x14ac:dyDescent="0.3">
      <c r="A38" s="145">
        <v>220028</v>
      </c>
      <c r="B38" s="146" t="s">
        <v>569</v>
      </c>
      <c r="C38" s="147" t="s">
        <v>568</v>
      </c>
      <c r="D38" s="147" t="s">
        <v>563</v>
      </c>
      <c r="E38" s="147" t="s">
        <v>495</v>
      </c>
      <c r="F38" s="148">
        <v>45692</v>
      </c>
      <c r="G38" s="147" t="s">
        <v>496</v>
      </c>
      <c r="H38" s="147">
        <v>0</v>
      </c>
      <c r="I38" s="146"/>
    </row>
    <row r="39" spans="1:9" ht="15.75" thickBot="1" x14ac:dyDescent="0.3">
      <c r="A39" s="149">
        <v>220026</v>
      </c>
      <c r="B39" s="146" t="s">
        <v>570</v>
      </c>
      <c r="C39" s="147" t="s">
        <v>571</v>
      </c>
      <c r="D39" s="147" t="s">
        <v>563</v>
      </c>
      <c r="E39" s="147" t="s">
        <v>495</v>
      </c>
      <c r="F39" s="148">
        <v>45692</v>
      </c>
      <c r="G39" s="147" t="s">
        <v>496</v>
      </c>
      <c r="H39" s="147">
        <v>0</v>
      </c>
      <c r="I39" s="146"/>
    </row>
    <row r="40" spans="1:9" ht="15.75" thickBot="1" x14ac:dyDescent="0.3">
      <c r="A40" s="145">
        <v>220024</v>
      </c>
      <c r="B40" s="146" t="s">
        <v>572</v>
      </c>
      <c r="C40" s="147" t="s">
        <v>571</v>
      </c>
      <c r="D40" s="147" t="s">
        <v>563</v>
      </c>
      <c r="E40" s="147" t="s">
        <v>495</v>
      </c>
      <c r="F40" s="148">
        <v>45692</v>
      </c>
      <c r="G40" s="147" t="s">
        <v>496</v>
      </c>
      <c r="H40" s="147">
        <v>0</v>
      </c>
      <c r="I40" s="146"/>
    </row>
    <row r="41" spans="1:9" ht="15.75" thickBot="1" x14ac:dyDescent="0.3">
      <c r="A41" s="149">
        <v>220011</v>
      </c>
      <c r="B41" s="146" t="s">
        <v>573</v>
      </c>
      <c r="C41" s="147" t="s">
        <v>574</v>
      </c>
      <c r="D41" s="147" t="s">
        <v>528</v>
      </c>
      <c r="E41" s="147" t="s">
        <v>495</v>
      </c>
      <c r="F41" s="148">
        <v>45692</v>
      </c>
      <c r="G41" s="148">
        <v>45692</v>
      </c>
      <c r="H41" s="147">
        <v>1</v>
      </c>
      <c r="I41" s="146"/>
    </row>
    <row r="42" spans="1:9" ht="15.75" thickBot="1" x14ac:dyDescent="0.3">
      <c r="A42" s="145">
        <v>220008</v>
      </c>
      <c r="B42" s="146" t="s">
        <v>575</v>
      </c>
      <c r="C42" s="147" t="s">
        <v>576</v>
      </c>
      <c r="D42" s="147" t="s">
        <v>577</v>
      </c>
      <c r="E42" s="147" t="s">
        <v>495</v>
      </c>
      <c r="F42" s="148">
        <v>45692</v>
      </c>
      <c r="G42" s="148">
        <v>45692</v>
      </c>
      <c r="H42" s="147">
        <v>1</v>
      </c>
      <c r="I42" s="146"/>
    </row>
    <row r="43" spans="1:9" ht="15.75" thickBot="1" x14ac:dyDescent="0.3">
      <c r="A43" s="149">
        <v>220007</v>
      </c>
      <c r="B43" s="146" t="s">
        <v>578</v>
      </c>
      <c r="C43" s="147" t="s">
        <v>579</v>
      </c>
      <c r="D43" s="147" t="s">
        <v>577</v>
      </c>
      <c r="E43" s="147" t="s">
        <v>495</v>
      </c>
      <c r="F43" s="148">
        <v>45692</v>
      </c>
      <c r="G43" s="148">
        <v>45694</v>
      </c>
      <c r="H43" s="147">
        <v>1</v>
      </c>
      <c r="I43" s="146"/>
    </row>
    <row r="44" spans="1:9" ht="15.75" thickBot="1" x14ac:dyDescent="0.3">
      <c r="A44" s="145">
        <v>220006</v>
      </c>
      <c r="B44" s="146" t="s">
        <v>580</v>
      </c>
      <c r="C44" s="147" t="s">
        <v>579</v>
      </c>
      <c r="D44" s="147" t="s">
        <v>577</v>
      </c>
      <c r="E44" s="147" t="s">
        <v>495</v>
      </c>
      <c r="F44" s="148">
        <v>45692</v>
      </c>
      <c r="G44" s="148">
        <v>45694</v>
      </c>
      <c r="H44" s="147">
        <v>1</v>
      </c>
      <c r="I44" s="146"/>
    </row>
    <row r="45" spans="1:9" ht="15.75" thickBot="1" x14ac:dyDescent="0.3">
      <c r="A45" s="149">
        <v>220000</v>
      </c>
      <c r="B45" s="146" t="s">
        <v>581</v>
      </c>
      <c r="C45" s="147" t="s">
        <v>582</v>
      </c>
      <c r="D45" s="147" t="s">
        <v>577</v>
      </c>
      <c r="E45" s="147" t="s">
        <v>495</v>
      </c>
      <c r="F45" s="148">
        <v>45692</v>
      </c>
      <c r="G45" s="148">
        <v>45692</v>
      </c>
      <c r="H45" s="147">
        <v>1</v>
      </c>
      <c r="I45" s="146"/>
    </row>
    <row r="46" spans="1:9" ht="15.75" thickBot="1" x14ac:dyDescent="0.3">
      <c r="A46" s="145">
        <v>219999</v>
      </c>
      <c r="B46" s="146" t="s">
        <v>583</v>
      </c>
      <c r="C46" s="147" t="s">
        <v>582</v>
      </c>
      <c r="D46" s="147" t="s">
        <v>577</v>
      </c>
      <c r="E46" s="147" t="s">
        <v>495</v>
      </c>
      <c r="F46" s="148">
        <v>45692</v>
      </c>
      <c r="G46" s="148">
        <v>45692</v>
      </c>
      <c r="H46" s="147">
        <v>1</v>
      </c>
      <c r="I46" s="146"/>
    </row>
    <row r="47" spans="1:9" ht="15.75" thickBot="1" x14ac:dyDescent="0.3">
      <c r="A47" s="149">
        <v>219997</v>
      </c>
      <c r="B47" s="146" t="s">
        <v>584</v>
      </c>
      <c r="C47" s="147" t="s">
        <v>585</v>
      </c>
      <c r="D47" s="147" t="s">
        <v>577</v>
      </c>
      <c r="E47" s="147" t="s">
        <v>495</v>
      </c>
      <c r="F47" s="148">
        <v>45692</v>
      </c>
      <c r="G47" s="148">
        <v>45693</v>
      </c>
      <c r="H47" s="147">
        <v>1</v>
      </c>
      <c r="I47" s="146"/>
    </row>
    <row r="48" spans="1:9" ht="15.75" thickBot="1" x14ac:dyDescent="0.3">
      <c r="A48" s="145">
        <v>219996</v>
      </c>
      <c r="B48" s="146" t="s">
        <v>586</v>
      </c>
      <c r="C48" s="147" t="s">
        <v>585</v>
      </c>
      <c r="D48" s="147" t="s">
        <v>577</v>
      </c>
      <c r="E48" s="147" t="s">
        <v>495</v>
      </c>
      <c r="F48" s="148">
        <v>45692</v>
      </c>
      <c r="G48" s="148">
        <v>45693</v>
      </c>
      <c r="H48" s="147">
        <v>1</v>
      </c>
      <c r="I48" s="146"/>
    </row>
    <row r="49" spans="1:9" ht="15.75" thickBot="1" x14ac:dyDescent="0.3">
      <c r="A49" s="149">
        <v>219992</v>
      </c>
      <c r="B49" s="146" t="s">
        <v>587</v>
      </c>
      <c r="C49" s="147" t="s">
        <v>588</v>
      </c>
      <c r="D49" s="147" t="s">
        <v>528</v>
      </c>
      <c r="E49" s="147" t="s">
        <v>495</v>
      </c>
      <c r="F49" s="148">
        <v>45692</v>
      </c>
      <c r="G49" s="147" t="s">
        <v>496</v>
      </c>
      <c r="H49" s="147">
        <v>0</v>
      </c>
      <c r="I49" s="146"/>
    </row>
    <row r="50" spans="1:9" ht="15.75" thickBot="1" x14ac:dyDescent="0.3">
      <c r="A50" s="145">
        <v>219990</v>
      </c>
      <c r="B50" s="146" t="s">
        <v>589</v>
      </c>
      <c r="C50" s="147" t="s">
        <v>590</v>
      </c>
      <c r="D50" s="147" t="s">
        <v>577</v>
      </c>
      <c r="E50" s="147" t="s">
        <v>495</v>
      </c>
      <c r="F50" s="148">
        <v>45692</v>
      </c>
      <c r="G50" s="148">
        <v>45692</v>
      </c>
      <c r="H50" s="147">
        <v>1</v>
      </c>
      <c r="I50" s="146"/>
    </row>
    <row r="51" spans="1:9" ht="15.75" thickBot="1" x14ac:dyDescent="0.3">
      <c r="A51" s="149">
        <v>219989</v>
      </c>
      <c r="B51" s="146" t="s">
        <v>591</v>
      </c>
      <c r="C51" s="147" t="s">
        <v>590</v>
      </c>
      <c r="D51" s="147" t="s">
        <v>577</v>
      </c>
      <c r="E51" s="147" t="s">
        <v>495</v>
      </c>
      <c r="F51" s="148">
        <v>45692</v>
      </c>
      <c r="G51" s="148">
        <v>45692</v>
      </c>
      <c r="H51" s="147">
        <v>1</v>
      </c>
      <c r="I51" s="146"/>
    </row>
    <row r="52" spans="1:9" ht="15.75" thickBot="1" x14ac:dyDescent="0.3">
      <c r="A52" s="145">
        <v>219988</v>
      </c>
      <c r="B52" s="146" t="s">
        <v>592</v>
      </c>
      <c r="C52" s="147" t="s">
        <v>593</v>
      </c>
      <c r="D52" s="147" t="s">
        <v>563</v>
      </c>
      <c r="E52" s="147" t="s">
        <v>495</v>
      </c>
      <c r="F52" s="148">
        <v>45692</v>
      </c>
      <c r="G52" s="147" t="s">
        <v>496</v>
      </c>
      <c r="H52" s="147">
        <v>0</v>
      </c>
      <c r="I52" s="146"/>
    </row>
    <row r="53" spans="1:9" ht="15.75" thickBot="1" x14ac:dyDescent="0.3">
      <c r="A53" s="149">
        <v>219987</v>
      </c>
      <c r="B53" s="146" t="s">
        <v>594</v>
      </c>
      <c r="C53" s="147" t="s">
        <v>593</v>
      </c>
      <c r="D53" s="147" t="s">
        <v>563</v>
      </c>
      <c r="E53" s="147" t="s">
        <v>495</v>
      </c>
      <c r="F53" s="148">
        <v>45692</v>
      </c>
      <c r="G53" s="148">
        <v>45694</v>
      </c>
      <c r="H53" s="147">
        <v>1</v>
      </c>
      <c r="I53" s="146"/>
    </row>
    <row r="54" spans="1:9" ht="15.75" thickBot="1" x14ac:dyDescent="0.3">
      <c r="A54" s="145">
        <v>219986</v>
      </c>
      <c r="B54" s="146" t="s">
        <v>595</v>
      </c>
      <c r="C54" s="147" t="s">
        <v>596</v>
      </c>
      <c r="D54" s="147" t="s">
        <v>577</v>
      </c>
      <c r="E54" s="147" t="s">
        <v>495</v>
      </c>
      <c r="F54" s="148">
        <v>45692</v>
      </c>
      <c r="G54" s="148">
        <v>45694</v>
      </c>
      <c r="H54" s="147">
        <v>1</v>
      </c>
      <c r="I54" s="146"/>
    </row>
    <row r="55" spans="1:9" ht="15.75" thickBot="1" x14ac:dyDescent="0.3">
      <c r="A55" s="149">
        <v>219985</v>
      </c>
      <c r="B55" s="146" t="s">
        <v>597</v>
      </c>
      <c r="C55" s="147" t="s">
        <v>596</v>
      </c>
      <c r="D55" s="147" t="s">
        <v>577</v>
      </c>
      <c r="E55" s="147" t="s">
        <v>495</v>
      </c>
      <c r="F55" s="148">
        <v>45692</v>
      </c>
      <c r="G55" s="148">
        <v>45694</v>
      </c>
      <c r="H55" s="147">
        <v>1</v>
      </c>
      <c r="I55" s="146"/>
    </row>
    <row r="56" spans="1:9" ht="15.75" thickBot="1" x14ac:dyDescent="0.3">
      <c r="A56" s="145">
        <v>219983</v>
      </c>
      <c r="B56" s="146" t="s">
        <v>598</v>
      </c>
      <c r="C56" s="147" t="s">
        <v>599</v>
      </c>
      <c r="D56" s="147" t="s">
        <v>563</v>
      </c>
      <c r="E56" s="147" t="s">
        <v>495</v>
      </c>
      <c r="F56" s="148">
        <v>45692</v>
      </c>
      <c r="G56" s="148">
        <v>45692</v>
      </c>
      <c r="H56" s="147">
        <v>1</v>
      </c>
      <c r="I56" s="146"/>
    </row>
    <row r="57" spans="1:9" ht="15.75" thickBot="1" x14ac:dyDescent="0.3">
      <c r="A57" s="149">
        <v>219982</v>
      </c>
      <c r="B57" s="146" t="s">
        <v>600</v>
      </c>
      <c r="C57" s="147" t="s">
        <v>599</v>
      </c>
      <c r="D57" s="147" t="s">
        <v>563</v>
      </c>
      <c r="E57" s="147" t="s">
        <v>495</v>
      </c>
      <c r="F57" s="148">
        <v>45692</v>
      </c>
      <c r="G57" s="148">
        <v>45692</v>
      </c>
      <c r="H57" s="147">
        <v>2</v>
      </c>
      <c r="I57" s="146"/>
    </row>
    <row r="58" spans="1:9" ht="15.75" thickBot="1" x14ac:dyDescent="0.3">
      <c r="A58" s="145">
        <v>219934</v>
      </c>
      <c r="B58" s="146" t="s">
        <v>601</v>
      </c>
      <c r="C58" s="147" t="s">
        <v>602</v>
      </c>
      <c r="D58" s="147" t="s">
        <v>528</v>
      </c>
      <c r="E58" s="147" t="s">
        <v>495</v>
      </c>
      <c r="F58" s="148">
        <v>45692</v>
      </c>
      <c r="G58" s="148">
        <v>45692</v>
      </c>
      <c r="H58" s="147">
        <v>2</v>
      </c>
      <c r="I58" s="146"/>
    </row>
    <row r="59" spans="1:9" ht="15.75" thickBot="1" x14ac:dyDescent="0.3">
      <c r="A59" s="149">
        <v>219923</v>
      </c>
      <c r="B59" s="146" t="s">
        <v>603</v>
      </c>
      <c r="C59" s="147" t="s">
        <v>604</v>
      </c>
      <c r="D59" s="147" t="s">
        <v>528</v>
      </c>
      <c r="E59" s="147" t="s">
        <v>495</v>
      </c>
      <c r="F59" s="148">
        <v>45692</v>
      </c>
      <c r="G59" s="148">
        <v>45692</v>
      </c>
      <c r="H59" s="147">
        <v>1</v>
      </c>
      <c r="I59" s="146"/>
    </row>
    <row r="60" spans="1:9" ht="15.75" thickBot="1" x14ac:dyDescent="0.3">
      <c r="A60" s="145">
        <v>219907</v>
      </c>
      <c r="B60" s="146" t="s">
        <v>605</v>
      </c>
      <c r="C60" s="147" t="s">
        <v>606</v>
      </c>
      <c r="D60" s="147" t="s">
        <v>535</v>
      </c>
      <c r="E60" s="147" t="s">
        <v>495</v>
      </c>
      <c r="F60" s="148">
        <v>45692</v>
      </c>
      <c r="G60" s="148">
        <v>45692</v>
      </c>
      <c r="H60" s="147">
        <v>1</v>
      </c>
      <c r="I60" s="146"/>
    </row>
    <row r="61" spans="1:9" ht="15.75" thickBot="1" x14ac:dyDescent="0.3">
      <c r="A61" s="149">
        <v>219906</v>
      </c>
      <c r="B61" s="146" t="s">
        <v>607</v>
      </c>
      <c r="C61" s="147" t="s">
        <v>606</v>
      </c>
      <c r="D61" s="147" t="s">
        <v>535</v>
      </c>
      <c r="E61" s="147" t="s">
        <v>495</v>
      </c>
      <c r="F61" s="148">
        <v>45692</v>
      </c>
      <c r="G61" s="148">
        <v>45692</v>
      </c>
      <c r="H61" s="147">
        <v>1</v>
      </c>
      <c r="I61" s="146"/>
    </row>
    <row r="62" spans="1:9" ht="15.75" thickBot="1" x14ac:dyDescent="0.3">
      <c r="A62" s="145">
        <v>219904</v>
      </c>
      <c r="B62" s="146" t="s">
        <v>608</v>
      </c>
      <c r="C62" s="147" t="s">
        <v>609</v>
      </c>
      <c r="D62" s="147" t="s">
        <v>535</v>
      </c>
      <c r="E62" s="147" t="s">
        <v>495</v>
      </c>
      <c r="F62" s="148">
        <v>45692</v>
      </c>
      <c r="G62" s="148">
        <v>45692</v>
      </c>
      <c r="H62" s="147">
        <v>2</v>
      </c>
      <c r="I62" s="146"/>
    </row>
    <row r="63" spans="1:9" ht="15.75" thickBot="1" x14ac:dyDescent="0.3">
      <c r="A63" s="149">
        <v>219903</v>
      </c>
      <c r="B63" s="146" t="s">
        <v>610</v>
      </c>
      <c r="C63" s="147" t="s">
        <v>609</v>
      </c>
      <c r="D63" s="147" t="s">
        <v>535</v>
      </c>
      <c r="E63" s="147" t="s">
        <v>495</v>
      </c>
      <c r="F63" s="148">
        <v>45692</v>
      </c>
      <c r="G63" s="148">
        <v>45692</v>
      </c>
      <c r="H63" s="147">
        <v>2</v>
      </c>
      <c r="I63" s="146"/>
    </row>
    <row r="64" spans="1:9" ht="15.75" thickBot="1" x14ac:dyDescent="0.3">
      <c r="A64" s="145">
        <v>219902</v>
      </c>
      <c r="B64" s="146" t="s">
        <v>611</v>
      </c>
      <c r="C64" s="147" t="s">
        <v>612</v>
      </c>
      <c r="D64" s="147" t="s">
        <v>535</v>
      </c>
      <c r="E64" s="147" t="s">
        <v>495</v>
      </c>
      <c r="F64" s="148">
        <v>45692</v>
      </c>
      <c r="G64" s="148">
        <v>45694</v>
      </c>
      <c r="H64" s="147">
        <v>1</v>
      </c>
      <c r="I64" s="146"/>
    </row>
    <row r="65" spans="1:9" ht="15.75" thickBot="1" x14ac:dyDescent="0.3">
      <c r="A65" s="149">
        <v>219901</v>
      </c>
      <c r="B65" s="146" t="s">
        <v>613</v>
      </c>
      <c r="C65" s="147" t="s">
        <v>612</v>
      </c>
      <c r="D65" s="147" t="s">
        <v>535</v>
      </c>
      <c r="E65" s="147" t="s">
        <v>495</v>
      </c>
      <c r="F65" s="148">
        <v>45692</v>
      </c>
      <c r="G65" s="148">
        <v>45694</v>
      </c>
      <c r="H65" s="147">
        <v>1</v>
      </c>
      <c r="I65" s="146"/>
    </row>
    <row r="66" spans="1:9" ht="15.75" thickBot="1" x14ac:dyDescent="0.3">
      <c r="A66" s="145">
        <v>219900</v>
      </c>
      <c r="B66" s="146" t="s">
        <v>614</v>
      </c>
      <c r="C66" s="147" t="s">
        <v>615</v>
      </c>
      <c r="D66" s="147" t="s">
        <v>535</v>
      </c>
      <c r="E66" s="147" t="s">
        <v>495</v>
      </c>
      <c r="F66" s="148">
        <v>45692</v>
      </c>
      <c r="G66" s="148">
        <v>45693</v>
      </c>
      <c r="H66" s="147">
        <v>1</v>
      </c>
      <c r="I66" s="146"/>
    </row>
    <row r="67" spans="1:9" ht="15.75" thickBot="1" x14ac:dyDescent="0.3">
      <c r="A67" s="149">
        <v>219899</v>
      </c>
      <c r="B67" s="146" t="s">
        <v>616</v>
      </c>
      <c r="C67" s="147" t="s">
        <v>615</v>
      </c>
      <c r="D67" s="147" t="s">
        <v>535</v>
      </c>
      <c r="E67" s="147" t="s">
        <v>495</v>
      </c>
      <c r="F67" s="148">
        <v>45692</v>
      </c>
      <c r="G67" s="148">
        <v>45693</v>
      </c>
      <c r="H67" s="147">
        <v>1</v>
      </c>
      <c r="I67" s="146"/>
    </row>
    <row r="68" spans="1:9" ht="15.75" thickBot="1" x14ac:dyDescent="0.3">
      <c r="A68" s="145">
        <v>219898</v>
      </c>
      <c r="B68" s="146" t="s">
        <v>617</v>
      </c>
      <c r="C68" s="147" t="s">
        <v>618</v>
      </c>
      <c r="D68" s="147" t="s">
        <v>535</v>
      </c>
      <c r="E68" s="147" t="s">
        <v>495</v>
      </c>
      <c r="F68" s="148">
        <v>45692</v>
      </c>
      <c r="G68" s="148">
        <v>45693</v>
      </c>
      <c r="H68" s="147">
        <v>1</v>
      </c>
      <c r="I68" s="146"/>
    </row>
    <row r="69" spans="1:9" ht="15.75" thickBot="1" x14ac:dyDescent="0.3">
      <c r="A69" s="149">
        <v>219897</v>
      </c>
      <c r="B69" s="146" t="s">
        <v>619</v>
      </c>
      <c r="C69" s="147" t="s">
        <v>620</v>
      </c>
      <c r="D69" s="147" t="s">
        <v>535</v>
      </c>
      <c r="E69" s="147" t="s">
        <v>495</v>
      </c>
      <c r="F69" s="148">
        <v>45692</v>
      </c>
      <c r="G69" s="148">
        <v>45693</v>
      </c>
      <c r="H69" s="147">
        <v>1</v>
      </c>
      <c r="I69" s="146"/>
    </row>
    <row r="70" spans="1:9" ht="15.75" thickBot="1" x14ac:dyDescent="0.3">
      <c r="A70" s="145">
        <v>219896</v>
      </c>
      <c r="B70" s="146" t="s">
        <v>621</v>
      </c>
      <c r="C70" s="147" t="s">
        <v>620</v>
      </c>
      <c r="D70" s="147" t="s">
        <v>535</v>
      </c>
      <c r="E70" s="147" t="s">
        <v>495</v>
      </c>
      <c r="F70" s="148">
        <v>45692</v>
      </c>
      <c r="G70" s="148">
        <v>45693</v>
      </c>
      <c r="H70" s="147">
        <v>1</v>
      </c>
      <c r="I70" s="146"/>
    </row>
    <row r="71" spans="1:9" ht="15.75" thickBot="1" x14ac:dyDescent="0.3">
      <c r="A71" s="149">
        <v>219894</v>
      </c>
      <c r="B71" s="146" t="s">
        <v>622</v>
      </c>
      <c r="C71" s="147" t="s">
        <v>534</v>
      </c>
      <c r="D71" s="147" t="s">
        <v>535</v>
      </c>
      <c r="E71" s="147" t="s">
        <v>495</v>
      </c>
      <c r="F71" s="148">
        <v>45692</v>
      </c>
      <c r="G71" s="148">
        <v>45692</v>
      </c>
      <c r="H71" s="147">
        <v>1</v>
      </c>
      <c r="I71" s="146"/>
    </row>
    <row r="72" spans="1:9" ht="15.75" thickBot="1" x14ac:dyDescent="0.3">
      <c r="A72" s="145">
        <v>219889</v>
      </c>
      <c r="B72" s="146" t="s">
        <v>623</v>
      </c>
      <c r="C72" s="147" t="s">
        <v>624</v>
      </c>
      <c r="D72" s="147" t="s">
        <v>540</v>
      </c>
      <c r="E72" s="147" t="s">
        <v>495</v>
      </c>
      <c r="F72" s="148">
        <v>45692</v>
      </c>
      <c r="G72" s="148">
        <v>45692</v>
      </c>
      <c r="H72" s="147">
        <v>3</v>
      </c>
      <c r="I72" s="146"/>
    </row>
    <row r="73" spans="1:9" ht="15.75" thickBot="1" x14ac:dyDescent="0.3">
      <c r="A73" s="149">
        <v>219747</v>
      </c>
      <c r="B73" s="146" t="s">
        <v>625</v>
      </c>
      <c r="C73" s="147" t="s">
        <v>626</v>
      </c>
      <c r="D73" s="147" t="s">
        <v>627</v>
      </c>
      <c r="E73" s="147" t="s">
        <v>495</v>
      </c>
      <c r="F73" s="148">
        <v>45691</v>
      </c>
      <c r="G73" s="148">
        <v>45693</v>
      </c>
      <c r="H73" s="147">
        <v>1</v>
      </c>
      <c r="I73" s="146"/>
    </row>
    <row r="74" spans="1:9" ht="15.75" thickBot="1" x14ac:dyDescent="0.3">
      <c r="A74" s="145">
        <v>219746</v>
      </c>
      <c r="B74" s="146" t="s">
        <v>628</v>
      </c>
      <c r="C74" s="147" t="s">
        <v>629</v>
      </c>
      <c r="D74" s="147" t="s">
        <v>627</v>
      </c>
      <c r="E74" s="147" t="s">
        <v>495</v>
      </c>
      <c r="F74" s="148">
        <v>45691</v>
      </c>
      <c r="G74" s="148">
        <v>45692</v>
      </c>
      <c r="H74" s="147">
        <v>1</v>
      </c>
      <c r="I74" s="146"/>
    </row>
    <row r="75" spans="1:9" ht="15.75" thickBot="1" x14ac:dyDescent="0.3">
      <c r="A75" s="149">
        <v>219736</v>
      </c>
      <c r="B75" s="146" t="s">
        <v>630</v>
      </c>
      <c r="C75" s="147" t="s">
        <v>631</v>
      </c>
      <c r="D75" s="147" t="s">
        <v>627</v>
      </c>
      <c r="E75" s="147" t="s">
        <v>495</v>
      </c>
      <c r="F75" s="148">
        <v>45691</v>
      </c>
      <c r="G75" s="147" t="s">
        <v>496</v>
      </c>
      <c r="H75" s="147">
        <v>0</v>
      </c>
      <c r="I75" s="146"/>
    </row>
    <row r="76" spans="1:9" ht="15.75" thickBot="1" x14ac:dyDescent="0.3">
      <c r="A76" s="145">
        <v>219733</v>
      </c>
      <c r="B76" s="146" t="s">
        <v>632</v>
      </c>
      <c r="C76" s="147" t="s">
        <v>633</v>
      </c>
      <c r="D76" s="147" t="s">
        <v>627</v>
      </c>
      <c r="E76" s="147" t="s">
        <v>495</v>
      </c>
      <c r="F76" s="148">
        <v>45691</v>
      </c>
      <c r="G76" s="147" t="s">
        <v>496</v>
      </c>
      <c r="H76" s="147">
        <v>0</v>
      </c>
      <c r="I76" s="146"/>
    </row>
    <row r="77" spans="1:9" ht="15.75" thickBot="1" x14ac:dyDescent="0.3">
      <c r="A77" s="149">
        <v>219730</v>
      </c>
      <c r="B77" s="146" t="s">
        <v>634</v>
      </c>
      <c r="C77" s="147" t="s">
        <v>635</v>
      </c>
      <c r="D77" s="147" t="s">
        <v>627</v>
      </c>
      <c r="E77" s="147" t="s">
        <v>495</v>
      </c>
      <c r="F77" s="148">
        <v>45691</v>
      </c>
      <c r="G77" s="147" t="s">
        <v>496</v>
      </c>
      <c r="H77" s="147">
        <v>0</v>
      </c>
      <c r="I77" s="146"/>
    </row>
    <row r="78" spans="1:9" ht="15.75" thickBot="1" x14ac:dyDescent="0.3">
      <c r="A78" s="145">
        <v>219729</v>
      </c>
      <c r="B78" s="146" t="s">
        <v>636</v>
      </c>
      <c r="C78" s="147" t="s">
        <v>637</v>
      </c>
      <c r="D78" s="147" t="s">
        <v>627</v>
      </c>
      <c r="E78" s="147" t="s">
        <v>495</v>
      </c>
      <c r="F78" s="148">
        <v>45691</v>
      </c>
      <c r="G78" s="148">
        <v>45691</v>
      </c>
      <c r="H78" s="147">
        <v>2</v>
      </c>
      <c r="I78" s="146"/>
    </row>
    <row r="79" spans="1:9" ht="15.75" thickBot="1" x14ac:dyDescent="0.3">
      <c r="A79" s="149">
        <v>219728</v>
      </c>
      <c r="B79" s="146" t="s">
        <v>638</v>
      </c>
      <c r="C79" s="147" t="s">
        <v>639</v>
      </c>
      <c r="D79" s="147" t="s">
        <v>627</v>
      </c>
      <c r="E79" s="147" t="s">
        <v>495</v>
      </c>
      <c r="F79" s="148">
        <v>45691</v>
      </c>
      <c r="G79" s="147" t="s">
        <v>496</v>
      </c>
      <c r="H79" s="147">
        <v>0</v>
      </c>
      <c r="I79" s="146"/>
    </row>
    <row r="80" spans="1:9" ht="15.75" thickBot="1" x14ac:dyDescent="0.3">
      <c r="A80" s="145">
        <v>219623</v>
      </c>
      <c r="B80" s="146" t="s">
        <v>640</v>
      </c>
      <c r="C80" s="147" t="s">
        <v>641</v>
      </c>
      <c r="D80" s="147" t="s">
        <v>494</v>
      </c>
      <c r="E80" s="147" t="s">
        <v>495</v>
      </c>
      <c r="F80" s="148">
        <v>45691</v>
      </c>
      <c r="G80" s="148">
        <v>45691</v>
      </c>
      <c r="H80" s="147">
        <v>1</v>
      </c>
      <c r="I80" s="146"/>
    </row>
    <row r="81" spans="1:9" ht="15.75" thickBot="1" x14ac:dyDescent="0.3">
      <c r="A81" s="149">
        <v>219622</v>
      </c>
      <c r="B81" s="146" t="s">
        <v>642</v>
      </c>
      <c r="C81" s="147" t="s">
        <v>643</v>
      </c>
      <c r="D81" s="147" t="s">
        <v>494</v>
      </c>
      <c r="E81" s="147" t="s">
        <v>495</v>
      </c>
      <c r="F81" s="148">
        <v>45691</v>
      </c>
      <c r="G81" s="148">
        <v>45691</v>
      </c>
      <c r="H81" s="147">
        <v>1</v>
      </c>
      <c r="I81" s="146"/>
    </row>
    <row r="82" spans="1:9" ht="15.75" thickBot="1" x14ac:dyDescent="0.3">
      <c r="A82" s="145">
        <v>219621</v>
      </c>
      <c r="B82" s="146" t="s">
        <v>644</v>
      </c>
      <c r="C82" s="147" t="s">
        <v>645</v>
      </c>
      <c r="D82" s="147" t="s">
        <v>646</v>
      </c>
      <c r="E82" s="147" t="s">
        <v>495</v>
      </c>
      <c r="F82" s="148">
        <v>45691</v>
      </c>
      <c r="G82" s="147" t="s">
        <v>496</v>
      </c>
      <c r="H82" s="147">
        <v>0</v>
      </c>
      <c r="I82" s="146"/>
    </row>
    <row r="83" spans="1:9" ht="15.75" thickBot="1" x14ac:dyDescent="0.3">
      <c r="A83" s="149">
        <v>219620</v>
      </c>
      <c r="B83" s="146" t="s">
        <v>647</v>
      </c>
      <c r="C83" s="147" t="s">
        <v>648</v>
      </c>
      <c r="D83" s="147" t="s">
        <v>494</v>
      </c>
      <c r="E83" s="147" t="s">
        <v>495</v>
      </c>
      <c r="F83" s="148">
        <v>45691</v>
      </c>
      <c r="G83" s="148">
        <v>45691</v>
      </c>
      <c r="H83" s="147">
        <v>1</v>
      </c>
      <c r="I83" s="146"/>
    </row>
    <row r="84" spans="1:9" ht="15.75" thickBot="1" x14ac:dyDescent="0.3">
      <c r="A84" s="145">
        <v>219619</v>
      </c>
      <c r="B84" s="146" t="s">
        <v>649</v>
      </c>
      <c r="C84" s="147" t="s">
        <v>650</v>
      </c>
      <c r="D84" s="147" t="s">
        <v>494</v>
      </c>
      <c r="E84" s="147" t="s">
        <v>495</v>
      </c>
      <c r="F84" s="148">
        <v>45691</v>
      </c>
      <c r="G84" s="148">
        <v>45692</v>
      </c>
      <c r="H84" s="147">
        <v>1</v>
      </c>
      <c r="I84" s="146"/>
    </row>
    <row r="85" spans="1:9" ht="15.75" thickBot="1" x14ac:dyDescent="0.3">
      <c r="A85" s="149">
        <v>219617</v>
      </c>
      <c r="B85" s="146" t="s">
        <v>651</v>
      </c>
      <c r="C85" s="147" t="s">
        <v>652</v>
      </c>
      <c r="D85" s="147" t="s">
        <v>494</v>
      </c>
      <c r="E85" s="147" t="s">
        <v>495</v>
      </c>
      <c r="F85" s="148">
        <v>45691</v>
      </c>
      <c r="G85" s="148">
        <v>45692</v>
      </c>
      <c r="H85" s="147">
        <v>1</v>
      </c>
      <c r="I85" s="146"/>
    </row>
    <row r="86" spans="1:9" ht="15.75" thickBot="1" x14ac:dyDescent="0.3">
      <c r="A86" s="145">
        <v>219613</v>
      </c>
      <c r="B86" s="146" t="s">
        <v>653</v>
      </c>
      <c r="C86" s="147" t="s">
        <v>654</v>
      </c>
      <c r="D86" s="147" t="s">
        <v>655</v>
      </c>
      <c r="E86" s="147" t="s">
        <v>495</v>
      </c>
      <c r="F86" s="148">
        <v>45691</v>
      </c>
      <c r="G86" s="148">
        <v>45694</v>
      </c>
      <c r="H86" s="147">
        <v>1</v>
      </c>
      <c r="I86" s="146"/>
    </row>
    <row r="87" spans="1:9" ht="15.75" thickBot="1" x14ac:dyDescent="0.3">
      <c r="A87" s="149">
        <v>219599</v>
      </c>
      <c r="B87" s="146" t="s">
        <v>656</v>
      </c>
      <c r="C87" s="147" t="s">
        <v>657</v>
      </c>
      <c r="D87" s="147" t="s">
        <v>655</v>
      </c>
      <c r="E87" s="147" t="s">
        <v>495</v>
      </c>
      <c r="F87" s="148">
        <v>45691</v>
      </c>
      <c r="G87" s="148">
        <v>45694</v>
      </c>
      <c r="H87" s="147">
        <v>1</v>
      </c>
      <c r="I87" s="146"/>
    </row>
    <row r="88" spans="1:9" ht="15.75" thickBot="1" x14ac:dyDescent="0.3">
      <c r="A88" s="145">
        <v>219597</v>
      </c>
      <c r="B88" s="146" t="s">
        <v>658</v>
      </c>
      <c r="C88" s="147" t="s">
        <v>659</v>
      </c>
      <c r="D88" s="147" t="s">
        <v>655</v>
      </c>
      <c r="E88" s="147" t="s">
        <v>495</v>
      </c>
      <c r="F88" s="148">
        <v>45691</v>
      </c>
      <c r="G88" s="148">
        <v>45692</v>
      </c>
      <c r="H88" s="147">
        <v>1</v>
      </c>
      <c r="I88" s="146"/>
    </row>
    <row r="89" spans="1:9" ht="15.75" thickBot="1" x14ac:dyDescent="0.3">
      <c r="A89" s="149">
        <v>219590</v>
      </c>
      <c r="B89" s="146" t="s">
        <v>660</v>
      </c>
      <c r="C89" s="147" t="s">
        <v>661</v>
      </c>
      <c r="D89" s="147" t="s">
        <v>646</v>
      </c>
      <c r="E89" s="147" t="s">
        <v>495</v>
      </c>
      <c r="F89" s="148">
        <v>45691</v>
      </c>
      <c r="G89" s="147" t="s">
        <v>496</v>
      </c>
      <c r="H89" s="147">
        <v>0</v>
      </c>
      <c r="I89" s="146"/>
    </row>
    <row r="90" spans="1:9" ht="15.75" thickBot="1" x14ac:dyDescent="0.3">
      <c r="A90" s="145">
        <v>219589</v>
      </c>
      <c r="B90" s="146" t="s">
        <v>662</v>
      </c>
      <c r="C90" s="147" t="s">
        <v>663</v>
      </c>
      <c r="D90" s="147" t="s">
        <v>655</v>
      </c>
      <c r="E90" s="147" t="s">
        <v>495</v>
      </c>
      <c r="F90" s="148">
        <v>45691</v>
      </c>
      <c r="G90" s="148">
        <v>45692</v>
      </c>
      <c r="H90" s="147">
        <v>1</v>
      </c>
      <c r="I90" s="146"/>
    </row>
    <row r="91" spans="1:9" ht="15.75" thickBot="1" x14ac:dyDescent="0.3">
      <c r="A91" s="149">
        <v>219582</v>
      </c>
      <c r="B91" s="146" t="s">
        <v>664</v>
      </c>
      <c r="C91" s="147" t="s">
        <v>665</v>
      </c>
      <c r="D91" s="147" t="s">
        <v>655</v>
      </c>
      <c r="E91" s="147" t="s">
        <v>495</v>
      </c>
      <c r="F91" s="148">
        <v>45691</v>
      </c>
      <c r="G91" s="148">
        <v>45694</v>
      </c>
      <c r="H91" s="147">
        <v>1</v>
      </c>
      <c r="I91" s="146"/>
    </row>
    <row r="92" spans="1:9" ht="15.75" thickBot="1" x14ac:dyDescent="0.3">
      <c r="A92" s="145">
        <v>219581</v>
      </c>
      <c r="B92" s="146" t="s">
        <v>666</v>
      </c>
      <c r="C92" s="147" t="s">
        <v>667</v>
      </c>
      <c r="D92" s="147" t="s">
        <v>668</v>
      </c>
      <c r="E92" s="147" t="s">
        <v>495</v>
      </c>
      <c r="F92" s="148">
        <v>45691</v>
      </c>
      <c r="G92" s="148">
        <v>45691</v>
      </c>
      <c r="H92" s="147">
        <v>1</v>
      </c>
      <c r="I92" s="146"/>
    </row>
    <row r="93" spans="1:9" ht="15.75" thickBot="1" x14ac:dyDescent="0.3">
      <c r="A93" s="149">
        <v>219579</v>
      </c>
      <c r="B93" s="146" t="s">
        <v>669</v>
      </c>
      <c r="C93" s="147" t="s">
        <v>670</v>
      </c>
      <c r="D93" s="147" t="s">
        <v>668</v>
      </c>
      <c r="E93" s="147" t="s">
        <v>495</v>
      </c>
      <c r="F93" s="148">
        <v>45691</v>
      </c>
      <c r="G93" s="148">
        <v>45691</v>
      </c>
      <c r="H93" s="147">
        <v>1</v>
      </c>
      <c r="I93" s="146"/>
    </row>
    <row r="94" spans="1:9" ht="15.75" thickBot="1" x14ac:dyDescent="0.3">
      <c r="A94" s="145">
        <v>219577</v>
      </c>
      <c r="B94" s="146" t="s">
        <v>671</v>
      </c>
      <c r="C94" s="147" t="s">
        <v>672</v>
      </c>
      <c r="D94" s="147" t="s">
        <v>668</v>
      </c>
      <c r="E94" s="147" t="s">
        <v>495</v>
      </c>
      <c r="F94" s="148">
        <v>45691</v>
      </c>
      <c r="G94" s="148">
        <v>45691</v>
      </c>
      <c r="H94" s="147">
        <v>1</v>
      </c>
      <c r="I94" s="146"/>
    </row>
    <row r="95" spans="1:9" ht="15.75" thickBot="1" x14ac:dyDescent="0.3">
      <c r="A95" s="149">
        <v>219574</v>
      </c>
      <c r="B95" s="146" t="s">
        <v>673</v>
      </c>
      <c r="C95" s="147" t="s">
        <v>674</v>
      </c>
      <c r="D95" s="147" t="s">
        <v>668</v>
      </c>
      <c r="E95" s="147" t="s">
        <v>495</v>
      </c>
      <c r="F95" s="148">
        <v>45691</v>
      </c>
      <c r="G95" s="147" t="s">
        <v>496</v>
      </c>
      <c r="H95" s="147">
        <v>0</v>
      </c>
      <c r="I95" s="146"/>
    </row>
    <row r="96" spans="1:9" ht="15.75" thickBot="1" x14ac:dyDescent="0.3">
      <c r="A96" s="145">
        <v>219567</v>
      </c>
      <c r="B96" s="146" t="s">
        <v>675</v>
      </c>
      <c r="C96" s="147" t="s">
        <v>676</v>
      </c>
      <c r="D96" s="147" t="s">
        <v>655</v>
      </c>
      <c r="E96" s="147" t="s">
        <v>495</v>
      </c>
      <c r="F96" s="148">
        <v>45691</v>
      </c>
      <c r="G96" s="148">
        <v>45691</v>
      </c>
      <c r="H96" s="147">
        <v>1</v>
      </c>
      <c r="I96" s="146"/>
    </row>
    <row r="97" spans="1:9" ht="15.75" thickBot="1" x14ac:dyDescent="0.3">
      <c r="A97" s="149">
        <v>219566</v>
      </c>
      <c r="B97" s="146" t="s">
        <v>677</v>
      </c>
      <c r="C97" s="147" t="s">
        <v>676</v>
      </c>
      <c r="D97" s="147" t="s">
        <v>655</v>
      </c>
      <c r="E97" s="147" t="s">
        <v>495</v>
      </c>
      <c r="F97" s="148">
        <v>45691</v>
      </c>
      <c r="G97" s="148">
        <v>45691</v>
      </c>
      <c r="H97" s="147">
        <v>1</v>
      </c>
      <c r="I97" s="150"/>
    </row>
    <row r="98" spans="1:9" ht="15.75" thickBot="1" x14ac:dyDescent="0.3">
      <c r="A98" s="149">
        <v>219955</v>
      </c>
      <c r="B98" s="146" t="s">
        <v>678</v>
      </c>
      <c r="C98" s="147" t="s">
        <v>645</v>
      </c>
      <c r="D98" s="147" t="s">
        <v>646</v>
      </c>
      <c r="E98" s="147" t="s">
        <v>495</v>
      </c>
      <c r="F98" s="148">
        <v>45692</v>
      </c>
      <c r="G98" s="147" t="s">
        <v>496</v>
      </c>
      <c r="H98" s="147">
        <v>0</v>
      </c>
      <c r="I98" s="146"/>
    </row>
    <row r="99" spans="1:9" ht="15.75" thickBot="1" x14ac:dyDescent="0.3">
      <c r="A99" s="149">
        <v>219667</v>
      </c>
      <c r="B99" s="146" t="s">
        <v>680</v>
      </c>
      <c r="C99" s="147" t="s">
        <v>679</v>
      </c>
      <c r="D99" s="147" t="s">
        <v>655</v>
      </c>
      <c r="E99" s="147" t="s">
        <v>495</v>
      </c>
      <c r="F99" s="148">
        <v>45691</v>
      </c>
      <c r="G99" s="148">
        <v>45691</v>
      </c>
      <c r="H99" s="147">
        <v>2</v>
      </c>
      <c r="I99" s="146"/>
    </row>
    <row r="100" spans="1:9" ht="15.75" thickBot="1" x14ac:dyDescent="0.3">
      <c r="I100" s="146"/>
    </row>
    <row r="101" spans="1:9" ht="15.75" thickBot="1" x14ac:dyDescent="0.3">
      <c r="I101" s="146"/>
    </row>
    <row r="102" spans="1:9" ht="15.75" thickBot="1" x14ac:dyDescent="0.3">
      <c r="I102" s="146"/>
    </row>
    <row r="103" spans="1:9" ht="15.75" thickBot="1" x14ac:dyDescent="0.3">
      <c r="I103" s="146"/>
    </row>
    <row r="104" spans="1:9" ht="15.75" thickBot="1" x14ac:dyDescent="0.3">
      <c r="I104" s="146"/>
    </row>
    <row r="105" spans="1:9" ht="15.75" thickBot="1" x14ac:dyDescent="0.3">
      <c r="I105" s="146"/>
    </row>
    <row r="106" spans="1:9" ht="15.75" thickBot="1" x14ac:dyDescent="0.3">
      <c r="I106" s="146"/>
    </row>
    <row r="107" spans="1:9" ht="15.75" thickBot="1" x14ac:dyDescent="0.3">
      <c r="I107" s="146"/>
    </row>
    <row r="108" spans="1:9" ht="15.75" thickBot="1" x14ac:dyDescent="0.3">
      <c r="I108" s="146"/>
    </row>
    <row r="109" spans="1:9" ht="15.75" thickBot="1" x14ac:dyDescent="0.3">
      <c r="I109" s="146"/>
    </row>
    <row r="110" spans="1:9" ht="15.75" thickBot="1" x14ac:dyDescent="0.3">
      <c r="I110" s="146"/>
    </row>
    <row r="111" spans="1:9" ht="15.75" thickBot="1" x14ac:dyDescent="0.3">
      <c r="I111" s="146"/>
    </row>
    <row r="112" spans="1:9" ht="15.75" thickBot="1" x14ac:dyDescent="0.3">
      <c r="I112" s="146"/>
    </row>
    <row r="113" spans="9:9" ht="15.75" thickBot="1" x14ac:dyDescent="0.3">
      <c r="I113" s="146"/>
    </row>
    <row r="114" spans="9:9" ht="15.75" thickBot="1" x14ac:dyDescent="0.3">
      <c r="I114" s="146"/>
    </row>
    <row r="115" spans="9:9" ht="15.75" thickBot="1" x14ac:dyDescent="0.3">
      <c r="I115" s="146"/>
    </row>
    <row r="116" spans="9:9" ht="15.75" thickBot="1" x14ac:dyDescent="0.3">
      <c r="I116" s="146"/>
    </row>
    <row r="117" spans="9:9" ht="15.75" thickBot="1" x14ac:dyDescent="0.3">
      <c r="I117" s="146"/>
    </row>
    <row r="118" spans="9:9" ht="15.75" thickBot="1" x14ac:dyDescent="0.3">
      <c r="I118" s="146"/>
    </row>
    <row r="119" spans="9:9" ht="15.75" thickBot="1" x14ac:dyDescent="0.3">
      <c r="I119" s="146"/>
    </row>
    <row r="120" spans="9:9" ht="15.75" thickBot="1" x14ac:dyDescent="0.3">
      <c r="I120" s="146"/>
    </row>
    <row r="121" spans="9:9" ht="15.75" thickBot="1" x14ac:dyDescent="0.3">
      <c r="I121" s="146"/>
    </row>
    <row r="122" spans="9:9" ht="15.75" thickBot="1" x14ac:dyDescent="0.3">
      <c r="I122" s="146"/>
    </row>
    <row r="123" spans="9:9" ht="15.75" thickBot="1" x14ac:dyDescent="0.3">
      <c r="I123" s="146"/>
    </row>
    <row r="124" spans="9:9" ht="15.75" thickBot="1" x14ac:dyDescent="0.3">
      <c r="I124" s="146"/>
    </row>
    <row r="125" spans="9:9" ht="15.75" thickBot="1" x14ac:dyDescent="0.3">
      <c r="I125" s="146"/>
    </row>
    <row r="126" spans="9:9" ht="15.75" thickBot="1" x14ac:dyDescent="0.3">
      <c r="I126" s="146"/>
    </row>
    <row r="127" spans="9:9" ht="15.75" thickBot="1" x14ac:dyDescent="0.3">
      <c r="I127" s="146"/>
    </row>
    <row r="128" spans="9:9" ht="15.75" thickBot="1" x14ac:dyDescent="0.3">
      <c r="I128" s="146"/>
    </row>
    <row r="129" spans="9:9" ht="15.75" thickBot="1" x14ac:dyDescent="0.3">
      <c r="I129" s="146"/>
    </row>
    <row r="130" spans="9:9" ht="15.75" thickBot="1" x14ac:dyDescent="0.3">
      <c r="I130" s="146"/>
    </row>
    <row r="131" spans="9:9" ht="15.75" thickBot="1" x14ac:dyDescent="0.3">
      <c r="I131" s="146"/>
    </row>
    <row r="132" spans="9:9" ht="15.75" thickBot="1" x14ac:dyDescent="0.3">
      <c r="I132" s="146"/>
    </row>
    <row r="133" spans="9:9" ht="15.75" thickBot="1" x14ac:dyDescent="0.3">
      <c r="I133" s="146"/>
    </row>
    <row r="134" spans="9:9" ht="15.75" thickBot="1" x14ac:dyDescent="0.3">
      <c r="I134" s="146"/>
    </row>
    <row r="135" spans="9:9" ht="15.75" thickBot="1" x14ac:dyDescent="0.3">
      <c r="I135" s="146"/>
    </row>
    <row r="136" spans="9:9" x14ac:dyDescent="0.25">
      <c r="I136" s="146"/>
    </row>
    <row r="137" spans="9:9" ht="15.75" thickBot="1" x14ac:dyDescent="0.3">
      <c r="I137" s="150"/>
    </row>
    <row r="138" spans="9:9" ht="15.75" thickBot="1" x14ac:dyDescent="0.3">
      <c r="I138" s="146"/>
    </row>
    <row r="139" spans="9:9" ht="15.75" thickBot="1" x14ac:dyDescent="0.3">
      <c r="I139" s="146"/>
    </row>
    <row r="140" spans="9:9" ht="15.75" thickBot="1" x14ac:dyDescent="0.3">
      <c r="I140" s="146"/>
    </row>
    <row r="141" spans="9:9" ht="15.75" thickBot="1" x14ac:dyDescent="0.3">
      <c r="I141" s="146"/>
    </row>
    <row r="142" spans="9:9" ht="15.75" thickBot="1" x14ac:dyDescent="0.3">
      <c r="I142" s="146"/>
    </row>
    <row r="143" spans="9:9" ht="15.75" thickBot="1" x14ac:dyDescent="0.3">
      <c r="I143" s="146"/>
    </row>
    <row r="144" spans="9:9" ht="15.75" thickBot="1" x14ac:dyDescent="0.3">
      <c r="I144" s="146"/>
    </row>
    <row r="145" spans="9:9" ht="15.75" thickBot="1" x14ac:dyDescent="0.3">
      <c r="I145" s="146"/>
    </row>
    <row r="146" spans="9:9" ht="15.75" thickBot="1" x14ac:dyDescent="0.3">
      <c r="I146" s="146"/>
    </row>
    <row r="147" spans="9:9" ht="15.75" thickBot="1" x14ac:dyDescent="0.3">
      <c r="I147" s="146"/>
    </row>
    <row r="148" spans="9:9" ht="15.75" thickBot="1" x14ac:dyDescent="0.3">
      <c r="I148" s="146"/>
    </row>
    <row r="149" spans="9:9" ht="15.75" thickBot="1" x14ac:dyDescent="0.3">
      <c r="I149" s="146"/>
    </row>
    <row r="150" spans="9:9" ht="15.75" thickBot="1" x14ac:dyDescent="0.3">
      <c r="I150" s="146"/>
    </row>
    <row r="151" spans="9:9" ht="15.75" thickBot="1" x14ac:dyDescent="0.3">
      <c r="I151" s="146"/>
    </row>
    <row r="152" spans="9:9" ht="15.75" thickBot="1" x14ac:dyDescent="0.3">
      <c r="I152" s="146"/>
    </row>
    <row r="153" spans="9:9" ht="15.75" thickBot="1" x14ac:dyDescent="0.3">
      <c r="I153" s="146"/>
    </row>
    <row r="154" spans="9:9" ht="15.75" thickBot="1" x14ac:dyDescent="0.3">
      <c r="I154" s="146"/>
    </row>
    <row r="155" spans="9:9" ht="15.75" thickBot="1" x14ac:dyDescent="0.3">
      <c r="I155" s="146"/>
    </row>
    <row r="156" spans="9:9" ht="15.75" thickBot="1" x14ac:dyDescent="0.3">
      <c r="I156" s="146"/>
    </row>
    <row r="157" spans="9:9" ht="15.75" thickBot="1" x14ac:dyDescent="0.3">
      <c r="I157" s="146"/>
    </row>
    <row r="158" spans="9:9" ht="15.75" thickBot="1" x14ac:dyDescent="0.3">
      <c r="I158" s="146"/>
    </row>
    <row r="159" spans="9:9" ht="15.75" thickBot="1" x14ac:dyDescent="0.3">
      <c r="I159" s="146"/>
    </row>
    <row r="160" spans="9:9" ht="15.75" thickBot="1" x14ac:dyDescent="0.3">
      <c r="I160" s="146"/>
    </row>
    <row r="161" spans="9:9" ht="15.75" thickBot="1" x14ac:dyDescent="0.3">
      <c r="I161" s="146"/>
    </row>
    <row r="162" spans="9:9" ht="15.75" thickBot="1" x14ac:dyDescent="0.3">
      <c r="I162" s="146"/>
    </row>
    <row r="163" spans="9:9" ht="15.75" thickBot="1" x14ac:dyDescent="0.3">
      <c r="I163" s="146"/>
    </row>
    <row r="164" spans="9:9" x14ac:dyDescent="0.25">
      <c r="I164" s="146"/>
    </row>
    <row r="165" spans="9:9" x14ac:dyDescent="0.25">
      <c r="I165" s="150"/>
    </row>
  </sheetData>
  <autoFilter ref="A1:H99" xr:uid="{F3D85975-B52B-449A-8DC2-809413CE9874}"/>
  <conditionalFormatting sqref="A1:A1048576">
    <cfRule type="duplicateValues" dxfId="15" priority="1"/>
  </conditionalFormatting>
  <hyperlinks>
    <hyperlink ref="B2" r:id="rId1" display="http://200.98.72.30/contagil/contagil_beta/adm_area/_client_files/DAR_ICMS_NORMAL_E_ST_FRONTEIRA_SUPER_O_FEIRaO_FL03_012025_075956.zip" xr:uid="{058B5629-60F0-4727-954B-80983115CDD1}"/>
    <hyperlink ref="I2" r:id="rId2" location="myModal220448" display="http://200.98.72.30/contagil/contagil_beta/adm_area/rel.php?obj=files - myModal220448" xr:uid="{E282E9A6-D2E0-4CA1-AB44-26F708E194ED}"/>
    <hyperlink ref="B3" r:id="rId3" display="http://200.98.72.30/contagil/contagil_beta/adm_area/_client_files/DAR_ICMS_NORMAL_E_ST_FRONTEIRA_SUPER_O_FEIRaO_FL02_012025_075915.zip" xr:uid="{774B0E31-5DD0-4F08-836B-40AD024B6BA2}"/>
    <hyperlink ref="I3" r:id="rId4" location="myModal220447" display="http://200.98.72.30/contagil/contagil_beta/adm_area/rel.php?obj=files - myModal220447" xr:uid="{BB651D7A-8CF8-491F-AA0D-0FB141AA3B10}"/>
    <hyperlink ref="B4" r:id="rId5" display="http://200.98.72.30/contagil/contagil_beta/adm_area/_client_files/DAR_ICMS_NORMAL_E_ST_FRONTEIRA_SUPER_O_FEIRaO_MT_012025_172232.zip" xr:uid="{688CB31F-B816-49D7-8875-C2F8E5342641}"/>
    <hyperlink ref="I4" r:id="rId6" location="myModal220421" display="http://200.98.72.30/contagil/contagil_beta/adm_area/rel.php?obj=files - myModal220421" xr:uid="{89A624FA-39B0-4571-BE72-725CCE69C5BA}"/>
    <hyperlink ref="B5" r:id="rId7" display="http://200.98.72.30/contagil/contagil_beta/adm_area/_client_files/DAR_ICMS_FRONTEIRA_REI_DA_ECONOMIA_FL05_012025_152214.zip" xr:uid="{831F7790-C1E1-46B5-AC5B-103770B2F4D9}"/>
    <hyperlink ref="I5" r:id="rId8" location="myModal220376" display="http://200.98.72.30/contagil/contagil_beta/adm_area/rel.php?obj=files - myModal220376" xr:uid="{CAFF5FD7-B7DC-4F2A-81EB-5BD42EA60150}"/>
    <hyperlink ref="B6" r:id="rId9" display="http://200.98.72.30/contagil/contagil_beta/adm_area/_client_files/DAR_ICMS_FRONTEIRA_REI_DA_ECONOMIA_FL04_012025_152105.zip" xr:uid="{BC0049C4-F14E-4DA2-8CD2-AD25C492C34E}"/>
    <hyperlink ref="I6" r:id="rId10" location="myModal220374" display="http://200.98.72.30/contagil/contagil_beta/adm_area/rel.php?obj=files - myModal220374" xr:uid="{6EE89B0A-80F4-4F4C-B7E6-73C0863BEED1}"/>
    <hyperlink ref="B7" r:id="rId11" display="http://200.98.72.30/contagil/contagil_beta/adm_area/_client_files/DAR_ICMS_FRONTEIRA_REI_DA_ECONOMIA_FL03_012025_152027.pdf" xr:uid="{3DA5F3FF-FC71-4FE2-9592-1251B6C5E5CD}"/>
    <hyperlink ref="I7" r:id="rId12" location="myModal220373" display="http://200.98.72.30/contagil/contagil_beta/adm_area/rel.php?obj=files - myModal220373" xr:uid="{04E4419E-A476-446C-95FC-F6AC75B97983}"/>
    <hyperlink ref="B8" r:id="rId13" display="http://200.98.72.30/contagil/contagil_beta/adm_area/_client_files/DAR_ICMS_FRONTEIRA_REI_DA_ECONOMIA_MT_012025_151943.zip" xr:uid="{EE72BD6F-FDEC-4767-8D05-90E4D51EF27D}"/>
    <hyperlink ref="I8" r:id="rId14" location="myModal220372" display="http://200.98.72.30/contagil/contagil_beta/adm_area/rel.php?obj=files - myModal220372" xr:uid="{A49D04A6-82A0-4CB4-B7B8-00D2F1D5AB0B}"/>
    <hyperlink ref="B9" r:id="rId15" display="http://200.98.72.30/contagil/contagil_beta/adm_area/_client_files/DAR_ICMS_FRONTEIRA_CENTRO_OPERACIONAL_REI_DA_ECONOMIA_012025_151856.zip" xr:uid="{C8110A87-904B-4C9C-A043-8B88D1421B61}"/>
    <hyperlink ref="I9" r:id="rId16" location="myModal220371" display="http://200.98.72.30/contagil/contagil_beta/adm_area/rel.php?obj=files - myModal220371" xr:uid="{416FAD5F-FA0E-4628-86F3-845294D99D09}"/>
    <hyperlink ref="B10" r:id="rId17" display="http://200.98.72.30/contagil/contagil_beta/adm_area/_client_files/DAR_ICMS_NORMAL_FRONTEIRA_TAVARES_ALIMENTOS_012025_151727.pdf" xr:uid="{CC393DDF-CA7B-41F3-813B-504DC8DEDB03}"/>
    <hyperlink ref="I10" r:id="rId18" location="myModal220370" display="http://200.98.72.30/contagil/contagil_beta/adm_area/rel.php?obj=files - myModal220370" xr:uid="{EFA6624C-51C4-4479-87E2-B081B4ACA00D}"/>
    <hyperlink ref="B11" r:id="rId19" display="http://200.98.72.30/contagil/contagil_beta/adm_area/_client_files/DAR_ICMS_NORMAL_FRONTEIRA_SUPER_TAVARES_012025_151653.zip" xr:uid="{BE87BBCB-C308-4EB1-9D44-6F61320F3203}"/>
    <hyperlink ref="I11" r:id="rId20" location="myModal220368" display="http://200.98.72.30/contagil/contagil_beta/adm_area/rel.php?obj=files - myModal220368" xr:uid="{3DAB052B-748B-4CDE-9B13-BDEBD220C88B}"/>
    <hyperlink ref="B12" r:id="rId21" display="http://200.98.72.30/contagil/contagil_beta/adm_area/_client_files/DAR_ICMS_ST_FRONTEIRA_RAYANE_SUP_012025_143936.zip" xr:uid="{B67D696B-CCE6-4D77-8B71-D3A5EDB20543}"/>
    <hyperlink ref="I12" r:id="rId22" location="myModal220355" display="http://200.98.72.30/contagil/contagil_beta/adm_area/rel.php?obj=files - myModal220355" xr:uid="{581109D2-C992-4DC6-91CE-37B8E643B495}"/>
    <hyperlink ref="B13" r:id="rId23" display="http://200.98.72.30/contagil/contagil_beta/adm_area/_client_files/DAR_ICMS_FRONTEIRA_RAYANE_MT_012025_143811.pdf" xr:uid="{7BA0E7CD-D449-4A09-8C7B-66E70137940C}"/>
    <hyperlink ref="I13" r:id="rId24" location="myModal220354" display="http://200.98.72.30/contagil/contagil_beta/adm_area/rel.php?obj=files - myModal220354" xr:uid="{D0F60939-3012-43A7-860C-6503C360D9A5}"/>
    <hyperlink ref="B14" r:id="rId25" display="http://200.98.72.30/contagil/contagil_beta/adm_area/_client_files/DAR_ICMS_ST_FRONTEIRA_RAYANE_FL_012025_143645.zip" xr:uid="{8D5EBA0D-B6B5-4217-86EE-F4A5C2863F2B}"/>
    <hyperlink ref="I14" r:id="rId26" location="myModal220352" display="http://200.98.72.30/contagil/contagil_beta/adm_area/rel.php?obj=files - myModal220352" xr:uid="{BD991F37-08CA-41F9-BC38-1C62D08ADDB6}"/>
    <hyperlink ref="B15" r:id="rId27" display="http://200.98.72.30/contagil/contagil_beta/adm_area/_client_files/DAR_ICMS_FRONTEIRA_SOELY_MT_012025_143520.zip" xr:uid="{6F0F2B94-8AE3-4825-A15D-C3986AED8DDC}"/>
    <hyperlink ref="I15" r:id="rId28" location="myModal220351" display="http://200.98.72.30/contagil/contagil_beta/adm_area/rel.php?obj=files - myModal220351" xr:uid="{71441AE5-DDB7-470D-8482-DA5E08E02F8D}"/>
    <hyperlink ref="B16" r:id="rId29" display="http://200.98.72.30/contagil/contagil_beta/adm_area/_client_files/DAR_ICMS_FRONTEIRA_JPS_012025_143405.pdf" xr:uid="{A1FCCA8E-83F5-4091-90B5-9BF5D2BED650}"/>
    <hyperlink ref="I16" r:id="rId30" location="myModal220350" display="http://200.98.72.30/contagil/contagil_beta/adm_area/rel.php?obj=files - myModal220350" xr:uid="{6788DB43-570D-4DCA-9AA5-DD523B9834A2}"/>
    <hyperlink ref="B17" r:id="rId31" display="http://200.98.72.30/contagil/contagil_beta/adm_area/_client_files/DAR_ICMS_FRONTEIRA_E_ST_FRONTEIRA_SUPER_BATISTaO_012025_120607.zip" xr:uid="{B84BE0A6-B0DC-49AE-81F9-B5CE45BA30CE}"/>
    <hyperlink ref="I17" r:id="rId32" location="myModal220336" display="http://200.98.72.30/contagil/contagil_beta/adm_area/rel.php?obj=files - myModal220336" xr:uid="{2817BEE6-307F-452F-8FDE-3C84D75AD5E6}"/>
    <hyperlink ref="B18" r:id="rId33" display="http://200.98.72.30/contagil/contagil_beta/adm_area/_client_files/DAR_ICMS_FRONTEIRA_E_ST_FRONTEIRA_SBB_BESSA_012025_120245.zip" xr:uid="{7EE4DFFA-0550-42C7-93EE-51B58C1567B0}"/>
    <hyperlink ref="I18" r:id="rId34" location="myModal220335" display="http://200.98.72.30/contagil/contagil_beta/adm_area/rel.php?obj=files - myModal220335" xr:uid="{E0AE18C1-7B9F-460E-8A3E-367057C9F2EC}"/>
    <hyperlink ref="B19" r:id="rId35" display="http://200.98.72.30/contagil/contagil_beta/adm_area/_client_files/DAR_ICMS_FRONTEIRA_MARIA_ALBERTINA_012025_101816.zip" xr:uid="{37DEE792-67FD-4305-A73E-4C3309577412}"/>
    <hyperlink ref="I19" r:id="rId36" location="myModal220298" display="http://200.98.72.30/contagil/contagil_beta/adm_area/rel.php?obj=files - myModal220298" xr:uid="{BF0F479A-0AF4-4119-93F5-F8EB71409DE2}"/>
    <hyperlink ref="B20" r:id="rId37" display="http://200.98.72.30/contagil/contagil_beta/adm_area/_client_files/DAR_ICMS_FRONTEIRA_E_ICMS_ST_FRONTEIRA_CASA_ALVES_012025_174222.zip" xr:uid="{EE1B4B4B-BED3-4CE5-8105-F6E8D0F7FD14}"/>
    <hyperlink ref="I20" r:id="rId38" location="myModal220247" display="http://200.98.72.30/contagil/contagil_beta/adm_area/rel.php?obj=files - myModal220247" xr:uid="{BD24D737-8988-4255-824B-A68C83225A39}"/>
    <hyperlink ref="B21" r:id="rId39" display="http://200.98.72.30/contagil/contagil_beta/adm_area/_client_files/DAR_ICMS_FRONTEIRA_E_ST_FRONTEIRA_JOSELITA_COMERCIO_012025_102516.zip" xr:uid="{46E7E18C-3A44-4F61-AE1C-86DE753AD7B0}"/>
    <hyperlink ref="I21" r:id="rId40" location="myModal220116" display="http://200.98.72.30/contagil/contagil_beta/adm_area/rel.php?obj=files - myModal220116" xr:uid="{0C021E9E-E806-430D-9068-29F4D609C467}"/>
    <hyperlink ref="B22" r:id="rId41" display="http://200.98.72.30/contagil/contagil_beta/adm_area/_client_files/DAR_ICMS_ST_FRONTEIRA_ROBERTO_RIBEIRO_012025_100007.pdf" xr:uid="{9655DEC4-706B-491D-B3EF-3CBA7E9510E7}"/>
    <hyperlink ref="I22" r:id="rId42" location="myModal220110" display="http://200.98.72.30/contagil/contagil_beta/adm_area/rel.php?obj=files - myModal220110" xr:uid="{F3C4DAC7-8175-478F-B683-55A8723ED043}"/>
    <hyperlink ref="B23" r:id="rId43" display="http://200.98.72.30/contagil/contagil_beta/adm_area/_client_files/DAR_ICMS_FRONTEIRA_ROBERTO_RIBEIRO_012025_095947.pdf" xr:uid="{5B70BB3A-07AF-437B-9958-1DBED77895D0}"/>
    <hyperlink ref="I23" r:id="rId44" location="myModal220109" display="http://200.98.72.30/contagil/contagil_beta/adm_area/rel.php?obj=files - myModal220109" xr:uid="{855A45C8-79BC-4FBF-8A75-225F086C7E1F}"/>
    <hyperlink ref="B24" r:id="rId45" display="http://200.98.72.30/contagil/contagil_beta/adm_area/_client_files/DAR_ICMS_ST_FRONTEIRA_SEBASTIaO_ADENILSON_012025_095854.pdf" xr:uid="{AFDB433D-562A-44B2-8292-0D827EAB6BAA}"/>
    <hyperlink ref="I24" r:id="rId46" location="myModal220107" display="http://200.98.72.30/contagil/contagil_beta/adm_area/rel.php?obj=files - myModal220107" xr:uid="{10D3AC65-3E23-45B0-9369-E8DD1AE7B19D}"/>
    <hyperlink ref="B25" r:id="rId47" display="http://200.98.72.30/contagil/contagil_beta/adm_area/_client_files/DAR_ICMS_FRONTEIRA_SEBASTIaO_ADENILSON_012025_095830.pdf" xr:uid="{D99A92F1-6F2A-4FBE-AEB4-5821A184DB7F}"/>
    <hyperlink ref="I25" r:id="rId48" location="myModal220106" display="http://200.98.72.30/contagil/contagil_beta/adm_area/rel.php?obj=files - myModal220106" xr:uid="{71A18C5C-A789-4D74-BE0D-04C7710079FC}"/>
    <hyperlink ref="B26" r:id="rId49" display="http://200.98.72.30/contagil/contagil_beta/adm_area/_client_files/DAR_ICMS_NORMAL_FRONTEIRA_E_ST_FRONTEIRA_SBB_GEISEL_012025_091127.zip" xr:uid="{88894189-3BF3-412D-8E77-BF61F5E652BD}"/>
    <hyperlink ref="I26" r:id="rId50" location="myModal220089" display="http://200.98.72.30/contagil/contagil_beta/adm_area/rel.php?obj=files - myModal220089" xr:uid="{2EB7CA4E-880F-4148-8A70-0C8808346CB6}"/>
    <hyperlink ref="B27" r:id="rId51" display="http://200.98.72.30/contagil/contagil_beta/adm_area/_client_files/DAR_ICMS_FRONTEIRA_E_PEDIDO_DE_REVISaO_SEVERINO_FeLIX_012025_081637.zip" xr:uid="{04729C96-3129-4ECD-BFDD-4EB42A977581}"/>
    <hyperlink ref="I27" r:id="rId52" location="myModal220068" display="http://200.98.72.30/contagil/contagil_beta/adm_area/rel.php?obj=files - myModal220068" xr:uid="{581E6178-40FA-4B06-88BC-68740BDAF268}"/>
    <hyperlink ref="B28" r:id="rId53" display="http://200.98.72.30/contagil/contagil_beta/adm_area/_client_files/DAR_ICMS_FRONTEIRA_E_ST_THOMAS_JOSe_BELTRaO_012025_080152.zip" xr:uid="{F5065148-48AE-4889-B973-12E09AD04E74}"/>
    <hyperlink ref="I28" r:id="rId54" location="myModal220064" display="http://200.98.72.30/contagil/contagil_beta/adm_area/rel.php?obj=files - myModal220064" xr:uid="{EE3A7D3F-A292-4971-93EF-0AC7502B5E2D}"/>
    <hyperlink ref="B29" r:id="rId55" display="http://200.98.72.30/contagil/contagil_beta/adm_area/_client_files/DAR_ICMS_FRONTEIRA_E_ST_RENATA_LIGIANE_012025_075633.zip" xr:uid="{721823AC-5510-4FC6-99A1-4008ED525A83}"/>
    <hyperlink ref="I29" r:id="rId56" location="myModal220062" display="http://200.98.72.30/contagil/contagil_beta/adm_area/rel.php?obj=files - myModal220062" xr:uid="{527706C2-3747-4257-879C-E6309AC1AFEE}"/>
    <hyperlink ref="B30" r:id="rId57" display="http://200.98.72.30/contagil/contagil_beta/adm_area/_client_files/DAR_ICMS_FRONTEIRA_E_ST_JOSe_PEREIRA_012025_075456.zip" xr:uid="{A0F79EC6-7393-462A-8B08-873D54168B89}"/>
    <hyperlink ref="I30" r:id="rId58" location="myModal220061" display="http://200.98.72.30/contagil/contagil_beta/adm_area/rel.php?obj=files - myModal220061" xr:uid="{69232A5F-B185-419F-B985-C8E23F0D4271}"/>
    <hyperlink ref="B31" r:id="rId59" display="http://200.98.72.30/contagil/contagil_beta/adm_area/_client_files/DAR_ICMS_FRONTEIRA_MIX_WANDERLEY_012025_174929.zip" xr:uid="{344E8BC5-E5B3-4B92-BA6E-0955185546B5}"/>
    <hyperlink ref="I31" r:id="rId60" location="myModal220055" display="http://200.98.72.30/contagil/contagil_beta/adm_area/rel.php?obj=files - myModal220055" xr:uid="{0FD4ED09-5212-432D-AE61-3675699CA686}"/>
    <hyperlink ref="B32" r:id="rId61" display="http://200.98.72.30/contagil/contagil_beta/adm_area/_client_files/DAR_ICMS_FRONTEIRA_E_ST_DUVALE_CONSTRUcaO_012025_174531.zip" xr:uid="{1EFB3338-75E2-4F3D-B1D8-EB5F64F2B1F5}"/>
    <hyperlink ref="I32" r:id="rId62" location="myModal220053" display="http://200.98.72.30/contagil/contagil_beta/adm_area/rel.php?obj=files - myModal220053" xr:uid="{3F4BB722-C079-4EF5-84C2-22AE7EE46D88}"/>
    <hyperlink ref="B33" r:id="rId63" display="http://200.98.72.30/contagil/contagil_beta/adm_area/_client_files/DAR_ICMS_FRONTEIRA_E_ST_BARBOZA_COMeRCIO_012025_174151.zip" xr:uid="{7A367598-571F-4923-92CE-477831B42149}"/>
    <hyperlink ref="I33" r:id="rId64" location="myModal220049" display="http://200.98.72.30/contagil/contagil_beta/adm_area/rel.php?obj=files - myModal220049" xr:uid="{A9515792-DA76-4B47-901D-1F0EC1C15F55}"/>
    <hyperlink ref="B34" r:id="rId65" display="http://200.98.72.30/contagil/contagil_beta/adm_area/_client_files/DAR_ICMS_FRONTEIRA_ST_JOSE_GOMES_012025_171528.pdf" xr:uid="{8C4B8F51-7774-46F1-825C-73969FDD32C0}"/>
    <hyperlink ref="I34" r:id="rId66" location="myModal220035" display="http://200.98.72.30/contagil/contagil_beta/adm_area/rel.php?obj=files - myModal220035" xr:uid="{CDFD2A0F-689C-416E-8EFD-67F75143A4C0}"/>
    <hyperlink ref="B35" r:id="rId67" display="http://200.98.72.30/contagil/contagil_beta/adm_area/_client_files/DAR_ICMS_FRONTEIRA_JOSE_GOMES_012025_171454.pdf" xr:uid="{1598D225-CB60-419A-94B4-5203EA851A46}"/>
    <hyperlink ref="I35" r:id="rId68" location="myModal220034" display="http://200.98.72.30/contagil/contagil_beta/adm_area/rel.php?obj=files - myModal220034" xr:uid="{C8A8EB07-F7AC-4A15-ACC1-AB22C4BAC431}"/>
    <hyperlink ref="B36" r:id="rId69" display="http://200.98.72.30/contagil/contagil_beta/adm_area/_client_files/DAR_ICMS_FRONTEIRA_ORLANDO_MOURA_012025_170525.pdf" xr:uid="{B31A3759-4A0A-4635-9435-C311463B39E3}"/>
    <hyperlink ref="I36" r:id="rId70" location="myModal220030" display="http://200.98.72.30/contagil/contagil_beta/adm_area/rel.php?obj=files - myModal220030" xr:uid="{3AD1A81D-5011-402A-972B-FB868A1C5A5F}"/>
    <hyperlink ref="B37" r:id="rId71" display="http://200.98.72.30/contagil/contagil_beta/adm_area/_client_files/DAR_ICMS_FRONTEIRA_ST_FLAVIANA_TOMAZ_MT_012025_170335.pdf" xr:uid="{B1D6DBD2-5D12-4B32-AA9A-DE34AD4E2CC7}"/>
    <hyperlink ref="I37" r:id="rId72" location="myModal220029" display="http://200.98.72.30/contagil/contagil_beta/adm_area/rel.php?obj=files - myModal220029" xr:uid="{E0529F31-2D6F-4410-ADA0-A168E2FAA0F6}"/>
    <hyperlink ref="B38" r:id="rId73" display="http://200.98.72.30/contagil/contagil_beta/adm_area/_client_files/DAR_ICMS_FRONTEIRA_FLAVIANA_TOMAZ_MT-_012025_170154.pdf" xr:uid="{F262A75B-C775-4D06-B69F-7F7A385ABC43}"/>
    <hyperlink ref="I38" r:id="rId74" location="myModal220028" display="http://200.98.72.30/contagil/contagil_beta/adm_area/rel.php?obj=files - myModal220028" xr:uid="{FD463A95-AC43-4FF7-AA21-F1447E5D708C}"/>
    <hyperlink ref="B39" r:id="rId75" display="http://200.98.72.30/contagil/contagil_beta/adm_area/_client_files/DAR_ICMS_FRONTEIRA_ST_FLAVIANA_TOMAZ_FL_012025_170006.pdf" xr:uid="{EB218186-0D66-48E0-9902-BDCE91BC7395}"/>
    <hyperlink ref="I39" r:id="rId76" location="myModal220026" display="http://200.98.72.30/contagil/contagil_beta/adm_area/rel.php?obj=files - myModal220026" xr:uid="{9F5BB1B3-BAC6-4277-8C83-C7EE7C12612C}"/>
    <hyperlink ref="B40" r:id="rId77" display="http://200.98.72.30/contagil/contagil_beta/adm_area/_client_files/DAR_ICMS_FRONTEIRA_FLAVIANA_FL_012025_165937.pdf" xr:uid="{1E005CD0-0BA4-444E-9D53-929286FC4267}"/>
    <hyperlink ref="I40" r:id="rId78" location="myModal220024" display="http://200.98.72.30/contagil/contagil_beta/adm_area/rel.php?obj=files - myModal220024" xr:uid="{2CD4432A-867C-49AE-9DB8-C79A60FC856B}"/>
    <hyperlink ref="B41" r:id="rId79" display="http://200.98.72.30/contagil/contagil_beta/adm_area/_client_files/DAR_ICMS_FRONTEIRA_E_ST_FRONTEIRA_MERCADINHO_ZT_012025_163541.zip" xr:uid="{DA6306DE-2778-4CA5-8E59-144D3DE48CFE}"/>
    <hyperlink ref="I41" r:id="rId80" location="myModal220011" display="http://200.98.72.30/contagil/contagil_beta/adm_area/rel.php?obj=files - myModal220011" xr:uid="{36BA130D-2F6B-4658-BD26-03DC50345270}"/>
    <hyperlink ref="B42" r:id="rId81" display="http://200.98.72.30/contagil/contagil_beta/adm_area/_client_files/DAR_ICMS_FRONTEIRA_SUPER_BOM_JESUS_012025_163039.pdf" xr:uid="{E84FCCD8-2CAD-47A0-8072-E6F0D0966224}"/>
    <hyperlink ref="I42" r:id="rId82" location="myModal220008" display="http://200.98.72.30/contagil/contagil_beta/adm_area/rel.php?obj=files - myModal220008" xr:uid="{FCAAEEF6-7BB2-4EA3-B9C2-E029EF337BE3}"/>
    <hyperlink ref="B43" r:id="rId83" display="http://200.98.72.30/contagil/contagil_beta/adm_area/_client_files/DAR_ICMS_ST_FRONTEIRA_CARRIL_012025_162953.pdf" xr:uid="{C1EB4C70-2914-4ECF-A6BB-B3EF09836351}"/>
    <hyperlink ref="I43" r:id="rId84" location="myModal220007" display="http://200.98.72.30/contagil/contagil_beta/adm_area/rel.php?obj=files - myModal220007" xr:uid="{2DFBFBF5-2DAA-4F1D-820A-54EBB42FA3B2}"/>
    <hyperlink ref="B44" r:id="rId85" display="http://200.98.72.30/contagil/contagil_beta/adm_area/_client_files/DAR_ICMS_FRONTEIRA_NORMAL_CARRIL_012025_162933.pdf" xr:uid="{0CBFF730-C934-4C23-978F-7D89FF95B507}"/>
    <hyperlink ref="I44" r:id="rId86" location="myModal220006" display="http://200.98.72.30/contagil/contagil_beta/adm_area/rel.php?obj=files - myModal220006" xr:uid="{16A8328C-9F07-431D-AC4C-E6068E1B2BB3}"/>
    <hyperlink ref="B45" r:id="rId87" display="http://200.98.72.30/contagil/contagil_beta/adm_area/_client_files/DAR_ICMS_ST_FRONTEIRA_OZEILDO_012025_162549.pdf" xr:uid="{935ED9BE-6506-479A-84C7-7EC90807F7C5}"/>
    <hyperlink ref="I45" r:id="rId88" location="myModal220000" display="http://200.98.72.30/contagil/contagil_beta/adm_area/rel.php?obj=files - myModal220000" xr:uid="{7C7ECD77-EF44-47CC-9EE5-987BC9B9C897}"/>
    <hyperlink ref="B46" r:id="rId89" display="http://200.98.72.30/contagil/contagil_beta/adm_area/_client_files/DAR_ICMS_FRONTEIRA_NORMAL_OZEILDO_012025_162519.pdf" xr:uid="{6F36B064-8BF1-487B-8F65-D197B3B97CDA}"/>
    <hyperlink ref="I46" r:id="rId90" location="myModal219999" display="http://200.98.72.30/contagil/contagil_beta/adm_area/rel.php?obj=files - myModal219999" xr:uid="{0BBB8854-0018-4250-87F1-D3BD778463AF}"/>
    <hyperlink ref="B47" r:id="rId91" display="http://200.98.72.30/contagil/contagil_beta/adm_area/_client_files/DAR_ICMS_ST_FRONTEIRA_RIBEIRO_COMERCIO_012025_162221.pdf" xr:uid="{BC5B8B00-8BDF-46F6-B9A3-C0A08A78DA3F}"/>
    <hyperlink ref="I47" r:id="rId92" location="myModal219997" display="http://200.98.72.30/contagil/contagil_beta/adm_area/rel.php?obj=files - myModal219997" xr:uid="{6BBF9D40-5324-483E-AC1D-51013A3A3392}"/>
    <hyperlink ref="B48" r:id="rId93" display="http://200.98.72.30/contagil/contagil_beta/adm_area/_client_files/DAR_ICMS_FRONTEIRA_NORMAL_RIBEIRO_COMERCIO_012025_162148.pdf" xr:uid="{6346F570-01B2-4E6B-AE80-C81410960E23}"/>
    <hyperlink ref="I48" r:id="rId94" location="myModal219996" display="http://200.98.72.30/contagil/contagil_beta/adm_area/rel.php?obj=files - myModal219996" xr:uid="{C34760A5-60F9-4A67-88A3-7D46B6A91EF2}"/>
    <hyperlink ref="B49" r:id="rId95" display="http://200.98.72.30/contagil/contagil_beta/adm_area/_client_files/DAR_ICMS_FRONTEIRA_MULTIPEL_012025_161250.pdf" xr:uid="{C1CA6825-3B0E-4E34-B8CB-8405FB3E1EFE}"/>
    <hyperlink ref="I49" r:id="rId96" location="myModal219992" display="http://200.98.72.30/contagil/contagil_beta/adm_area/rel.php?obj=files - myModal219992" xr:uid="{8C024184-B229-4B15-B3F8-E26B300AA9D1}"/>
    <hyperlink ref="B50" r:id="rId97" display="http://200.98.72.30/contagil/contagil_beta/adm_area/_client_files/DAR_ICMS_ST_FRONTEIRA_MAX_SUPERMERCADO_012025_160833.pdf" xr:uid="{D1BB6A16-247C-4493-B5E4-57E0CCFF9BBF}"/>
    <hyperlink ref="I50" r:id="rId98" location="myModal219990" display="http://200.98.72.30/contagil/contagil_beta/adm_area/rel.php?obj=files - myModal219990" xr:uid="{6261CEEB-5082-433C-B885-73719FEF9D6D}"/>
    <hyperlink ref="B51" r:id="rId99" display="http://200.98.72.30/contagil/contagil_beta/adm_area/_client_files/DAR_ICMS_FRONTEIRA_NORMAL_MAX_SUPERMERCADO_012025_160811.pdf" xr:uid="{126E1661-12E3-400E-956A-68CCBE193B1F}"/>
    <hyperlink ref="I51" r:id="rId100" location="myModal219989" display="http://200.98.72.30/contagil/contagil_beta/adm_area/rel.php?obj=files - myModal219989" xr:uid="{C73AC96A-7A72-4D59-8497-79D00241312C}"/>
    <hyperlink ref="B52" r:id="rId101" display="http://200.98.72.30/contagil/contagil_beta/adm_area/_client_files/DAR_ICMS_FRONTEIRA_ST_RUAN_CARLOS_012025_160742.pdf" xr:uid="{9530F89B-E3C7-44D8-B87A-60F8BFB11EF7}"/>
    <hyperlink ref="I52" r:id="rId102" location="myModal219988" display="http://200.98.72.30/contagil/contagil_beta/adm_area/rel.php?obj=files - myModal219988" xr:uid="{C0E0AB28-9B58-4C16-82D1-94743B0708D9}"/>
    <hyperlink ref="B53" r:id="rId103" display="http://200.98.72.30/contagil/contagil_beta/adm_area/_client_files/DAR_ICMS_FRONTEIRA_RUAN_CARLOS_012025_160658.pdf" xr:uid="{96F0EF81-E051-468B-9AF6-1AC9AA5B27DC}"/>
    <hyperlink ref="I53" r:id="rId104" location="myModal219987" display="http://200.98.72.30/contagil/contagil_beta/adm_area/rel.php?obj=files - myModal219987" xr:uid="{BA405A76-A7E8-4FBE-A9D9-56D9C27D9F58}"/>
    <hyperlink ref="B54" r:id="rId105" display="http://200.98.72.30/contagil/contagil_beta/adm_area/_client_files/DAR_ICMS_ST_FRONTEIRA_SOUSA_E_SILVA_012025_160623.pdf" xr:uid="{1F069371-1C7B-43A5-8B21-2D7892BCC452}"/>
    <hyperlink ref="I54" r:id="rId106" location="myModal219986" display="http://200.98.72.30/contagil/contagil_beta/adm_area/rel.php?obj=files - myModal219986" xr:uid="{F9482AD7-BCA8-4694-888C-354A9A671C86}"/>
    <hyperlink ref="B55" r:id="rId107" display="http://200.98.72.30/contagil/contagil_beta/adm_area/_client_files/DAR_ICMS_FRONTEIRA_NORMAL_SOUSA_E_SILVA_012025_160548.pdf" xr:uid="{16BFEB41-8D67-4DAE-970F-E289A937EFBC}"/>
    <hyperlink ref="I55" r:id="rId108" location="myModal219985" display="http://200.98.72.30/contagil/contagil_beta/adm_area/rel.php?obj=files - myModal219985" xr:uid="{92E1DC3C-ABA4-4512-A8D8-088E7C452E9F}"/>
    <hyperlink ref="B56" r:id="rId109" display="http://200.98.72.30/contagil/contagil_beta/adm_area/_client_files/DAR_ICMS_FRONTEIRA_ST_HOCENTER_CONSTRUcoES_012025_160304.pdf" xr:uid="{B0B8A2D5-0711-4C92-9B8E-60D7A492DC7F}"/>
    <hyperlink ref="I56" r:id="rId110" location="myModal219983" display="http://200.98.72.30/contagil/contagil_beta/adm_area/rel.php?obj=files - myModal219983" xr:uid="{84570E24-4416-4424-B95B-599E69F920B9}"/>
    <hyperlink ref="B57" r:id="rId111" display="http://200.98.72.30/contagil/contagil_beta/adm_area/_client_files/DAR_ICMS_FRONTEIRA_HOCENTER_CONSTRUcoES_012025_160204.pdf" xr:uid="{C606B2AF-5EEE-4B47-BA98-0F6E48ABA3DC}"/>
    <hyperlink ref="I57" r:id="rId112" location="myModal219982" display="http://200.98.72.30/contagil/contagil_beta/adm_area/rel.php?obj=files - myModal219982" xr:uid="{7EBC5B24-C58D-4C9F-B72C-0D6D9B4A8DE9}"/>
    <hyperlink ref="B58" r:id="rId113" display="http://200.98.72.30/contagil/contagil_beta/adm_area/_client_files/DAR_ICMS_FRONTEIRA_E_ST_FRONTEIRA_JARDIM_VENEZA_012025_135019.zip" xr:uid="{632FDF54-079C-406E-99B2-8D30BE5F4391}"/>
    <hyperlink ref="I58" r:id="rId114" location="myModal219934" display="http://200.98.72.30/contagil/contagil_beta/adm_area/rel.php?obj=files - myModal219934" xr:uid="{2F562904-9641-4492-8017-37653D8A7E0F}"/>
    <hyperlink ref="B59" r:id="rId115" display="http://200.98.72.30/contagil/contagil_beta/adm_area/_client_files/DAR_ICMS_FRONTEIRA_E_ST_FRONTEIRA_ALTO_DO_MATEUS_012025_111653.zip" xr:uid="{2941A4E7-415F-4787-A703-99730B5271E2}"/>
    <hyperlink ref="I59" r:id="rId116" location="myModal219923" display="http://200.98.72.30/contagil/contagil_beta/adm_area/rel.php?obj=files - myModal219923" xr:uid="{C8239CF0-8918-406C-AAD0-93F9A25BE8A3}"/>
    <hyperlink ref="B60" r:id="rId117" display="http://200.98.72.30/contagil/contagil_beta/adm_area/_client_files/DAR_ICMS_ST_FRONTEIRA_SSA_COMERCIO_FL_2_012025_095609.pdf" xr:uid="{C9EA0DC2-D0A1-4B0E-9715-AE8E2E0C1C99}"/>
    <hyperlink ref="I60" r:id="rId118" location="myModal219907" display="http://200.98.72.30/contagil/contagil_beta/adm_area/rel.php?obj=files - myModal219907" xr:uid="{A41CE467-F600-4DA4-BC89-2B5BC51F4CFA}"/>
    <hyperlink ref="B61" r:id="rId119" display="http://200.98.72.30/contagil/contagil_beta/adm_area/_client_files/DAR_ICMS_FRONTEIRA_SSA_COMERCIO_FL_2_012025_095558.pdf" xr:uid="{2D409E03-4F88-4FB8-BD2F-B8645673FD34}"/>
    <hyperlink ref="I61" r:id="rId120" location="myModal219906" display="http://200.98.72.30/contagil/contagil_beta/adm_area/rel.php?obj=files - myModal219906" xr:uid="{CDE0E5CC-7713-4058-8BE3-106DCE67A54C}"/>
    <hyperlink ref="B62" r:id="rId121" display="http://200.98.72.30/contagil/contagil_beta/adm_area/_client_files/DAR_ICMS_ST_FRONTEIRA_MIGUEL_DA_SILVA_012025_095531.pdf" xr:uid="{76D5E556-BC29-49E5-AACE-EB59359036E7}"/>
    <hyperlink ref="I62" r:id="rId122" location="myModal219904" display="http://200.98.72.30/contagil/contagil_beta/adm_area/rel.php?obj=files - myModal219904" xr:uid="{A8A7D577-F097-4BEE-A1C4-7CD1B7955D57}"/>
    <hyperlink ref="B63" r:id="rId123" display="http://200.98.72.30/contagil/contagil_beta/adm_area/_client_files/DAR_ICMS_FRONTEIRA_MIGUEL_DA_SILVA_012025_095517.pdf" xr:uid="{F4325B81-20FB-4201-94AE-BCEA01D08745}"/>
    <hyperlink ref="I63" r:id="rId124" location="myModal219903" display="http://200.98.72.30/contagil/contagil_beta/adm_area/rel.php?obj=files - myModal219903" xr:uid="{12593BB2-C597-41D7-9895-D6A943A461F2}"/>
    <hyperlink ref="B64" r:id="rId125" display="http://200.98.72.30/contagil/contagil_beta/adm_area/_client_files/DAR_ICMS_ST_FRONTEIRA_FRANCISCO_CASA_ALVES_012025_095448.pdf" xr:uid="{FB7BF7D6-53FA-4299-A881-76EF22ED48D5}"/>
    <hyperlink ref="I64" r:id="rId126" location="myModal219902" display="http://200.98.72.30/contagil/contagil_beta/adm_area/rel.php?obj=files - myModal219902" xr:uid="{9FD0F3BE-CAC3-49AD-80E1-3295B80D9FF2}"/>
    <hyperlink ref="B65" r:id="rId127" display="http://200.98.72.30/contagil/contagil_beta/adm_area/_client_files/DAR_ICMS_FRONTEIRA_FRANCISCO_CASA_ALVES_012025_095434.pdf" xr:uid="{00BB7A70-6BEC-4300-B0F1-E3FF14700097}"/>
    <hyperlink ref="I65" r:id="rId128" location="myModal219901" display="http://200.98.72.30/contagil/contagil_beta/adm_area/rel.php?obj=files - myModal219901" xr:uid="{0438000A-4F0E-4429-9423-744BF48602DC}"/>
    <hyperlink ref="B66" r:id="rId129" display="http://200.98.72.30/contagil/contagil_beta/adm_area/_client_files/DAR_ICMS_ST_FRONTEIRA_EDMILSON_SUPERM__012025_095409.pdf" xr:uid="{40E4E120-1DD2-414C-B19E-43B932506D8A}"/>
    <hyperlink ref="I66" r:id="rId130" location="myModal219900" display="http://200.98.72.30/contagil/contagil_beta/adm_area/rel.php?obj=files - myModal219900" xr:uid="{2C0E0096-8922-4E2A-B907-AD8D95D8EC1D}"/>
    <hyperlink ref="B67" r:id="rId131" display="http://200.98.72.30/contagil/contagil_beta/adm_area/_client_files/DAR_ICMS_FRONTEIRA_EDMILSON_SUPERM__012025_095353.pdf" xr:uid="{4F7DB984-FCE6-457E-8724-656494691B4B}"/>
    <hyperlink ref="I67" r:id="rId132" location="myModal219899" display="http://200.98.72.30/contagil/contagil_beta/adm_area/rel.php?obj=files - myModal219899" xr:uid="{8FDF3F8B-DE8E-4DE3-A880-C4CB6A349B87}"/>
    <hyperlink ref="B68" r:id="rId133" display="http://200.98.72.30/contagil/contagil_beta/adm_area/_client_files/DAR_ICMS_ST_FRONTEIRA_AQUITEMPRECO_RIACHAO_012025_095328.pdf" xr:uid="{8A20EC10-1B8E-4752-8506-1F1A17881149}"/>
    <hyperlink ref="I68" r:id="rId134" location="myModal219898" display="http://200.98.72.30/contagil/contagil_beta/adm_area/rel.php?obj=files - myModal219898" xr:uid="{7F448669-499E-4A32-8969-D3A1C2B20BCF}"/>
    <hyperlink ref="B69" r:id="rId135" display="http://200.98.72.30/contagil/contagil_beta/adm_area/_client_files/DAR_ICMS_ST_FRONTEIRA_AQUI_TEM_PRECO_LTDA_012025_095259.pdf" xr:uid="{12B090B5-7AC4-45FC-BEBD-471B1D4C939D}"/>
    <hyperlink ref="I69" r:id="rId136" location="myModal219897" display="http://200.98.72.30/contagil/contagil_beta/adm_area/rel.php?obj=files - myModal219897" xr:uid="{CDD77F9B-119A-4B78-83AF-FAA07062E165}"/>
    <hyperlink ref="B70" r:id="rId137" display="http://200.98.72.30/contagil/contagil_beta/adm_area/_client_files/DAR_ICMS_FRONTEIRA_AQUI_TEM_PRECO_LTDA_012025_095241.pdf" xr:uid="{3C406441-7815-4A5B-A2B1-0657E5ACE59A}"/>
    <hyperlink ref="I70" r:id="rId138" location="myModal219896" display="http://200.98.72.30/contagil/contagil_beta/adm_area/rel.php?obj=files - myModal219896" xr:uid="{092546C9-F550-41F4-AD17-9C642E20F0C1}"/>
    <hyperlink ref="B71" r:id="rId139" display="http://200.98.72.30/contagil/contagil_beta/adm_area/_client_files/DAR_ICMS_ST_FRONTEIRA_E_FRONTEIRA_CASA_ALVES_012025_094604.zip" xr:uid="{26255CB8-EE77-45B9-BD64-E26A6151E6FE}"/>
    <hyperlink ref="I71" r:id="rId140" location="myModal219894" display="http://200.98.72.30/contagil/contagil_beta/adm_area/rel.php?obj=files - myModal219894" xr:uid="{547F0CD5-1560-47C8-B518-5AA7A932729F}"/>
    <hyperlink ref="B72" r:id="rId141" display="http://200.98.72.30/contagil/contagil_beta/adm_area/_client_files/DAR_ICMS_ST_FRONTEIRA_JOAO_BARBOSA_012025__PDF_093947.pdf" xr:uid="{99E18524-BADC-4366-BB54-F5A42805E350}"/>
    <hyperlink ref="I72" r:id="rId142" location="myModal219889" display="http://200.98.72.30/contagil/contagil_beta/adm_area/rel.php?obj=files - myModal219889" xr:uid="{6E46C614-0E57-43C3-93CC-26E607F93A1F}"/>
    <hyperlink ref="B73" r:id="rId143" display="http://200.98.72.30/contagil/contagil_beta/adm_area/_client_files/DAR_ICMS_FRONTEIRA_NORMAL_PAGUE_MENOS_012025_173403.pdf" xr:uid="{1C4B3A63-D8D2-4CFE-AFA5-F6A6C4D18028}"/>
    <hyperlink ref="I73" r:id="rId144" location="myModal219747" display="http://200.98.72.30/contagil/contagil_beta/adm_area/rel.php?obj=files - myModal219747" xr:uid="{735393DB-CACA-4309-B11F-06FE6A605B7C}"/>
    <hyperlink ref="B74" r:id="rId145" display="http://200.98.72.30/contagil/contagil_beta/adm_area/_client_files/DAR_ICMS_ST_FRONTEIRA_JM_RODRIGUES_012025_173315.zip" xr:uid="{E6AF0BF1-8FB6-4A07-9AE7-1098870DF1DC}"/>
    <hyperlink ref="I74" r:id="rId146" location="myModal219746" display="http://200.98.72.30/contagil/contagil_beta/adm_area/rel.php?obj=files - myModal219746" xr:uid="{FB20FE9C-D240-46A5-A997-F29EDD97640E}"/>
    <hyperlink ref="B75" r:id="rId147" display="http://200.98.72.30/contagil/contagil_beta/adm_area/_client_files/DAR_ICMS_ST_FRONTEIRA_TEMAIS_PLANALTO_012025_173016.zip" xr:uid="{4307D4EC-B5E8-4271-9C8B-782CDA766CA4}"/>
    <hyperlink ref="I75" r:id="rId148" location="myModal219736" display="http://200.98.72.30/contagil/contagil_beta/adm_area/rel.php?obj=files - myModal219736" xr:uid="{24BBB6B0-5708-4CEC-81D2-47D4C6F7ADA8}"/>
    <hyperlink ref="B76" r:id="rId149" display="http://200.98.72.30/contagil/contagil_beta/adm_area/_client_files/DAR_ICMS_FRONTEIRA_NORMAL_TEMAIS_MT_012025_172929.pdf" xr:uid="{73214F17-430D-46EF-8906-D3ED0CB32270}"/>
    <hyperlink ref="I76" r:id="rId150" location="myModal219733" display="http://200.98.72.30/contagil/contagil_beta/adm_area/rel.php?obj=files - myModal219733" xr:uid="{AF0A175B-7FE8-483C-8548-80E0142297BC}"/>
    <hyperlink ref="B77" r:id="rId151" display="http://200.98.72.30/contagil/contagil_beta/adm_area/_client_files/DAR_ICMS_FRONTEIRA_NORMAL_COALY_012025_172834.zip" xr:uid="{6A8AB618-15F3-40E3-8A26-ABC462BD105F}"/>
    <hyperlink ref="I77" r:id="rId152" location="myModal219730" display="http://200.98.72.30/contagil/contagil_beta/adm_area/rel.php?obj=files - myModal219730" xr:uid="{3DC1C003-CDB0-4FFB-9F6A-318383CC964E}"/>
    <hyperlink ref="B78" r:id="rId153" display="http://200.98.72.30/contagil/contagil_beta/adm_area/_client_files/DAR_ICMS_FRONTEIRA_NORMAL_SAO_JOSE_JP012025_172734.pdf" xr:uid="{2AAF2F65-A6AA-4842-BAD0-278171EB6EEA}"/>
    <hyperlink ref="I78" r:id="rId154" location="myModal219729" display="http://200.98.72.30/contagil/contagil_beta/adm_area/rel.php?obj=files - myModal219729" xr:uid="{0DCB5C10-800A-4DBF-A105-DC62BD765D3C}"/>
    <hyperlink ref="B79" r:id="rId155" display="http://200.98.72.30/contagil/contagil_beta/adm_area/_client_files/DAR_ICMS_ST_FRONTEIRA_FF_LANCHONETE_012025_172655.zip" xr:uid="{8B1DDAC3-F705-4FFC-8CF3-D9C23AB1AFD2}"/>
    <hyperlink ref="I79" r:id="rId156" location="myModal219728" display="http://200.98.72.30/contagil/contagil_beta/adm_area/rel.php?obj=files - myModal219728" xr:uid="{A1503EA1-C115-4A65-B549-D0B682F86BDE}"/>
    <hyperlink ref="B80" r:id="rId157" display="http://200.98.72.30/contagil/contagil_beta/adm_area/_client_files/DAR_ICMS_NORMAL_E_ST_FRONTEIRA_SUPER_VIDA_NOVA_FL02_012025_144346.zip" xr:uid="{4BBA0DCC-387F-4275-9C7B-A60C07B325D0}"/>
    <hyperlink ref="I80" r:id="rId158" location="myModal219623" display="http://200.98.72.30/contagil/contagil_beta/adm_area/rel.php?obj=files - myModal219623" xr:uid="{C1A32A14-4D1F-4E19-BB38-9F137E4B4098}"/>
    <hyperlink ref="B81" r:id="rId159" display="http://200.98.72.30/contagil/contagil_beta/adm_area/_client_files/DAR_ICMS_NORMAL_E_ST_FRONTEIRA_SUPER_VIDA_NOVA_FL01_012025_144218.zip" xr:uid="{EF71E0D6-81B3-435E-922D-A42285D59017}"/>
    <hyperlink ref="I81" r:id="rId160" location="myModal219622" display="http://200.98.72.30/contagil/contagil_beta/adm_area/rel.php?obj=files - myModal219622" xr:uid="{CF42EA36-0F6A-45DD-B24C-68A920D6569F}"/>
    <hyperlink ref="B82" r:id="rId161" display="http://200.98.72.30/contagil/contagil_beta/adm_area/_client_files/DAR_ICMS_NORMAL_E_ST_FRONTEIRA_GRUPO_DAG_012025_143637.zip" xr:uid="{8700E92A-200A-4D93-8D17-7937D84AAD65}"/>
    <hyperlink ref="I82" r:id="rId162" location="myModal219621" display="http://200.98.72.30/contagil/contagil_beta/adm_area/rel.php?obj=files - myModal219621" xr:uid="{57FFE4DF-BC63-4492-B904-ABC274697F42}"/>
    <hyperlink ref="B83" r:id="rId163" display="http://200.98.72.30/contagil/contagil_beta/adm_area/_client_files/DAR_ICMS_NORMAL_E_ST_FRONTEIRA_SUPER_VIDA_NOVA_MT_012025_143454.zip" xr:uid="{CBF23F25-1BD5-492E-A428-0DDDC858EF1C}"/>
    <hyperlink ref="I83" r:id="rId164" location="myModal219620" display="http://200.98.72.30/contagil/contagil_beta/adm_area/rel.php?obj=files - myModal219620" xr:uid="{D9358425-1905-4EAF-AA56-802A79513665}"/>
    <hyperlink ref="B84" r:id="rId165" display="http://200.98.72.30/contagil/contagil_beta/adm_area/_client_files/DAR_ICMS_NORMAL_E_ST_FRONTEIRA_EVW_COMERCIO_012025_143339.zip" xr:uid="{6CD74C1C-819A-4AA4-8BAB-64A884E656E0}"/>
    <hyperlink ref="I84" r:id="rId166" location="myModal219619" display="http://200.98.72.30/contagil/contagil_beta/adm_area/rel.php?obj=files - myModal219619" xr:uid="{B5E7AC18-FBD7-4AD8-A1CC-C73E53AA2629}"/>
    <hyperlink ref="B85" r:id="rId167" display="http://200.98.72.30/contagil/contagil_beta/adm_area/_client_files/DAR_ICMS_NORMAL_FRONTEIRA_SUPER_O_FEIRAO_ATACADO_012025_143228.pdf" xr:uid="{36D5453B-00AC-4370-A908-94F57FF8B839}"/>
    <hyperlink ref="I85" r:id="rId168" location="myModal219617" display="http://200.98.72.30/contagil/contagil_beta/adm_area/rel.php?obj=files - myModal219617" xr:uid="{2B781711-67C1-4782-88F1-43FE4A7B25AE}"/>
    <hyperlink ref="B86" r:id="rId169" display="http://200.98.72.30/contagil/contagil_beta/adm_area/_client_files/DAR_ICMS_FRONTEIRA_E_ST_FRONTEIRA_PEDRO_DE_ASSIS_012025_140018.zip" xr:uid="{BD3664C1-6EC4-4169-87F7-4BA582CEC367}"/>
    <hyperlink ref="I86" r:id="rId170" location="myModal219613" display="http://200.98.72.30/contagil/contagil_beta/adm_area/rel.php?obj=files - myModal219613" xr:uid="{5CF608B7-B667-462C-9A1B-C870035C0FA9}"/>
    <hyperlink ref="B87" r:id="rId171" display="http://200.98.72.30/contagil/contagil_beta/adm_area/_client_files/DAR_ICMS_FRONTEIRA_NORMAL_CAMILLY_NASCIMENTO_012025_115155.pdf" xr:uid="{2A0972F8-33AB-4F8F-8311-582B933A4538}"/>
    <hyperlink ref="I87" r:id="rId172" location="myModal219599" display="http://200.98.72.30/contagil/contagil_beta/adm_area/rel.php?obj=files - myModal219599" xr:uid="{86115F0C-C1B1-4A57-83FB-6D853F0E74EA}"/>
    <hyperlink ref="B88" r:id="rId173" display="http://200.98.72.30/contagil/contagil_beta/adm_area/_client_files/PEDIDO_DE_REVISAO_ICMS_FRONTEIRA_NORMAL_MERC_DANTAS_012025_114840.pdf" xr:uid="{650B6229-DD39-4E57-A7EE-1CACE0AC0E21}"/>
    <hyperlink ref="I88" r:id="rId174" location="myModal219597" display="http://200.98.72.30/contagil/contagil_beta/adm_area/rel.php?obj=files - myModal219597" xr:uid="{F83CDA34-DB4F-4BA8-81B4-72CBB97AA31B}"/>
    <hyperlink ref="B89" r:id="rId175" display="http://200.98.72.30/contagil/contagil_beta/adm_area/_client_files/DAR_ICMS_NORMAL_FRONTEIRA_JAILTON_EDSON_FL_012025_111818.pdf" xr:uid="{503F91E9-2C0F-4C29-B791-F959522A0B2C}"/>
    <hyperlink ref="I89" r:id="rId176" location="myModal219590" display="http://200.98.72.30/contagil/contagil_beta/adm_area/rel.php?obj=files - myModal219590" xr:uid="{9FFAAAA9-B100-48BB-9F01-12FEA4B06E01}"/>
    <hyperlink ref="B90" r:id="rId177" display="http://200.98.72.30/contagil/contagil_beta/adm_area/_client_files/DAR_ICMS_FRONTEIRA_E_ST_FRONTEIRA_LUCINEIDE_SILVA_012025_111107.zip" xr:uid="{52675708-3F55-49DA-AC8A-F25D4E752FBC}"/>
    <hyperlink ref="I90" r:id="rId178" location="myModal219589" display="http://200.98.72.30/contagil/contagil_beta/adm_area/rel.php?obj=files - myModal219589" xr:uid="{B6B5819F-037C-4B12-B0FA-F836A07E3CF4}"/>
    <hyperlink ref="B91" r:id="rId179" display="http://200.98.72.30/contagil/contagil_beta/adm_area/_client_files/DAR_ICMS_FRONTEIRA_E_ST_FRONTEIRA_J__ALVES_COMERCIO_012025_103241.zip" xr:uid="{B9D9E822-D981-4B34-8444-ED038F9965C5}"/>
    <hyperlink ref="I91" r:id="rId180" location="myModal219582" display="http://200.98.72.30/contagil/contagil_beta/adm_area/rel.php?obj=files - myModal219582" xr:uid="{D7BE1CE7-93EC-43A5-9E06-9B13D6485591}"/>
    <hyperlink ref="B92" r:id="rId181" display="http://200.98.72.30/contagil/contagil_beta/adm_area/_client_files/DAR_ICMS_FRONTEIRA_E_ST_FRONTEIRA_SUPER_SAO_JOSE_FL_012025_102416.zip" xr:uid="{C06D06E2-B13D-42C2-BEDC-880452ECE7E5}"/>
    <hyperlink ref="I92" r:id="rId182" location="myModal219581" display="http://200.98.72.30/contagil/contagil_beta/adm_area/rel.php?obj=files - myModal219581" xr:uid="{7CD78055-FCC2-4A01-B645-E9D4C161238F}"/>
    <hyperlink ref="B93" r:id="rId183" display="http://200.98.72.30/contagil/contagil_beta/adm_area/_client_files/DAR_ICMS_FRONTEIRA_E_ST_FRONTEIRA_SUPER_SAO_JOSE_MT_012025_102318.zip" xr:uid="{E0529EC3-D6BF-47CF-9039-4E6BF4A79227}"/>
    <hyperlink ref="I93" r:id="rId184" location="myModal219579" display="http://200.98.72.30/contagil/contagil_beta/adm_area/rel.php?obj=files - myModal219579" xr:uid="{411F2BC9-12DA-4406-949E-BF68A87317FC}"/>
    <hyperlink ref="B94" r:id="rId185" display="http://200.98.72.30/contagil/contagil_beta/adm_area/_client_files/DAR_ICMS_FRONTEIRA_E_ST_FRONTEIRA_PONTES_E_SOARES_FL_02_012025_102104.zip" xr:uid="{82FE0A06-3D63-48FD-A133-478EB928F653}"/>
    <hyperlink ref="I94" r:id="rId186" location="myModal219577" display="http://200.98.72.30/contagil/contagil_beta/adm_area/rel.php?obj=files - myModal219577" xr:uid="{0B6042F1-FB21-4C23-9877-C2F3FF3FA29A}"/>
    <hyperlink ref="B95" r:id="rId187" display="http://200.98.72.30/contagil/contagil_beta/adm_area/_client_files/DAR_ICMS_NORMAL_FRONTEIRA_E_ST_FRONTEIRA_COSTA_E_SOARES_FL_012025_101917.zip" xr:uid="{07D8AAAB-5CF7-4309-8FEC-CF8037F4BE45}"/>
    <hyperlink ref="I95" r:id="rId188" location="myModal219574" display="http://200.98.72.30/contagil/contagil_beta/adm_area/rel.php?obj=files - myModal219574" xr:uid="{A0C7D921-A4E2-46BA-9EB2-EBFC4E751B9F}"/>
    <hyperlink ref="B96" r:id="rId189" display="http://200.98.72.30/contagil/contagil_beta/adm_area/_client_files/PEDIDO_DE_REVISAO_ICMS_FRONTEIRA_NORMAL_CDANTAS_COMERCIO_012025_091629.pdf" xr:uid="{DEFFA20D-C9E5-41C1-B239-989E6D564012}"/>
    <hyperlink ref="I96" r:id="rId190" location="myModal219567" display="http://200.98.72.30/contagil/contagil_beta/adm_area/rel.php?obj=files - myModal219567" xr:uid="{9439D064-1974-46E0-BD81-4C26D6BA8330}"/>
    <hyperlink ref="B97" r:id="rId191" display="http://200.98.72.30/contagil/contagil_beta/adm_area/_client_files/DAR_ICMS_ST_FRONTEIRA_CDANTAS_COMERCIO_012025_091535.pdf" xr:uid="{DCC1D4A5-9F4C-4528-BF87-9EFF3A2A776F}"/>
    <hyperlink ref="I98" r:id="rId192" location="myModal220110" display="http://200.98.72.30/contagil/contagil_beta/adm_area/rel.php?obj=files - myModal220110" xr:uid="{72FC2590-1F60-4B9D-A6E5-5D72F5D5072D}"/>
    <hyperlink ref="I99" r:id="rId193" location="myModal220061" display="http://200.98.72.30/contagil/contagil_beta/adm_area/rel.php?obj=files - myModal220061" xr:uid="{AF17E17C-617C-49BF-84E7-9FDCB969C8A4}"/>
    <hyperlink ref="I100" r:id="rId194" location="myModal220019" display="http://200.98.72.30/contagil/contagil_beta/adm_area/rel.php?obj=files - myModal220019" xr:uid="{030C6497-E4AC-4652-93C9-82985B656F7E}"/>
    <hyperlink ref="I101" r:id="rId195" location="myModal220011" display="http://200.98.72.30/contagil/contagil_beta/adm_area/rel.php?obj=files - myModal220011" xr:uid="{FC76904A-355D-48BE-B7D7-91377A221554}"/>
    <hyperlink ref="I102" r:id="rId196" location="myModal220007" display="http://200.98.72.30/contagil/contagil_beta/adm_area/rel.php?obj=files - myModal220007" xr:uid="{350A62E7-A8D3-4127-81EA-F4128374AF42}"/>
    <hyperlink ref="I103" r:id="rId197" location="myModal220000" display="http://200.98.72.30/contagil/contagil_beta/adm_area/rel.php?obj=files - myModal220000" xr:uid="{004D0C0D-9521-41B5-9C31-16DF12E3EC4A}"/>
    <hyperlink ref="I104" r:id="rId198" location="myModal219997" display="http://200.98.72.30/contagil/contagil_beta/adm_area/rel.php?obj=files - myModal219997" xr:uid="{C1BFB87B-4043-4563-B788-E41F2CC2A813}"/>
    <hyperlink ref="I105" r:id="rId199" location="myModal219990" display="http://200.98.72.30/contagil/contagil_beta/adm_area/rel.php?obj=files - myModal219990" xr:uid="{00E7493D-F9FE-4B9C-B15B-5181B7BA2372}"/>
    <hyperlink ref="I106" r:id="rId200" location="myModal219988" display="http://200.98.72.30/contagil/contagil_beta/adm_area/rel.php?obj=files - myModal219988" xr:uid="{CEDC4CBA-EA85-4202-95E2-344F8EC99CA8}"/>
    <hyperlink ref="I107" r:id="rId201" location="myModal219986" display="http://200.98.72.30/contagil/contagil_beta/adm_area/rel.php?obj=files - myModal219986" xr:uid="{B817D916-600B-4E82-8311-7368B494D31F}"/>
    <hyperlink ref="I108" r:id="rId202" location="myModal219984" display="http://200.98.72.30/contagil/contagil_beta/adm_area/rel.php?obj=files - myModal219984" xr:uid="{C2A0FD5C-5C53-46F8-B3F7-DE903E947E5F}"/>
    <hyperlink ref="I109" r:id="rId203" location="myModal219983" display="http://200.98.72.30/contagil/contagil_beta/adm_area/rel.php?obj=files - myModal219983" xr:uid="{3460AEBD-FDA7-4CD8-B89A-99609C4CF7E2}"/>
    <hyperlink ref="I110" r:id="rId204" location="myModal219982" display="http://200.98.72.30/contagil/contagil_beta/adm_area/rel.php?obj=files - myModal219982" xr:uid="{1156E882-7A94-419F-BAB9-5AAAB84B1194}"/>
    <hyperlink ref="B98" r:id="rId205" display="http://200.98.72.30/contagil/contagil_beta/adm_area/_client_files/DAR_ICMS_NORMAL,_ST,_FUNCEP_E_ENTRADA_BEBIDA_QUENTE_NOVA_DAG_012025_150709.zip" xr:uid="{4BF2F698-A67B-404A-9B65-2228F3B2D533}"/>
    <hyperlink ref="I111" r:id="rId206" location="myModal219955" display="http://200.98.72.30/contagil/contagil_beta/adm_area/rel.php?obj=files - myModal219955" xr:uid="{B349B8D0-05C9-4D9C-99FF-F304B6BE156B}"/>
    <hyperlink ref="I112" r:id="rId207" location="myModal219938" display="http://200.98.72.30/contagil/contagil_beta/adm_area/rel.php?obj=files - myModal219938" xr:uid="{F1DB1B7D-8D78-4FB4-9763-16C70AC4430F}"/>
    <hyperlink ref="I113" r:id="rId208" location="myModal219934" display="http://200.98.72.30/contagil/contagil_beta/adm_area/rel.php?obj=files - myModal219934" xr:uid="{81780A61-FC90-4936-B4E6-18006A624B4C}"/>
    <hyperlink ref="I114" r:id="rId209" location="myModal219928" display="http://200.98.72.30/contagil/contagil_beta/adm_area/rel.php?obj=files - myModal219928" xr:uid="{B8642492-B7D8-41F1-A281-5B0B56836751}"/>
    <hyperlink ref="I115" r:id="rId210" location="myModal219923" display="http://200.98.72.30/contagil/contagil_beta/adm_area/rel.php?obj=files - myModal219923" xr:uid="{5E922D88-66C5-4C49-A072-3ECC9C35D743}"/>
    <hyperlink ref="I116" r:id="rId211" location="myModal219909" display="http://200.98.72.30/contagil/contagil_beta/adm_area/rel.php?obj=files - myModal219909" xr:uid="{2A323C45-907D-4280-BE11-DB14430352C0}"/>
    <hyperlink ref="I117" r:id="rId212" location="myModal219908" display="http://200.98.72.30/contagil/contagil_beta/adm_area/rel.php?obj=files - myModal219908" xr:uid="{1E67D761-12AA-463A-B4AE-BAF663A03E42}"/>
    <hyperlink ref="I118" r:id="rId213" location="myModal219907" display="http://200.98.72.30/contagil/contagil_beta/adm_area/rel.php?obj=files - myModal219907" xr:uid="{975144AE-14E3-4DA9-9955-E899C831BCC9}"/>
    <hyperlink ref="I119" r:id="rId214" location="myModal219904" display="http://200.98.72.30/contagil/contagil_beta/adm_area/rel.php?obj=files - myModal219904" xr:uid="{AD714145-92B4-452D-AB25-98BC27C11FAD}"/>
    <hyperlink ref="I120" r:id="rId215" location="myModal219903" display="http://200.98.72.30/contagil/contagil_beta/adm_area/rel.php?obj=files - myModal219903" xr:uid="{714239ED-7F28-4ED9-B619-527441B3C36B}"/>
    <hyperlink ref="I121" r:id="rId216" location="myModal219902" display="http://200.98.72.30/contagil/contagil_beta/adm_area/rel.php?obj=files - myModal219902" xr:uid="{B3BD7EEC-2812-41AB-8DE0-32D0BD55A2D9}"/>
    <hyperlink ref="I122" r:id="rId217" location="myModal219900" display="http://200.98.72.30/contagil/contagil_beta/adm_area/rel.php?obj=files - myModal219900" xr:uid="{13135853-C15C-4023-A16C-46214E43945A}"/>
    <hyperlink ref="I123" r:id="rId218" location="myModal219898" display="http://200.98.72.30/contagil/contagil_beta/adm_area/rel.php?obj=files - myModal219898" xr:uid="{A989C0F6-DE1F-44C2-82D8-D307B544D933}"/>
    <hyperlink ref="I124" r:id="rId219" location="myModal219897" display="http://200.98.72.30/contagil/contagil_beta/adm_area/rel.php?obj=files - myModal219897" xr:uid="{276AF91D-E610-473B-9E13-46185BB0277A}"/>
    <hyperlink ref="I125" r:id="rId220" location="myModal219894" display="http://200.98.72.30/contagil/contagil_beta/adm_area/rel.php?obj=files - myModal219894" xr:uid="{CC5D1C11-167A-477E-91B8-8E2AD3584C4A}"/>
    <hyperlink ref="I126" r:id="rId221" location="myModal219889" display="http://200.98.72.30/contagil/contagil_beta/adm_area/rel.php?obj=files - myModal219889" xr:uid="{8A07EDDB-900A-4193-B4EC-44BAE028A3FF}"/>
    <hyperlink ref="I127" r:id="rId222" location="myModal219807" display="http://200.98.72.30/contagil/contagil_beta/adm_area/rel.php?obj=files - myModal219807" xr:uid="{E40FC6F1-4587-491E-AAB7-18F41FCC5EDA}"/>
    <hyperlink ref="I128" r:id="rId223" location="myModal219805" display="http://200.98.72.30/contagil/contagil_beta/adm_area/rel.php?obj=files - myModal219805" xr:uid="{DD0DEAF1-D3E4-43A0-BCEA-BB386BCB7C4D}"/>
    <hyperlink ref="I129" r:id="rId224" location="myModal219746" display="http://200.98.72.30/contagil/contagil_beta/adm_area/rel.php?obj=files - myModal219746" xr:uid="{20A654C3-8DC7-4504-83AD-B3EA30D87B16}"/>
    <hyperlink ref="I130" r:id="rId225" location="myModal219739" display="http://200.98.72.30/contagil/contagil_beta/adm_area/rel.php?obj=files - myModal219739" xr:uid="{8C5DD08C-FA57-4BE8-9973-97632CF27293}"/>
    <hyperlink ref="I131" r:id="rId226" location="myModal219736" display="http://200.98.72.30/contagil/contagil_beta/adm_area/rel.php?obj=files - myModal219736" xr:uid="{9D6DF48C-AE4D-4385-8142-E6D9321A383F}"/>
    <hyperlink ref="I132" r:id="rId227" location="myModal219733" display="http://200.98.72.30/contagil/contagil_beta/adm_area/rel.php?obj=files - myModal219733" xr:uid="{F13EBF9C-8610-45F9-B3F0-34DC58496644}"/>
    <hyperlink ref="I133" r:id="rId228" location="myModal219728" display="http://200.98.72.30/contagil/contagil_beta/adm_area/rel.php?obj=files - myModal219728" xr:uid="{60FE88BE-F284-44F3-B5FC-B1EA4302795F}"/>
    <hyperlink ref="I134" r:id="rId229" location="myModal219690" display="http://200.98.72.30/contagil/contagil_beta/adm_area/rel.php?obj=files - myModal219690" xr:uid="{032D9A5C-C75A-4B8E-B52E-283F89C2DCE6}"/>
    <hyperlink ref="I135" r:id="rId230" location="myModal219689" display="http://200.98.72.30/contagil/contagil_beta/adm_area/rel.php?obj=files - myModal219689" xr:uid="{74E3BFAE-ED64-4765-A2E6-23A09E663381}"/>
    <hyperlink ref="I136" r:id="rId231" location="myModal219688" display="http://200.98.72.30/contagil/contagil_beta/adm_area/rel.php?obj=files - myModal219688" xr:uid="{B8D6BD0F-70C5-4C2B-9F2B-F1F843889A58}"/>
    <hyperlink ref="I138" r:id="rId232" location="myModal219679" display="http://200.98.72.30/contagil/contagil_beta/adm_area/rel.php?obj=files - myModal219679" xr:uid="{9E59E1E6-99FB-4322-93E1-6B11696C0EAE}"/>
    <hyperlink ref="I139" r:id="rId233" location="myModal219678" display="http://200.98.72.30/contagil/contagil_beta/adm_area/rel.php?obj=files - myModal219678" xr:uid="{BED6C854-C1AD-4B21-BEEB-D14691031FAD}"/>
    <hyperlink ref="I140" r:id="rId234" location="myModal219676" display="http://200.98.72.30/contagil/contagil_beta/adm_area/rel.php?obj=files - myModal219676" xr:uid="{A94FA9A6-8061-4296-9802-F9475480C87B}"/>
    <hyperlink ref="I141" r:id="rId235" location="myModal219675" display="http://200.98.72.30/contagil/contagil_beta/adm_area/rel.php?obj=files - myModal219675" xr:uid="{EB023C2C-3C41-43EE-961B-B6350CC24B08}"/>
    <hyperlink ref="I142" r:id="rId236" location="myModal219674" display="http://200.98.72.30/contagil/contagil_beta/adm_area/rel.php?obj=files - myModal219674" xr:uid="{0545168B-29C6-4566-BC3E-78796C6523AE}"/>
    <hyperlink ref="I143" r:id="rId237" location="myModal219673" display="http://200.98.72.30/contagil/contagil_beta/adm_area/rel.php?obj=files - myModal219673" xr:uid="{7C59865B-1E4E-4CE4-B9BD-212E5A11363E}"/>
    <hyperlink ref="I144" r:id="rId238" location="myModal219672" display="http://200.98.72.30/contagil/contagil_beta/adm_area/rel.php?obj=files - myModal219672" xr:uid="{84B87024-B0FC-486A-8150-A04A229EB970}"/>
    <hyperlink ref="I145" r:id="rId239" location="myModal219671" display="http://200.98.72.30/contagil/contagil_beta/adm_area/rel.php?obj=files - myModal219671" xr:uid="{85D15068-6F51-4B1F-B88F-2367080E78F9}"/>
    <hyperlink ref="I146" r:id="rId240" location="myModal219670" display="http://200.98.72.30/contagil/contagil_beta/adm_area/rel.php?obj=files - myModal219670" xr:uid="{539400F9-CC69-4BE2-9576-8F649FDE6F03}"/>
    <hyperlink ref="B99" r:id="rId241" display="http://200.98.72.30/contagil/contagil_beta/adm_area/_client_files/DAR_PARCELAMENTO_ESTADUAL_EDGILZA_VILAR_012025_ATUALIZADO_162408.pdf" xr:uid="{A2531E39-202A-4B87-AD6D-11D344B20D2D}"/>
    <hyperlink ref="I147" r:id="rId242" location="myModal219667" display="http://200.98.72.30/contagil/contagil_beta/adm_area/rel.php?obj=files - myModal219667" xr:uid="{ECBF2758-126E-419D-BB0A-3B0B6A72EDA2}"/>
    <hyperlink ref="I148" r:id="rId243" location="myModal219648" display="http://200.98.72.30/contagil/contagil_beta/adm_area/rel.php?obj=files - myModal219648" xr:uid="{C79D1480-2F6D-483F-9266-2C4D178BF316}"/>
    <hyperlink ref="I149" r:id="rId244" location="myModal219626" display="http://200.98.72.30/contagil/contagil_beta/adm_area/rel.php?obj=files - myModal219626" xr:uid="{9D7FB52F-C1BF-4B7B-8B46-93238740FC09}"/>
    <hyperlink ref="I150" r:id="rId245" location="myModal219623" display="http://200.98.72.30/contagil/contagil_beta/adm_area/rel.php?obj=files - myModal219623" xr:uid="{4AEC0478-84E0-40CA-8A7A-B31A3DBFF19C}"/>
    <hyperlink ref="I151" r:id="rId246" location="myModal219622" display="http://200.98.72.30/contagil/contagil_beta/adm_area/rel.php?obj=files - myModal219622" xr:uid="{AEA7CA69-726B-4B7C-A15A-385CBD783D64}"/>
    <hyperlink ref="I152" r:id="rId247" location="myModal219621" display="http://200.98.72.30/contagil/contagil_beta/adm_area/rel.php?obj=files - myModal219621" xr:uid="{6162E722-B205-47DE-A66C-4070C6DA60E3}"/>
    <hyperlink ref="I153" r:id="rId248" location="myModal219620" display="http://200.98.72.30/contagil/contagil_beta/adm_area/rel.php?obj=files - myModal219620" xr:uid="{B57D5E07-09C2-4EA0-B842-8648DFA68460}"/>
    <hyperlink ref="I154" r:id="rId249" location="myModal219619" display="http://200.98.72.30/contagil/contagil_beta/adm_area/rel.php?obj=files - myModal219619" xr:uid="{A90DB584-975C-42B1-8A9A-38F0E18F1AA0}"/>
    <hyperlink ref="I155" r:id="rId250" location="myModal219617" display="http://200.98.72.30/contagil/contagil_beta/adm_area/rel.php?obj=files - myModal219617" xr:uid="{D5FD7195-B0F1-4E6D-9490-5F4D81BBDFE5}"/>
    <hyperlink ref="I156" r:id="rId251" location="myModal219613" display="http://200.98.72.30/contagil/contagil_beta/adm_area/rel.php?obj=files - myModal219613" xr:uid="{DC1DA535-7928-4574-9AE3-8A1350A1CE2A}"/>
    <hyperlink ref="I157" r:id="rId252" location="myModal219589" display="http://200.98.72.30/contagil/contagil_beta/adm_area/rel.php?obj=files - myModal219589" xr:uid="{6FFAED52-A5A6-4C2B-BCC0-1F52DF1A476B}"/>
    <hyperlink ref="I158" r:id="rId253" location="myModal219582" display="http://200.98.72.30/contagil/contagil_beta/adm_area/rel.php?obj=files - myModal219582" xr:uid="{3840E3BB-0847-4349-AB3E-9EDDB999BE50}"/>
    <hyperlink ref="I159" r:id="rId254" location="myModal219581" display="http://200.98.72.30/contagil/contagil_beta/adm_area/rel.php?obj=files - myModal219581" xr:uid="{96B43297-9B23-43CB-9FDA-09575A4746FE}"/>
    <hyperlink ref="I160" r:id="rId255" location="myModal219579" display="http://200.98.72.30/contagil/contagil_beta/adm_area/rel.php?obj=files - myModal219579" xr:uid="{03916DBB-A246-4A28-A8CF-291E3A21C4D4}"/>
    <hyperlink ref="I161" r:id="rId256" location="myModal219577" display="http://200.98.72.30/contagil/contagil_beta/adm_area/rel.php?obj=files - myModal219577" xr:uid="{328A12AB-9691-48E3-BBD8-6915302AB407}"/>
    <hyperlink ref="I162" r:id="rId257" location="myModal219575" display="http://200.98.72.30/contagil/contagil_beta/adm_area/rel.php?obj=files - myModal219575" xr:uid="{03373CE7-9658-4D63-BD20-AAE7A0AABDD2}"/>
    <hyperlink ref="I163" r:id="rId258" location="myModal219574" display="http://200.98.72.30/contagil/contagil_beta/adm_area/rel.php?obj=files - myModal219574" xr:uid="{E1271B89-458D-480E-B80E-5B8CB0A19F6B}"/>
    <hyperlink ref="I164" r:id="rId259" location="myModal219569" display="http://200.98.72.30/contagil/contagil_beta/adm_area/rel.php?obj=files - myModal219569" xr:uid="{97C72805-EB51-4A92-B5D7-F4C8611CA2B8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FB91E-1A10-41A6-8858-FD50BBCADAD5}">
  <sheetPr codeName="Planilha1" filterMode="1"/>
  <dimension ref="A1:H191"/>
  <sheetViews>
    <sheetView topLeftCell="A57" workbookViewId="0">
      <selection activeCell="F1" sqref="F1:F1048576"/>
    </sheetView>
  </sheetViews>
  <sheetFormatPr defaultRowHeight="15" x14ac:dyDescent="0.25"/>
  <cols>
    <col min="1" max="1" width="11.85546875" bestFit="1" customWidth="1"/>
    <col min="2" max="2" width="66.7109375" bestFit="1" customWidth="1"/>
    <col min="3" max="3" width="11.85546875" bestFit="1" customWidth="1"/>
    <col min="4" max="4" width="9.85546875" bestFit="1" customWidth="1"/>
    <col min="5" max="5" width="66.7109375" bestFit="1" customWidth="1"/>
    <col min="6" max="6" width="11.5703125" bestFit="1" customWidth="1"/>
    <col min="7" max="7" width="17.5703125" bestFit="1" customWidth="1"/>
    <col min="8" max="8" width="31.85546875" bestFit="1" customWidth="1"/>
  </cols>
  <sheetData>
    <row r="1" spans="1:8" x14ac:dyDescent="0.25">
      <c r="B1" s="111" t="s">
        <v>209</v>
      </c>
      <c r="C1" s="111" t="s">
        <v>490</v>
      </c>
      <c r="D1" s="111" t="s">
        <v>210</v>
      </c>
      <c r="E1" s="111" t="s">
        <v>395</v>
      </c>
      <c r="F1" s="111" t="s">
        <v>211</v>
      </c>
      <c r="G1" s="111" t="s">
        <v>212</v>
      </c>
      <c r="H1" s="111" t="s">
        <v>213</v>
      </c>
    </row>
    <row r="2" spans="1:8" ht="15.75" thickBot="1" x14ac:dyDescent="0.3">
      <c r="A2" s="102"/>
      <c r="B2" s="103" t="s">
        <v>214</v>
      </c>
      <c r="C2" s="102">
        <v>160768845</v>
      </c>
      <c r="D2" s="104">
        <v>43577</v>
      </c>
      <c r="E2" s="102" t="e">
        <f>VLOOKUP(C2,BASE!D:F,3,0)</f>
        <v>#N/A</v>
      </c>
      <c r="F2" s="103" t="s">
        <v>215</v>
      </c>
      <c r="G2" s="103" t="s">
        <v>216</v>
      </c>
      <c r="H2" s="105" t="s">
        <v>217</v>
      </c>
    </row>
    <row r="3" spans="1:8" ht="15.75" thickBot="1" x14ac:dyDescent="0.3">
      <c r="A3" s="106"/>
      <c r="B3" s="107" t="s">
        <v>218</v>
      </c>
      <c r="C3" s="106">
        <v>164814639</v>
      </c>
      <c r="D3" s="108">
        <v>45252</v>
      </c>
      <c r="E3" s="102" t="e">
        <f>VLOOKUP(C3,BASE!D:F,3,0)</f>
        <v>#N/A</v>
      </c>
      <c r="F3" s="107" t="s">
        <v>215</v>
      </c>
      <c r="G3" s="107" t="s">
        <v>216</v>
      </c>
      <c r="H3" s="109" t="s">
        <v>219</v>
      </c>
    </row>
    <row r="4" spans="1:8" ht="15.75" thickBot="1" x14ac:dyDescent="0.3">
      <c r="A4" s="102"/>
      <c r="B4" s="103" t="s">
        <v>220</v>
      </c>
      <c r="C4" s="102">
        <v>161344607</v>
      </c>
      <c r="D4" s="104">
        <v>42768</v>
      </c>
      <c r="E4" s="102" t="e">
        <f>VLOOKUP(C4,BASE!D:F,3,0)</f>
        <v>#N/A</v>
      </c>
      <c r="F4" s="103" t="s">
        <v>215</v>
      </c>
      <c r="G4" s="103" t="s">
        <v>216</v>
      </c>
      <c r="H4" s="105" t="s">
        <v>221</v>
      </c>
    </row>
    <row r="5" spans="1:8" ht="15.75" hidden="1" thickBot="1" x14ac:dyDescent="0.3">
      <c r="A5" s="106"/>
      <c r="B5" s="107" t="s">
        <v>222</v>
      </c>
      <c r="C5" s="106">
        <v>163525986</v>
      </c>
      <c r="D5" s="108">
        <v>44456</v>
      </c>
      <c r="E5" s="102" t="str">
        <f>VLOOKUP(C5,BASE!D:F,3,0)</f>
        <v>THOMAS JOSE BELTRAO DE ARAUJO ALBUQUERQUE</v>
      </c>
      <c r="F5" s="107" t="s">
        <v>215</v>
      </c>
      <c r="G5" s="107" t="s">
        <v>223</v>
      </c>
      <c r="H5" s="109" t="s">
        <v>224</v>
      </c>
    </row>
    <row r="6" spans="1:8" ht="15.75" hidden="1" thickBot="1" x14ac:dyDescent="0.3">
      <c r="A6" s="102"/>
      <c r="B6" s="103" t="s">
        <v>126</v>
      </c>
      <c r="C6" s="102">
        <v>160880840</v>
      </c>
      <c r="D6" s="104">
        <v>44587</v>
      </c>
      <c r="E6" s="102" t="str">
        <f>VLOOKUP(C6,BASE!D:F,3,0)</f>
        <v>MERCADINHO BOI GORDO LTDA</v>
      </c>
      <c r="F6" s="103" t="s">
        <v>215</v>
      </c>
      <c r="G6" s="103" t="s">
        <v>223</v>
      </c>
      <c r="H6" s="105" t="s">
        <v>225</v>
      </c>
    </row>
    <row r="7" spans="1:8" ht="15.75" hidden="1" thickBot="1" x14ac:dyDescent="0.3">
      <c r="A7" s="106"/>
      <c r="B7" s="107" t="s">
        <v>130</v>
      </c>
      <c r="C7" s="106">
        <v>161329268</v>
      </c>
      <c r="D7" s="108">
        <v>45323</v>
      </c>
      <c r="E7" s="102" t="str">
        <f>VLOOKUP(C7,BASE!D:F,3,0)</f>
        <v>MIGUEL DA SILVA BASTOS</v>
      </c>
      <c r="F7" s="107" t="s">
        <v>215</v>
      </c>
      <c r="G7" s="107" t="s">
        <v>223</v>
      </c>
      <c r="H7" s="109" t="s">
        <v>226</v>
      </c>
    </row>
    <row r="8" spans="1:8" ht="15.75" hidden="1" thickBot="1" x14ac:dyDescent="0.3">
      <c r="A8" s="102"/>
      <c r="B8" s="103" t="s">
        <v>227</v>
      </c>
      <c r="C8" s="102">
        <v>164251383</v>
      </c>
      <c r="D8" s="104">
        <v>44607</v>
      </c>
      <c r="E8" s="102" t="str">
        <f>VLOOKUP(C8,BASE!D:F,3,0)</f>
        <v>VIDA NOVA BELEM</v>
      </c>
      <c r="F8" s="103" t="s">
        <v>215</v>
      </c>
      <c r="G8" s="103" t="s">
        <v>223</v>
      </c>
      <c r="H8" s="105" t="s">
        <v>228</v>
      </c>
    </row>
    <row r="9" spans="1:8" ht="15.75" hidden="1" thickBot="1" x14ac:dyDescent="0.3">
      <c r="A9" s="106"/>
      <c r="B9" s="107" t="s">
        <v>167</v>
      </c>
      <c r="C9" s="106">
        <v>163579415</v>
      </c>
      <c r="D9" s="108">
        <v>44551</v>
      </c>
      <c r="E9" s="102" t="str">
        <f>VLOOKUP(C9,BASE!D:F,3,0)</f>
        <v>SEBASTIAO ADENILSON DA SILVA</v>
      </c>
      <c r="F9" s="107" t="s">
        <v>215</v>
      </c>
      <c r="G9" s="107" t="s">
        <v>223</v>
      </c>
      <c r="H9" s="109" t="s">
        <v>229</v>
      </c>
    </row>
    <row r="10" spans="1:8" ht="15.75" thickBot="1" x14ac:dyDescent="0.3">
      <c r="A10" s="102"/>
      <c r="B10" s="103" t="s">
        <v>230</v>
      </c>
      <c r="C10" s="102">
        <v>162459483</v>
      </c>
      <c r="D10" s="104">
        <v>44033</v>
      </c>
      <c r="E10" s="102" t="e">
        <f>VLOOKUP(C10,BASE!D:F,3,0)</f>
        <v>#N/A</v>
      </c>
      <c r="F10" s="103" t="s">
        <v>215</v>
      </c>
      <c r="G10" s="103" t="s">
        <v>216</v>
      </c>
      <c r="H10" s="105" t="s">
        <v>231</v>
      </c>
    </row>
    <row r="11" spans="1:8" ht="15.75" hidden="1" thickBot="1" x14ac:dyDescent="0.3">
      <c r="A11" s="106"/>
      <c r="B11" s="107" t="s">
        <v>232</v>
      </c>
      <c r="C11" s="106">
        <v>162921721</v>
      </c>
      <c r="D11" s="108">
        <v>43747</v>
      </c>
      <c r="E11" s="102" t="str">
        <f>VLOOKUP(C11,BASE!D:F,3,0)</f>
        <v>SUPER SAO JOSE MATRIZ</v>
      </c>
      <c r="F11" s="107" t="s">
        <v>215</v>
      </c>
      <c r="G11" s="107" t="s">
        <v>223</v>
      </c>
      <c r="H11" s="109" t="s">
        <v>233</v>
      </c>
    </row>
    <row r="12" spans="1:8" ht="15.75" hidden="1" thickBot="1" x14ac:dyDescent="0.3">
      <c r="A12" s="102"/>
      <c r="B12" s="103" t="s">
        <v>234</v>
      </c>
      <c r="C12" s="102">
        <v>161339670</v>
      </c>
      <c r="D12" s="104">
        <v>42026</v>
      </c>
      <c r="E12" s="102" t="str">
        <f>VLOOKUP(C12,BASE!D:F,3,0)</f>
        <v>JOSELITA COMERCIO VAREJISTA DE ALIMENTOS</v>
      </c>
      <c r="F12" s="103" t="s">
        <v>215</v>
      </c>
      <c r="G12" s="103" t="s">
        <v>223</v>
      </c>
      <c r="H12" s="105" t="s">
        <v>219</v>
      </c>
    </row>
    <row r="13" spans="1:8" ht="15.75" hidden="1" thickBot="1" x14ac:dyDescent="0.3">
      <c r="A13" s="106"/>
      <c r="B13" s="107" t="s">
        <v>235</v>
      </c>
      <c r="C13" s="106">
        <v>164258957</v>
      </c>
      <c r="D13" s="108">
        <v>44615</v>
      </c>
      <c r="E13" s="102" t="str">
        <f>VLOOKUP(C13,BASE!D:F,3,0)</f>
        <v>VERD MADE BAYE</v>
      </c>
      <c r="F13" s="107" t="s">
        <v>215</v>
      </c>
      <c r="G13" s="107" t="s">
        <v>223</v>
      </c>
      <c r="H13" s="109" t="s">
        <v>236</v>
      </c>
    </row>
    <row r="14" spans="1:8" ht="15.75" hidden="1" thickBot="1" x14ac:dyDescent="0.3">
      <c r="A14" s="102"/>
      <c r="B14" s="103" t="s">
        <v>237</v>
      </c>
      <c r="C14" s="102">
        <v>161321720</v>
      </c>
      <c r="D14" s="104">
        <v>43612</v>
      </c>
      <c r="E14" s="102" t="str">
        <f>VLOOKUP(C14,BASE!D:F,3,0)</f>
        <v>CENTRAL MT</v>
      </c>
      <c r="F14" s="103" t="s">
        <v>215</v>
      </c>
      <c r="G14" s="103" t="s">
        <v>223</v>
      </c>
      <c r="H14" s="105" t="s">
        <v>217</v>
      </c>
    </row>
    <row r="15" spans="1:8" ht="15.75" hidden="1" thickBot="1" x14ac:dyDescent="0.3">
      <c r="A15" s="106"/>
      <c r="B15" s="107" t="s">
        <v>238</v>
      </c>
      <c r="C15" s="106">
        <v>162308493</v>
      </c>
      <c r="D15" s="108">
        <v>42094</v>
      </c>
      <c r="E15" s="102" t="str">
        <f>VLOOKUP(C15,BASE!D:F,3,0)</f>
        <v>GINALDO AREIA</v>
      </c>
      <c r="F15" s="107" t="s">
        <v>215</v>
      </c>
      <c r="G15" s="107" t="s">
        <v>223</v>
      </c>
      <c r="H15" s="109" t="s">
        <v>239</v>
      </c>
    </row>
    <row r="16" spans="1:8" ht="15.75" hidden="1" thickBot="1" x14ac:dyDescent="0.3">
      <c r="A16" s="102"/>
      <c r="B16" s="103" t="s">
        <v>240</v>
      </c>
      <c r="C16" s="102">
        <v>162533080</v>
      </c>
      <c r="D16" s="104">
        <v>42164</v>
      </c>
      <c r="E16" s="102" t="str">
        <f>VLOOKUP(C16,BASE!D:F,3,0)</f>
        <v>VIDA NOVA FL 1</v>
      </c>
      <c r="F16" s="103" t="s">
        <v>215</v>
      </c>
      <c r="G16" s="103" t="s">
        <v>223</v>
      </c>
      <c r="H16" s="105" t="s">
        <v>241</v>
      </c>
    </row>
    <row r="17" spans="1:8" ht="15.75" hidden="1" thickBot="1" x14ac:dyDescent="0.3">
      <c r="A17" s="106"/>
      <c r="B17" s="107" t="s">
        <v>61</v>
      </c>
      <c r="C17" s="106">
        <v>162664192</v>
      </c>
      <c r="D17" s="108">
        <v>43137</v>
      </c>
      <c r="E17" s="102" t="str">
        <f>VLOOKUP(C17,BASE!D:F,3,0)</f>
        <v>COMERCIO VAREJISTA DE ALIMENTOS VERDE VALE LTDA</v>
      </c>
      <c r="F17" s="107" t="s">
        <v>215</v>
      </c>
      <c r="G17" s="107" t="s">
        <v>223</v>
      </c>
      <c r="H17" s="109" t="s">
        <v>217</v>
      </c>
    </row>
    <row r="18" spans="1:8" ht="15.75" hidden="1" thickBot="1" x14ac:dyDescent="0.3">
      <c r="A18" s="102"/>
      <c r="B18" s="103" t="s">
        <v>114</v>
      </c>
      <c r="C18" s="102">
        <v>163531242</v>
      </c>
      <c r="D18" s="104">
        <v>44748</v>
      </c>
      <c r="E18" s="102" t="str">
        <f>VLOOKUP(C18,BASE!D:F,3,0)</f>
        <v>JPS COMERCIO LTDA</v>
      </c>
      <c r="F18" s="103" t="s">
        <v>215</v>
      </c>
      <c r="G18" s="103" t="s">
        <v>223</v>
      </c>
      <c r="H18" s="105" t="s">
        <v>242</v>
      </c>
    </row>
    <row r="19" spans="1:8" ht="15.75" hidden="1" thickBot="1" x14ac:dyDescent="0.3">
      <c r="A19" s="106"/>
      <c r="B19" s="107" t="s">
        <v>127</v>
      </c>
      <c r="C19" s="106">
        <v>161596886</v>
      </c>
      <c r="D19" s="108">
        <v>44231</v>
      </c>
      <c r="E19" s="102" t="str">
        <f>VLOOKUP(C19,BASE!D:F,3,0)</f>
        <v>MERCADINHO DANTAS LTDA</v>
      </c>
      <c r="F19" s="107" t="s">
        <v>215</v>
      </c>
      <c r="G19" s="107" t="s">
        <v>223</v>
      </c>
      <c r="H19" s="109" t="s">
        <v>243</v>
      </c>
    </row>
    <row r="20" spans="1:8" ht="15.75" hidden="1" thickBot="1" x14ac:dyDescent="0.3">
      <c r="A20" s="102"/>
      <c r="B20" s="103" t="s">
        <v>189</v>
      </c>
      <c r="C20" s="102">
        <v>163916977</v>
      </c>
      <c r="D20" s="104">
        <v>44260</v>
      </c>
      <c r="E20" s="102" t="str">
        <f>VLOOKUP(C20,BASE!D:F,3,0)</f>
        <v>TAVARES ALIMENTOS LTDA</v>
      </c>
      <c r="F20" s="103" t="s">
        <v>215</v>
      </c>
      <c r="G20" s="103" t="s">
        <v>223</v>
      </c>
      <c r="H20" s="105" t="s">
        <v>244</v>
      </c>
    </row>
    <row r="21" spans="1:8" ht="15.75" hidden="1" thickBot="1" x14ac:dyDescent="0.3">
      <c r="A21" s="106"/>
      <c r="B21" s="107" t="s">
        <v>245</v>
      </c>
      <c r="C21" s="106">
        <v>164146423</v>
      </c>
      <c r="D21" s="108">
        <v>44492</v>
      </c>
      <c r="E21" s="102" t="str">
        <f>VLOOKUP(C21,BASE!D:F,3,0)</f>
        <v>DANTAS &amp; LIMA COMERCIO VAREJISTA DE EMBA</v>
      </c>
      <c r="F21" s="107" t="s">
        <v>215</v>
      </c>
      <c r="G21" s="107" t="s">
        <v>223</v>
      </c>
      <c r="H21" s="109" t="s">
        <v>217</v>
      </c>
    </row>
    <row r="22" spans="1:8" ht="15.75" hidden="1" thickBot="1" x14ac:dyDescent="0.3">
      <c r="A22" s="102"/>
      <c r="B22" s="103" t="s">
        <v>246</v>
      </c>
      <c r="C22" s="102">
        <v>164701869</v>
      </c>
      <c r="D22" s="104">
        <v>45118</v>
      </c>
      <c r="E22" s="102" t="str">
        <f>VLOOKUP(C22,BASE!D:F,3,0)</f>
        <v xml:space="preserve">SUPER MENOR PRECO </v>
      </c>
      <c r="F22" s="103" t="s">
        <v>215</v>
      </c>
      <c r="G22" s="103" t="s">
        <v>223</v>
      </c>
      <c r="H22" s="105" t="s">
        <v>217</v>
      </c>
    </row>
    <row r="23" spans="1:8" ht="15.75" hidden="1" thickBot="1" x14ac:dyDescent="0.3">
      <c r="A23" s="106"/>
      <c r="B23" s="107" t="s">
        <v>247</v>
      </c>
      <c r="C23" s="106">
        <v>164527770</v>
      </c>
      <c r="D23" s="108">
        <v>44924</v>
      </c>
      <c r="E23" s="102" t="str">
        <f>VLOOKUP(C23,BASE!D:F,3,0)</f>
        <v>AQUI TEM PREÇO</v>
      </c>
      <c r="F23" s="107" t="s">
        <v>215</v>
      </c>
      <c r="G23" s="107" t="s">
        <v>223</v>
      </c>
      <c r="H23" s="109" t="s">
        <v>248</v>
      </c>
    </row>
    <row r="24" spans="1:8" ht="15.75" thickBot="1" x14ac:dyDescent="0.3">
      <c r="A24" s="102"/>
      <c r="B24" s="103" t="s">
        <v>249</v>
      </c>
      <c r="C24" s="102">
        <v>163749256</v>
      </c>
      <c r="D24" s="104">
        <v>44819</v>
      </c>
      <c r="E24" s="102" t="e">
        <f>VLOOKUP(C24,BASE!D:F,3,0)</f>
        <v>#N/A</v>
      </c>
      <c r="F24" s="103" t="s">
        <v>250</v>
      </c>
      <c r="G24" s="103" t="s">
        <v>216</v>
      </c>
      <c r="H24" s="105" t="s">
        <v>217</v>
      </c>
    </row>
    <row r="25" spans="1:8" ht="15.75" thickBot="1" x14ac:dyDescent="0.3">
      <c r="A25" s="106"/>
      <c r="B25" s="107" t="s">
        <v>251</v>
      </c>
      <c r="C25" s="106">
        <v>164571817</v>
      </c>
      <c r="D25" s="108">
        <v>44965</v>
      </c>
      <c r="E25" s="102" t="e">
        <f>VLOOKUP(C25,BASE!D:F,3,0)</f>
        <v>#N/A</v>
      </c>
      <c r="F25" s="107" t="s">
        <v>215</v>
      </c>
      <c r="G25" s="107" t="s">
        <v>216</v>
      </c>
      <c r="H25" s="109" t="s">
        <v>252</v>
      </c>
    </row>
    <row r="26" spans="1:8" ht="15.75" hidden="1" thickBot="1" x14ac:dyDescent="0.3">
      <c r="A26" s="102"/>
      <c r="B26" s="103" t="s">
        <v>186</v>
      </c>
      <c r="C26" s="102">
        <v>160393108</v>
      </c>
      <c r="D26" s="104">
        <v>44572</v>
      </c>
      <c r="E26" s="102" t="str">
        <f>VLOOKUP(C26,BASE!D:F,3,0)</f>
        <v>SUPERMERCADO SAO FELIPE LTDA</v>
      </c>
      <c r="F26" s="103" t="s">
        <v>215</v>
      </c>
      <c r="G26" s="103" t="s">
        <v>223</v>
      </c>
      <c r="H26" s="105" t="s">
        <v>244</v>
      </c>
    </row>
    <row r="27" spans="1:8" ht="15.75" hidden="1" thickBot="1" x14ac:dyDescent="0.3">
      <c r="A27" s="106"/>
      <c r="B27" s="107" t="s">
        <v>253</v>
      </c>
      <c r="C27" s="106">
        <v>164434003</v>
      </c>
      <c r="D27" s="108">
        <v>44802</v>
      </c>
      <c r="E27" s="102" t="str">
        <f>VLOOKUP(C27,BASE!D:F,3,0)</f>
        <v>CENT. OPER. REI DA ECONOMIA</v>
      </c>
      <c r="F27" s="107" t="s">
        <v>215</v>
      </c>
      <c r="G27" s="107" t="s">
        <v>223</v>
      </c>
      <c r="H27" s="109" t="s">
        <v>254</v>
      </c>
    </row>
    <row r="28" spans="1:8" ht="15.75" hidden="1" thickBot="1" x14ac:dyDescent="0.3">
      <c r="A28" s="102"/>
      <c r="B28" s="103" t="s">
        <v>255</v>
      </c>
      <c r="C28" s="102">
        <v>163994684</v>
      </c>
      <c r="D28" s="104">
        <v>44344</v>
      </c>
      <c r="E28" s="102" t="str">
        <f>VLOOKUP(C28,BASE!D:F,3,0)</f>
        <v>CENTRAL ATACADISTA</v>
      </c>
      <c r="F28" s="103" t="s">
        <v>215</v>
      </c>
      <c r="G28" s="103" t="s">
        <v>223</v>
      </c>
      <c r="H28" s="105" t="s">
        <v>217</v>
      </c>
    </row>
    <row r="29" spans="1:8" ht="15.75" hidden="1" thickBot="1" x14ac:dyDescent="0.3">
      <c r="A29" s="106"/>
      <c r="B29" s="107" t="s">
        <v>256</v>
      </c>
      <c r="C29" s="106">
        <v>164145958</v>
      </c>
      <c r="D29" s="108">
        <v>44488</v>
      </c>
      <c r="E29" s="102" t="str">
        <f>VLOOKUP(C29,BASE!D:F,3,0)</f>
        <v>SUPER O FEIRÃO FILIAL</v>
      </c>
      <c r="F29" s="107" t="s">
        <v>215</v>
      </c>
      <c r="G29" s="107" t="s">
        <v>223</v>
      </c>
      <c r="H29" s="109" t="s">
        <v>257</v>
      </c>
    </row>
    <row r="30" spans="1:8" ht="15.75" hidden="1" thickBot="1" x14ac:dyDescent="0.3">
      <c r="A30" s="102"/>
      <c r="B30" s="103" t="s">
        <v>258</v>
      </c>
      <c r="C30" s="102">
        <v>164995170</v>
      </c>
      <c r="D30" s="104">
        <v>45490</v>
      </c>
      <c r="E30" s="102" t="str">
        <f>VLOOKUP(C30,BASE!D:F,3,0)</f>
        <v>RAYANE SUPERMERCADO</v>
      </c>
      <c r="F30" s="103" t="s">
        <v>215</v>
      </c>
      <c r="G30" s="103" t="s">
        <v>223</v>
      </c>
      <c r="H30" s="105" t="s">
        <v>259</v>
      </c>
    </row>
    <row r="31" spans="1:8" ht="15.75" hidden="1" thickBot="1" x14ac:dyDescent="0.3">
      <c r="A31" s="106"/>
      <c r="B31" s="107" t="s">
        <v>260</v>
      </c>
      <c r="C31" s="106">
        <v>161439683</v>
      </c>
      <c r="D31" s="108">
        <v>42398</v>
      </c>
      <c r="E31" s="102" t="str">
        <f>VLOOKUP(C31,BASE!D:F,3,0)</f>
        <v>EDGILZA VILAR WANDERLEY - ME</v>
      </c>
      <c r="F31" s="107" t="s">
        <v>215</v>
      </c>
      <c r="G31" s="107" t="s">
        <v>223</v>
      </c>
      <c r="H31" s="109" t="s">
        <v>261</v>
      </c>
    </row>
    <row r="32" spans="1:8" ht="15.75" hidden="1" thickBot="1" x14ac:dyDescent="0.3">
      <c r="A32" s="102"/>
      <c r="B32" s="103" t="s">
        <v>262</v>
      </c>
      <c r="C32" s="102">
        <v>164796207</v>
      </c>
      <c r="D32" s="104">
        <v>45225</v>
      </c>
      <c r="E32" s="102" t="str">
        <f>VLOOKUP(C32,BASE!D:F,3,0)</f>
        <v xml:space="preserve">VILENNA COMERCIO </v>
      </c>
      <c r="F32" s="103" t="s">
        <v>215</v>
      </c>
      <c r="G32" s="103" t="s">
        <v>223</v>
      </c>
      <c r="H32" s="105" t="s">
        <v>217</v>
      </c>
    </row>
    <row r="33" spans="1:8" ht="15.75" hidden="1" thickBot="1" x14ac:dyDescent="0.3">
      <c r="A33" s="106"/>
      <c r="B33" s="107" t="s">
        <v>240</v>
      </c>
      <c r="C33" s="106">
        <v>161436790</v>
      </c>
      <c r="D33" s="108">
        <v>42157</v>
      </c>
      <c r="E33" s="102" t="str">
        <f>VLOOKUP(C33,BASE!D:F,3,0)</f>
        <v>VIDA NOVA MATRIZ</v>
      </c>
      <c r="F33" s="107" t="s">
        <v>215</v>
      </c>
      <c r="G33" s="107" t="s">
        <v>223</v>
      </c>
      <c r="H33" s="109" t="s">
        <v>228</v>
      </c>
    </row>
    <row r="34" spans="1:8" ht="15.75" thickBot="1" x14ac:dyDescent="0.3">
      <c r="A34" s="102"/>
      <c r="B34" s="103" t="s">
        <v>263</v>
      </c>
      <c r="C34" s="102">
        <v>165047704</v>
      </c>
      <c r="D34" s="104">
        <v>45530</v>
      </c>
      <c r="E34" s="102" t="e">
        <f>VLOOKUP(C34,BASE!D:F,3,0)</f>
        <v>#N/A</v>
      </c>
      <c r="F34" s="103" t="s">
        <v>215</v>
      </c>
      <c r="G34" s="103" t="s">
        <v>216</v>
      </c>
      <c r="H34" s="105" t="s">
        <v>221</v>
      </c>
    </row>
    <row r="35" spans="1:8" ht="15.75" hidden="1" thickBot="1" x14ac:dyDescent="0.3">
      <c r="A35" s="106"/>
      <c r="B35" s="107" t="s">
        <v>264</v>
      </c>
      <c r="C35" s="106">
        <v>161309151</v>
      </c>
      <c r="D35" s="108">
        <v>42026</v>
      </c>
      <c r="E35" s="102" t="str">
        <f>VLOOKUP(C35,BASE!D:F,3,0)</f>
        <v>BARBOZA COMERCIO</v>
      </c>
      <c r="F35" s="107" t="s">
        <v>215</v>
      </c>
      <c r="G35" s="107" t="s">
        <v>223</v>
      </c>
      <c r="H35" s="109" t="s">
        <v>265</v>
      </c>
    </row>
    <row r="36" spans="1:8" ht="15.75" hidden="1" thickBot="1" x14ac:dyDescent="0.3">
      <c r="A36" s="102"/>
      <c r="B36" s="103" t="s">
        <v>266</v>
      </c>
      <c r="C36" s="102">
        <v>162355750</v>
      </c>
      <c r="D36" s="104">
        <v>42663</v>
      </c>
      <c r="E36" s="102" t="str">
        <f>VLOOKUP(C36,BASE!D:F,3,0)</f>
        <v>REI DA ECONOMIA MATRIZ</v>
      </c>
      <c r="F36" s="103" t="s">
        <v>215</v>
      </c>
      <c r="G36" s="103" t="s">
        <v>223</v>
      </c>
      <c r="H36" s="105" t="s">
        <v>254</v>
      </c>
    </row>
    <row r="37" spans="1:8" ht="15.75" hidden="1" thickBot="1" x14ac:dyDescent="0.3">
      <c r="A37" s="106"/>
      <c r="B37" s="107" t="s">
        <v>266</v>
      </c>
      <c r="C37" s="106">
        <v>163281025</v>
      </c>
      <c r="D37" s="108">
        <v>43425</v>
      </c>
      <c r="E37" s="102" t="str">
        <f>VLOOKUP(C37,BASE!D:F,3,0)</f>
        <v>REI DA ECONOMIA FL 2</v>
      </c>
      <c r="F37" s="107" t="s">
        <v>215</v>
      </c>
      <c r="G37" s="107" t="s">
        <v>223</v>
      </c>
      <c r="H37" s="109" t="s">
        <v>254</v>
      </c>
    </row>
    <row r="38" spans="1:8" ht="15.75" hidden="1" thickBot="1" x14ac:dyDescent="0.3">
      <c r="A38" s="102"/>
      <c r="B38" s="103" t="s">
        <v>267</v>
      </c>
      <c r="C38" s="102">
        <v>164049142</v>
      </c>
      <c r="D38" s="104">
        <v>44399</v>
      </c>
      <c r="E38" s="102" t="str">
        <f>VLOOKUP(C38,BASE!D:F,3,0)</f>
        <v>JAILTON EDSON FILIAL</v>
      </c>
      <c r="F38" s="103" t="s">
        <v>215</v>
      </c>
      <c r="G38" s="103" t="s">
        <v>223</v>
      </c>
      <c r="H38" s="105" t="s">
        <v>268</v>
      </c>
    </row>
    <row r="39" spans="1:8" ht="15.75" hidden="1" thickBot="1" x14ac:dyDescent="0.3">
      <c r="A39" s="106"/>
      <c r="B39" s="107" t="s">
        <v>269</v>
      </c>
      <c r="C39" s="106">
        <v>164462058</v>
      </c>
      <c r="D39" s="108">
        <v>44833</v>
      </c>
      <c r="E39" s="102" t="str">
        <f>VLOOKUP(C39,BASE!D:F,3,0)</f>
        <v>JARDIM VENEZA</v>
      </c>
      <c r="F39" s="107" t="s">
        <v>215</v>
      </c>
      <c r="G39" s="107" t="s">
        <v>223</v>
      </c>
      <c r="H39" s="109" t="s">
        <v>217</v>
      </c>
    </row>
    <row r="40" spans="1:8" ht="15.75" hidden="1" thickBot="1" x14ac:dyDescent="0.3">
      <c r="A40" s="102"/>
      <c r="B40" s="103" t="s">
        <v>270</v>
      </c>
      <c r="C40" s="102">
        <v>162266138</v>
      </c>
      <c r="D40" s="104">
        <v>44953</v>
      </c>
      <c r="E40" s="102" t="str">
        <f>VLOOKUP(C40,BASE!D:F,3,0)</f>
        <v>NOVA COMPRA LUCENA</v>
      </c>
      <c r="F40" s="103" t="s">
        <v>215</v>
      </c>
      <c r="G40" s="103" t="s">
        <v>223</v>
      </c>
      <c r="H40" s="105" t="s">
        <v>271</v>
      </c>
    </row>
    <row r="41" spans="1:8" ht="15.75" hidden="1" thickBot="1" x14ac:dyDescent="0.3">
      <c r="A41" s="106"/>
      <c r="B41" s="107" t="s">
        <v>133</v>
      </c>
      <c r="C41" s="106">
        <v>161599680</v>
      </c>
      <c r="D41" s="108">
        <v>43542</v>
      </c>
      <c r="E41" s="102" t="str">
        <f>VLOOKUP(C41,BASE!D:F,3,0)</f>
        <v>MULTIPEL COMERCIO LTDA</v>
      </c>
      <c r="F41" s="107" t="s">
        <v>215</v>
      </c>
      <c r="G41" s="107" t="s">
        <v>223</v>
      </c>
      <c r="H41" s="109" t="s">
        <v>217</v>
      </c>
    </row>
    <row r="42" spans="1:8" ht="15.75" hidden="1" thickBot="1" x14ac:dyDescent="0.3">
      <c r="A42" s="102"/>
      <c r="B42" s="103" t="s">
        <v>272</v>
      </c>
      <c r="C42" s="102">
        <v>161616186</v>
      </c>
      <c r="D42" s="104">
        <v>42102</v>
      </c>
      <c r="E42" s="102" t="str">
        <f>VLOOKUP(C42,BASE!D:F,3,0)</f>
        <v>GINALDO JUAZEIRINHO</v>
      </c>
      <c r="F42" s="103" t="s">
        <v>215</v>
      </c>
      <c r="G42" s="103" t="s">
        <v>223</v>
      </c>
      <c r="H42" s="105" t="s">
        <v>273</v>
      </c>
    </row>
    <row r="43" spans="1:8" ht="15.75" hidden="1" thickBot="1" x14ac:dyDescent="0.3">
      <c r="A43" s="106"/>
      <c r="B43" s="107" t="s">
        <v>274</v>
      </c>
      <c r="C43" s="106">
        <v>161501800</v>
      </c>
      <c r="D43" s="108">
        <v>43612</v>
      </c>
      <c r="E43" s="102" t="str">
        <f>VLOOKUP(C43,BASE!D:F,3,0)</f>
        <v>ESTADOS</v>
      </c>
      <c r="F43" s="107" t="s">
        <v>215</v>
      </c>
      <c r="G43" s="107" t="s">
        <v>223</v>
      </c>
      <c r="H43" s="109" t="s">
        <v>217</v>
      </c>
    </row>
    <row r="44" spans="1:8" ht="15.75" hidden="1" thickBot="1" x14ac:dyDescent="0.3">
      <c r="A44" s="102"/>
      <c r="B44" s="103" t="s">
        <v>275</v>
      </c>
      <c r="C44" s="102">
        <v>162909144</v>
      </c>
      <c r="D44" s="104">
        <v>45113</v>
      </c>
      <c r="E44" s="102" t="str">
        <f>VLOOKUP(C44,BASE!D:F,3,0)</f>
        <v>RIBEIRO COMERCIO</v>
      </c>
      <c r="F44" s="103" t="s">
        <v>215</v>
      </c>
      <c r="G44" s="103" t="s">
        <v>223</v>
      </c>
      <c r="H44" s="105" t="s">
        <v>219</v>
      </c>
    </row>
    <row r="45" spans="1:8" ht="15.75" hidden="1" thickBot="1" x14ac:dyDescent="0.3">
      <c r="A45" s="106"/>
      <c r="B45" s="107" t="s">
        <v>267</v>
      </c>
      <c r="C45" s="106">
        <v>161526071</v>
      </c>
      <c r="D45" s="108">
        <v>42403</v>
      </c>
      <c r="E45" s="102" t="str">
        <f>VLOOKUP(C45,BASE!D:F,3,0)</f>
        <v>JAILTON EDSON SOUZA LIRA - ME</v>
      </c>
      <c r="F45" s="107" t="s">
        <v>215</v>
      </c>
      <c r="G45" s="107" t="s">
        <v>223</v>
      </c>
      <c r="H45" s="109" t="s">
        <v>225</v>
      </c>
    </row>
    <row r="46" spans="1:8" ht="15.75" hidden="1" thickBot="1" x14ac:dyDescent="0.3">
      <c r="A46" s="102"/>
      <c r="B46" s="103" t="s">
        <v>87</v>
      </c>
      <c r="C46" s="102">
        <v>160636493</v>
      </c>
      <c r="D46" s="104">
        <v>45141</v>
      </c>
      <c r="E46" s="102" t="str">
        <f>VLOOKUP(C46,BASE!D:F,3,0)</f>
        <v>FRANCISCO DE ASSIS ALVES MINIMERCADO</v>
      </c>
      <c r="F46" s="103" t="s">
        <v>215</v>
      </c>
      <c r="G46" s="103" t="s">
        <v>223</v>
      </c>
      <c r="H46" s="105" t="s">
        <v>276</v>
      </c>
    </row>
    <row r="47" spans="1:8" ht="15.75" hidden="1" thickBot="1" x14ac:dyDescent="0.3">
      <c r="A47" s="106"/>
      <c r="B47" s="107" t="s">
        <v>274</v>
      </c>
      <c r="C47" s="106">
        <v>162959567</v>
      </c>
      <c r="D47" s="108">
        <v>43612</v>
      </c>
      <c r="E47" s="102" t="str">
        <f>VLOOKUP(C47,BASE!D:F,3,0)</f>
        <v>MANAÍRA</v>
      </c>
      <c r="F47" s="107" t="s">
        <v>215</v>
      </c>
      <c r="G47" s="107" t="s">
        <v>223</v>
      </c>
      <c r="H47" s="109" t="s">
        <v>217</v>
      </c>
    </row>
    <row r="48" spans="1:8" ht="15.75" hidden="1" thickBot="1" x14ac:dyDescent="0.3">
      <c r="A48" s="102"/>
      <c r="B48" s="103" t="s">
        <v>277</v>
      </c>
      <c r="C48" s="102">
        <v>162380160</v>
      </c>
      <c r="D48" s="104">
        <v>42062</v>
      </c>
      <c r="E48" s="102" t="str">
        <f>VLOOKUP(C48,BASE!D:F,3,0)</f>
        <v>O FEIRAO COMERCIO ATACADISTA LTDA - ME</v>
      </c>
      <c r="F48" s="103" t="s">
        <v>215</v>
      </c>
      <c r="G48" s="103" t="s">
        <v>223</v>
      </c>
      <c r="H48" s="105" t="s">
        <v>278</v>
      </c>
    </row>
    <row r="49" spans="1:8" ht="15.75" thickBot="1" x14ac:dyDescent="0.3">
      <c r="A49" s="106"/>
      <c r="B49" s="107" t="s">
        <v>279</v>
      </c>
      <c r="C49" s="106">
        <v>162362005</v>
      </c>
      <c r="D49" s="108">
        <v>43496</v>
      </c>
      <c r="E49" s="102" t="e">
        <f>VLOOKUP(C49,BASE!D:F,3,0)</f>
        <v>#N/A</v>
      </c>
      <c r="F49" s="107" t="s">
        <v>215</v>
      </c>
      <c r="G49" s="107" t="s">
        <v>216</v>
      </c>
      <c r="H49" s="109" t="s">
        <v>217</v>
      </c>
    </row>
    <row r="50" spans="1:8" ht="15.75" hidden="1" thickBot="1" x14ac:dyDescent="0.3">
      <c r="A50" s="102"/>
      <c r="B50" s="103" t="s">
        <v>280</v>
      </c>
      <c r="C50" s="102">
        <v>161217001</v>
      </c>
      <c r="D50" s="104">
        <v>43616</v>
      </c>
      <c r="E50" s="102" t="str">
        <f>VLOOKUP(C50,BASE!D:F,3,0)</f>
        <v>COSBELA COMERCIO E CONFECCOES EIRELI</v>
      </c>
      <c r="F50" s="103" t="s">
        <v>215</v>
      </c>
      <c r="G50" s="103" t="s">
        <v>223</v>
      </c>
      <c r="H50" s="105" t="s">
        <v>217</v>
      </c>
    </row>
    <row r="51" spans="1:8" ht="15.75" thickBot="1" x14ac:dyDescent="0.3">
      <c r="A51" s="106"/>
      <c r="B51" s="107" t="s">
        <v>281</v>
      </c>
      <c r="C51" s="106">
        <v>165101229</v>
      </c>
      <c r="D51" s="108">
        <v>45593</v>
      </c>
      <c r="E51" s="102" t="e">
        <f>VLOOKUP(C51,BASE!D:F,3,0)</f>
        <v>#N/A</v>
      </c>
      <c r="F51" s="107" t="s">
        <v>215</v>
      </c>
      <c r="G51" s="107" t="s">
        <v>216</v>
      </c>
      <c r="H51" s="109" t="s">
        <v>219</v>
      </c>
    </row>
    <row r="52" spans="1:8" ht="15.75" thickBot="1" x14ac:dyDescent="0.3">
      <c r="A52" s="102"/>
      <c r="B52" s="103" t="s">
        <v>282</v>
      </c>
      <c r="C52" s="102">
        <v>163227659</v>
      </c>
      <c r="D52" s="104">
        <v>43616</v>
      </c>
      <c r="E52" s="102" t="e">
        <f>VLOOKUP(C52,BASE!D:F,3,0)</f>
        <v>#N/A</v>
      </c>
      <c r="F52" s="103" t="s">
        <v>250</v>
      </c>
      <c r="G52" s="103" t="s">
        <v>216</v>
      </c>
      <c r="H52" s="105" t="s">
        <v>217</v>
      </c>
    </row>
    <row r="53" spans="1:8" ht="15.75" hidden="1" thickBot="1" x14ac:dyDescent="0.3">
      <c r="A53" s="106"/>
      <c r="B53" s="107" t="s">
        <v>283</v>
      </c>
      <c r="C53" s="106">
        <v>161037054</v>
      </c>
      <c r="D53" s="108">
        <v>43846</v>
      </c>
      <c r="E53" s="102" t="str">
        <f>VLOOKUP(C53,BASE!D:F,3,0)</f>
        <v>ALTO DO MATEUS ALIMENTOS LTDA - ME</v>
      </c>
      <c r="F53" s="107" t="s">
        <v>215</v>
      </c>
      <c r="G53" s="107" t="s">
        <v>223</v>
      </c>
      <c r="H53" s="109" t="s">
        <v>217</v>
      </c>
    </row>
    <row r="54" spans="1:8" ht="15.75" hidden="1" thickBot="1" x14ac:dyDescent="0.3">
      <c r="A54" s="102"/>
      <c r="B54" s="103" t="s">
        <v>284</v>
      </c>
      <c r="C54" s="102">
        <v>161589391</v>
      </c>
      <c r="D54" s="104">
        <v>43612</v>
      </c>
      <c r="E54" s="102" t="str">
        <f>VLOOKUP(C54,BASE!D:F,3,0)</f>
        <v>ARRUDA FL</v>
      </c>
      <c r="F54" s="103" t="s">
        <v>215</v>
      </c>
      <c r="G54" s="103" t="s">
        <v>223</v>
      </c>
      <c r="H54" s="105" t="s">
        <v>217</v>
      </c>
    </row>
    <row r="55" spans="1:8" ht="15.75" hidden="1" thickBot="1" x14ac:dyDescent="0.3">
      <c r="A55" s="106"/>
      <c r="B55" s="107" t="s">
        <v>285</v>
      </c>
      <c r="C55" s="106">
        <v>161492061</v>
      </c>
      <c r="D55" s="108">
        <v>43136</v>
      </c>
      <c r="E55" s="102" t="str">
        <f>VLOOKUP(C55,BASE!D:F,3,0)</f>
        <v>DISTRIBUIDORA DE ALIMENTOS GALDINO</v>
      </c>
      <c r="F55" s="107" t="s">
        <v>215</v>
      </c>
      <c r="G55" s="107" t="s">
        <v>223</v>
      </c>
      <c r="H55" s="109" t="s">
        <v>286</v>
      </c>
    </row>
    <row r="56" spans="1:8" ht="15.75" thickBot="1" x14ac:dyDescent="0.3">
      <c r="A56" s="102"/>
      <c r="B56" s="103" t="s">
        <v>287</v>
      </c>
      <c r="C56" s="102">
        <v>164598758</v>
      </c>
      <c r="D56" s="104">
        <v>44994</v>
      </c>
      <c r="E56" s="102" t="e">
        <f>VLOOKUP(C56,BASE!D:F,3,0)</f>
        <v>#N/A</v>
      </c>
      <c r="F56" s="103" t="s">
        <v>215</v>
      </c>
      <c r="G56" s="103" t="s">
        <v>216</v>
      </c>
      <c r="H56" s="105" t="s">
        <v>254</v>
      </c>
    </row>
    <row r="57" spans="1:8" ht="15.75" thickBot="1" x14ac:dyDescent="0.3">
      <c r="A57" s="106"/>
      <c r="B57" s="107" t="s">
        <v>288</v>
      </c>
      <c r="C57" s="106">
        <v>161514138</v>
      </c>
      <c r="D57" s="108">
        <v>42062</v>
      </c>
      <c r="E57" s="102" t="e">
        <f>VLOOKUP(C57,BASE!D:F,3,0)</f>
        <v>#N/A</v>
      </c>
      <c r="F57" s="107" t="s">
        <v>215</v>
      </c>
      <c r="G57" s="107" t="s">
        <v>216</v>
      </c>
      <c r="H57" s="109" t="s">
        <v>221</v>
      </c>
    </row>
    <row r="58" spans="1:8" ht="15.75" thickBot="1" x14ac:dyDescent="0.3">
      <c r="A58" s="102"/>
      <c r="B58" s="103" t="s">
        <v>289</v>
      </c>
      <c r="C58" s="102">
        <v>162489978</v>
      </c>
      <c r="D58" s="104">
        <v>42089</v>
      </c>
      <c r="E58" s="102" t="e">
        <f>VLOOKUP(C58,BASE!D:F,3,0)</f>
        <v>#N/A</v>
      </c>
      <c r="F58" s="103" t="s">
        <v>215</v>
      </c>
      <c r="G58" s="103" t="s">
        <v>216</v>
      </c>
      <c r="H58" s="105" t="s">
        <v>229</v>
      </c>
    </row>
    <row r="59" spans="1:8" ht="15.75" thickBot="1" x14ac:dyDescent="0.3">
      <c r="A59" s="106"/>
      <c r="B59" s="107" t="s">
        <v>290</v>
      </c>
      <c r="C59" s="106">
        <v>161957471</v>
      </c>
      <c r="D59" s="108">
        <v>42731</v>
      </c>
      <c r="E59" s="102" t="e">
        <f>VLOOKUP(C59,BASE!D:F,3,0)</f>
        <v>#N/A</v>
      </c>
      <c r="F59" s="107" t="s">
        <v>215</v>
      </c>
      <c r="G59" s="107" t="s">
        <v>216</v>
      </c>
      <c r="H59" s="109" t="s">
        <v>248</v>
      </c>
    </row>
    <row r="60" spans="1:8" ht="15.75" hidden="1" thickBot="1" x14ac:dyDescent="0.3">
      <c r="A60" s="102"/>
      <c r="B60" s="103" t="s">
        <v>168</v>
      </c>
      <c r="C60" s="102">
        <v>163835535</v>
      </c>
      <c r="D60" s="104">
        <v>44582</v>
      </c>
      <c r="E60" s="102" t="str">
        <f>VLOOKUP(C60,BASE!D:F,3,0)</f>
        <v>SOELY FILIAL</v>
      </c>
      <c r="F60" s="103" t="s">
        <v>215</v>
      </c>
      <c r="G60" s="103" t="s">
        <v>223</v>
      </c>
      <c r="H60" s="105" t="s">
        <v>291</v>
      </c>
    </row>
    <row r="61" spans="1:8" ht="15.75" hidden="1" thickBot="1" x14ac:dyDescent="0.3">
      <c r="A61" s="106"/>
      <c r="B61" s="107" t="s">
        <v>292</v>
      </c>
      <c r="C61" s="106">
        <v>160967562</v>
      </c>
      <c r="D61" s="108">
        <v>42170</v>
      </c>
      <c r="E61" s="102" t="str">
        <f>VLOOKUP(C61,BASE!D:F,3,0)</f>
        <v>LUCINEIDE SILVA DOS SANTOS - EPP</v>
      </c>
      <c r="F61" s="107" t="s">
        <v>215</v>
      </c>
      <c r="G61" s="107" t="s">
        <v>223</v>
      </c>
      <c r="H61" s="109" t="s">
        <v>293</v>
      </c>
    </row>
    <row r="62" spans="1:8" ht="15.75" hidden="1" thickBot="1" x14ac:dyDescent="0.3">
      <c r="A62" s="102"/>
      <c r="B62" s="103" t="s">
        <v>294</v>
      </c>
      <c r="C62" s="102">
        <v>164874550</v>
      </c>
      <c r="D62" s="104">
        <v>45327</v>
      </c>
      <c r="E62" s="102" t="str">
        <f>VLOOKUP(C62,BASE!D:F,3,0)</f>
        <v>POSTO DE GASOLINA SÃO JOSE</v>
      </c>
      <c r="F62" s="103" t="s">
        <v>215</v>
      </c>
      <c r="G62" s="103" t="s">
        <v>223</v>
      </c>
      <c r="H62" s="105" t="s">
        <v>217</v>
      </c>
    </row>
    <row r="63" spans="1:8" ht="15.75" thickBot="1" x14ac:dyDescent="0.3">
      <c r="A63" s="106"/>
      <c r="B63" s="107" t="s">
        <v>295</v>
      </c>
      <c r="C63" s="106">
        <v>161291481</v>
      </c>
      <c r="D63" s="108">
        <v>42982</v>
      </c>
      <c r="E63" s="102" t="e">
        <f>VLOOKUP(C63,BASE!D:F,3,0)</f>
        <v>#N/A</v>
      </c>
      <c r="F63" s="107" t="s">
        <v>215</v>
      </c>
      <c r="G63" s="107" t="s">
        <v>216</v>
      </c>
      <c r="H63" s="109" t="s">
        <v>225</v>
      </c>
    </row>
    <row r="64" spans="1:8" ht="15.75" hidden="1" thickBot="1" x14ac:dyDescent="0.3">
      <c r="A64" s="102"/>
      <c r="B64" s="103" t="s">
        <v>296</v>
      </c>
      <c r="C64" s="102">
        <v>161419038</v>
      </c>
      <c r="D64" s="104">
        <v>44525</v>
      </c>
      <c r="E64" s="102" t="str">
        <f>VLOOKUP(C64,BASE!D:F,3,0)</f>
        <v>MULTISABOR INDUSTRIA</v>
      </c>
      <c r="F64" s="103" t="s">
        <v>215</v>
      </c>
      <c r="G64" s="103" t="s">
        <v>223</v>
      </c>
      <c r="H64" s="105" t="s">
        <v>297</v>
      </c>
    </row>
    <row r="65" spans="1:8" ht="15.75" hidden="1" thickBot="1" x14ac:dyDescent="0.3">
      <c r="A65" s="106"/>
      <c r="B65" s="107" t="s">
        <v>298</v>
      </c>
      <c r="C65" s="106">
        <v>163598770</v>
      </c>
      <c r="D65" s="108">
        <v>43872</v>
      </c>
      <c r="E65" s="102" t="str">
        <f>VLOOKUP(C65,BASE!D:F,3,0)</f>
        <v xml:space="preserve">CDANTAS COMERCIO VAREJISTA </v>
      </c>
      <c r="F65" s="107" t="s">
        <v>215</v>
      </c>
      <c r="G65" s="107" t="s">
        <v>223</v>
      </c>
      <c r="H65" s="109" t="s">
        <v>229</v>
      </c>
    </row>
    <row r="66" spans="1:8" ht="15.75" hidden="1" thickBot="1" x14ac:dyDescent="0.3">
      <c r="A66" s="102"/>
      <c r="B66" s="103" t="s">
        <v>299</v>
      </c>
      <c r="C66" s="102">
        <v>165030160</v>
      </c>
      <c r="D66" s="104">
        <v>45511</v>
      </c>
      <c r="E66" s="102" t="str">
        <f>VLOOKUP(C66,BASE!D:F,3,0)</f>
        <v>DUVALE CONSTRUCAO FL</v>
      </c>
      <c r="F66" s="103" t="s">
        <v>215</v>
      </c>
      <c r="G66" s="103" t="s">
        <v>223</v>
      </c>
      <c r="H66" s="105" t="s">
        <v>293</v>
      </c>
    </row>
    <row r="67" spans="1:8" ht="15.75" hidden="1" thickBot="1" x14ac:dyDescent="0.3">
      <c r="A67" s="106"/>
      <c r="B67" s="107" t="s">
        <v>284</v>
      </c>
      <c r="C67" s="106">
        <v>161459323</v>
      </c>
      <c r="D67" s="108">
        <v>43612</v>
      </c>
      <c r="E67" s="102" t="str">
        <f>VLOOKUP(C67,BASE!D:F,3,0)</f>
        <v>ARRUDA ESTADOS</v>
      </c>
      <c r="F67" s="107" t="s">
        <v>250</v>
      </c>
      <c r="G67" s="107" t="s">
        <v>223</v>
      </c>
      <c r="H67" s="109" t="s">
        <v>217</v>
      </c>
    </row>
    <row r="68" spans="1:8" ht="15.75" hidden="1" thickBot="1" x14ac:dyDescent="0.3">
      <c r="A68" s="102"/>
      <c r="B68" s="103" t="s">
        <v>240</v>
      </c>
      <c r="C68" s="102">
        <v>164602801</v>
      </c>
      <c r="D68" s="104">
        <v>44999</v>
      </c>
      <c r="E68" s="102" t="str">
        <f>VLOOKUP(C68,BASE!D:F,3,0)</f>
        <v>VIDA NOVA FL 03</v>
      </c>
      <c r="F68" s="103" t="s">
        <v>215</v>
      </c>
      <c r="G68" s="103" t="s">
        <v>223</v>
      </c>
      <c r="H68" s="105" t="s">
        <v>228</v>
      </c>
    </row>
    <row r="69" spans="1:8" ht="15.75" hidden="1" thickBot="1" x14ac:dyDescent="0.3">
      <c r="A69" s="106"/>
      <c r="B69" s="107" t="s">
        <v>37</v>
      </c>
      <c r="C69" s="106">
        <v>165031530</v>
      </c>
      <c r="D69" s="108">
        <v>45560</v>
      </c>
      <c r="E69" s="102" t="str">
        <f>VLOOKUP(C69,BASE!D:F,3,0)</f>
        <v>AQUI TEM PRECO GALANTE LTDA</v>
      </c>
      <c r="F69" s="107" t="s">
        <v>300</v>
      </c>
      <c r="G69" s="107" t="s">
        <v>223</v>
      </c>
      <c r="H69" s="109" t="s">
        <v>221</v>
      </c>
    </row>
    <row r="70" spans="1:8" ht="15.75" hidden="1" thickBot="1" x14ac:dyDescent="0.3">
      <c r="A70" s="102"/>
      <c r="B70" s="103" t="s">
        <v>86</v>
      </c>
      <c r="C70" s="102">
        <v>160985706</v>
      </c>
      <c r="D70" s="104">
        <v>44386</v>
      </c>
      <c r="E70" s="102" t="str">
        <f>VLOOKUP(C70,BASE!D:F,3,0)</f>
        <v>FRANCISCO DA SILVA ALVES LTDA</v>
      </c>
      <c r="F70" s="103" t="s">
        <v>215</v>
      </c>
      <c r="G70" s="103" t="s">
        <v>223</v>
      </c>
      <c r="H70" s="105" t="s">
        <v>221</v>
      </c>
    </row>
    <row r="71" spans="1:8" ht="15.75" hidden="1" thickBot="1" x14ac:dyDescent="0.3">
      <c r="A71" s="106"/>
      <c r="B71" s="107" t="s">
        <v>92</v>
      </c>
      <c r="C71" s="106">
        <v>164577548</v>
      </c>
      <c r="D71" s="108">
        <v>44974</v>
      </c>
      <c r="E71" s="102" t="str">
        <f>VLOOKUP(C71,BASE!D:F,3,0)</f>
        <v>GINALDO MOVEIS LTDA</v>
      </c>
      <c r="F71" s="107" t="s">
        <v>301</v>
      </c>
      <c r="G71" s="107" t="s">
        <v>223</v>
      </c>
      <c r="H71" s="109" t="s">
        <v>217</v>
      </c>
    </row>
    <row r="72" spans="1:8" ht="15.75" thickBot="1" x14ac:dyDescent="0.3">
      <c r="A72" s="102"/>
      <c r="B72" s="103" t="s">
        <v>302</v>
      </c>
      <c r="C72" s="102">
        <v>162640102</v>
      </c>
      <c r="D72" s="104">
        <v>43641</v>
      </c>
      <c r="E72" s="102" t="e">
        <f>VLOOKUP(C72,BASE!D:F,3,0)</f>
        <v>#N/A</v>
      </c>
      <c r="F72" s="103" t="s">
        <v>215</v>
      </c>
      <c r="G72" s="103" t="s">
        <v>216</v>
      </c>
      <c r="H72" s="105" t="s">
        <v>221</v>
      </c>
    </row>
    <row r="73" spans="1:8" ht="15.75" hidden="1" thickBot="1" x14ac:dyDescent="0.3">
      <c r="A73" s="106"/>
      <c r="B73" s="107" t="s">
        <v>145</v>
      </c>
      <c r="C73" s="106">
        <v>164311505</v>
      </c>
      <c r="D73" s="108">
        <v>44673</v>
      </c>
      <c r="E73" s="102" t="str">
        <f>VLOOKUP(C73,BASE!D:F,3,0)</f>
        <v>PONTES &amp; SOARES SUPERMERCADOS LTDA - MATRIZ</v>
      </c>
      <c r="F73" s="107" t="s">
        <v>215</v>
      </c>
      <c r="G73" s="107" t="s">
        <v>223</v>
      </c>
      <c r="H73" s="109" t="s">
        <v>303</v>
      </c>
    </row>
    <row r="74" spans="1:8" ht="15.75" hidden="1" thickBot="1" x14ac:dyDescent="0.3">
      <c r="A74" s="102"/>
      <c r="B74" s="103" t="s">
        <v>304</v>
      </c>
      <c r="C74" s="102">
        <v>164642560</v>
      </c>
      <c r="D74" s="104">
        <v>45043</v>
      </c>
      <c r="E74" s="102" t="str">
        <f>VLOOKUP(C74,BASE!D:F,3,0)</f>
        <v>LR HORTIFRUTI</v>
      </c>
      <c r="F74" s="103" t="s">
        <v>215</v>
      </c>
      <c r="G74" s="103" t="s">
        <v>223</v>
      </c>
      <c r="H74" s="105" t="s">
        <v>242</v>
      </c>
    </row>
    <row r="75" spans="1:8" ht="15.75" hidden="1" thickBot="1" x14ac:dyDescent="0.3">
      <c r="A75" s="106"/>
      <c r="B75" s="107" t="s">
        <v>237</v>
      </c>
      <c r="C75" s="106">
        <v>161481540</v>
      </c>
      <c r="D75" s="108">
        <v>43612</v>
      </c>
      <c r="E75" s="102" t="str">
        <f>VLOOKUP(C75,BASE!D:F,3,0)</f>
        <v>CENTRAL FL</v>
      </c>
      <c r="F75" s="107" t="s">
        <v>215</v>
      </c>
      <c r="G75" s="107" t="s">
        <v>223</v>
      </c>
      <c r="H75" s="109" t="s">
        <v>217</v>
      </c>
    </row>
    <row r="76" spans="1:8" ht="15.75" hidden="1" thickBot="1" x14ac:dyDescent="0.3">
      <c r="A76" s="102"/>
      <c r="B76" s="103" t="s">
        <v>171</v>
      </c>
      <c r="C76" s="102">
        <v>162565364</v>
      </c>
      <c r="D76" s="104">
        <v>44571</v>
      </c>
      <c r="E76" s="102" t="str">
        <f>VLOOKUP(C76,BASE!D:F,3,0)</f>
        <v>SOUSA E SILVA MERCADOS LTDA</v>
      </c>
      <c r="F76" s="103" t="s">
        <v>215</v>
      </c>
      <c r="G76" s="103" t="s">
        <v>223</v>
      </c>
      <c r="H76" s="105" t="s">
        <v>305</v>
      </c>
    </row>
    <row r="77" spans="1:8" ht="15.75" hidden="1" thickBot="1" x14ac:dyDescent="0.3">
      <c r="A77" s="106"/>
      <c r="B77" s="107" t="s">
        <v>306</v>
      </c>
      <c r="C77" s="106">
        <v>163530718</v>
      </c>
      <c r="D77" s="108">
        <v>43773</v>
      </c>
      <c r="E77" s="102" t="str">
        <f>VLOOKUP(C77,BASE!D:F,3,0)</f>
        <v>TEMAIS PLANALTO FL 0002</v>
      </c>
      <c r="F77" s="107" t="s">
        <v>215</v>
      </c>
      <c r="G77" s="107" t="s">
        <v>223</v>
      </c>
      <c r="H77" s="109" t="s">
        <v>259</v>
      </c>
    </row>
    <row r="78" spans="1:8" ht="15.75" hidden="1" thickBot="1" x14ac:dyDescent="0.3">
      <c r="A78" s="102"/>
      <c r="B78" s="103" t="s">
        <v>307</v>
      </c>
      <c r="C78" s="102">
        <v>164750088</v>
      </c>
      <c r="D78" s="104">
        <v>45548</v>
      </c>
      <c r="E78" s="102" t="str">
        <f>VLOOKUP(C78,BASE!D:F,3,0)</f>
        <v>BOM NOSSO EXPRESS LTDA</v>
      </c>
      <c r="F78" s="103" t="s">
        <v>215</v>
      </c>
      <c r="G78" s="103" t="s">
        <v>223</v>
      </c>
      <c r="H78" s="105" t="s">
        <v>221</v>
      </c>
    </row>
    <row r="79" spans="1:8" ht="15.75" hidden="1" thickBot="1" x14ac:dyDescent="0.3">
      <c r="A79" s="106"/>
      <c r="B79" s="107" t="s">
        <v>283</v>
      </c>
      <c r="C79" s="106">
        <v>164640002</v>
      </c>
      <c r="D79" s="108">
        <v>45041</v>
      </c>
      <c r="E79" s="102" t="str">
        <f>VLOOKUP(C79,BASE!D:F,3,0)</f>
        <v>ALTO DO MATEUS ALIMENTOS LTDA - ME - DEPOSITO</v>
      </c>
      <c r="F79" s="107" t="s">
        <v>215</v>
      </c>
      <c r="G79" s="107" t="s">
        <v>223</v>
      </c>
      <c r="H79" s="109" t="s">
        <v>217</v>
      </c>
    </row>
    <row r="80" spans="1:8" ht="15.75" hidden="1" thickBot="1" x14ac:dyDescent="0.3">
      <c r="A80" s="102"/>
      <c r="B80" s="103" t="s">
        <v>274</v>
      </c>
      <c r="C80" s="102">
        <v>161622003</v>
      </c>
      <c r="D80" s="104">
        <v>43613</v>
      </c>
      <c r="E80" s="102" t="str">
        <f>VLOOKUP(C80,BASE!D:F,3,0)</f>
        <v>INTERMARES</v>
      </c>
      <c r="F80" s="103" t="s">
        <v>215</v>
      </c>
      <c r="G80" s="103" t="s">
        <v>223</v>
      </c>
      <c r="H80" s="105" t="s">
        <v>308</v>
      </c>
    </row>
    <row r="81" spans="1:8" ht="15.75" hidden="1" thickBot="1" x14ac:dyDescent="0.3">
      <c r="A81" s="106"/>
      <c r="B81" s="107" t="s">
        <v>79</v>
      </c>
      <c r="C81" s="106">
        <v>164373713</v>
      </c>
      <c r="D81" s="108">
        <v>44739</v>
      </c>
      <c r="E81" s="102" t="str">
        <f>VLOOKUP(C81,BASE!D:F,3,0)</f>
        <v>EVW COMERCIO VAREJISTA DE ALIMENTOS LTDA</v>
      </c>
      <c r="F81" s="107" t="s">
        <v>215</v>
      </c>
      <c r="G81" s="107" t="s">
        <v>223</v>
      </c>
      <c r="H81" s="109" t="s">
        <v>309</v>
      </c>
    </row>
    <row r="82" spans="1:8" ht="15.75" hidden="1" thickBot="1" x14ac:dyDescent="0.3">
      <c r="A82" s="102"/>
      <c r="B82" s="103" t="s">
        <v>310</v>
      </c>
      <c r="C82" s="102">
        <v>163923639</v>
      </c>
      <c r="D82" s="104">
        <v>44861</v>
      </c>
      <c r="E82" s="102" t="str">
        <f>VLOOKUP(C82,BASE!D:F,3,0)</f>
        <v>J. ALVES</v>
      </c>
      <c r="F82" s="103" t="s">
        <v>215</v>
      </c>
      <c r="G82" s="103" t="s">
        <v>223</v>
      </c>
      <c r="H82" s="105" t="s">
        <v>311</v>
      </c>
    </row>
    <row r="83" spans="1:8" ht="15.75" hidden="1" thickBot="1" x14ac:dyDescent="0.3">
      <c r="A83" s="106"/>
      <c r="B83" s="107" t="s">
        <v>266</v>
      </c>
      <c r="C83" s="106">
        <v>164485180</v>
      </c>
      <c r="D83" s="108">
        <v>44862</v>
      </c>
      <c r="E83" s="102" t="str">
        <f>VLOOKUP(C83,BASE!D:F,3,0)</f>
        <v>REI DA ECONOMIA FL 5</v>
      </c>
      <c r="F83" s="107" t="s">
        <v>215</v>
      </c>
      <c r="G83" s="107" t="s">
        <v>223</v>
      </c>
      <c r="H83" s="109" t="s">
        <v>254</v>
      </c>
    </row>
    <row r="84" spans="1:8" ht="15.75" thickBot="1" x14ac:dyDescent="0.3">
      <c r="A84" s="102"/>
      <c r="B84" s="103" t="s">
        <v>312</v>
      </c>
      <c r="C84" s="102">
        <v>164790519</v>
      </c>
      <c r="D84" s="104">
        <v>45219</v>
      </c>
      <c r="E84" s="102" t="e">
        <f>VLOOKUP(C84,BASE!D:F,3,0)</f>
        <v>#N/A</v>
      </c>
      <c r="F84" s="103" t="s">
        <v>215</v>
      </c>
      <c r="G84" s="103" t="s">
        <v>216</v>
      </c>
      <c r="H84" s="105" t="s">
        <v>228</v>
      </c>
    </row>
    <row r="85" spans="1:8" ht="15.75" hidden="1" thickBot="1" x14ac:dyDescent="0.3">
      <c r="A85" s="106"/>
      <c r="B85" s="107" t="s">
        <v>313</v>
      </c>
      <c r="C85" s="106">
        <v>161922376</v>
      </c>
      <c r="D85" s="108">
        <v>45142</v>
      </c>
      <c r="E85" s="102" t="str">
        <f>VLOOKUP(C85,BASE!D:F,3,0)</f>
        <v>CASA ALVES</v>
      </c>
      <c r="F85" s="107" t="s">
        <v>215</v>
      </c>
      <c r="G85" s="107" t="s">
        <v>223</v>
      </c>
      <c r="H85" s="109" t="s">
        <v>276</v>
      </c>
    </row>
    <row r="86" spans="1:8" ht="15.75" hidden="1" thickBot="1" x14ac:dyDescent="0.3">
      <c r="A86" s="102"/>
      <c r="B86" s="103" t="s">
        <v>314</v>
      </c>
      <c r="C86" s="102">
        <v>161081207</v>
      </c>
      <c r="D86" s="104">
        <v>43123</v>
      </c>
      <c r="E86" s="102" t="str">
        <f>VLOOKUP(C86,BASE!D:F,3,0)</f>
        <v>VALDENIR GOMES DA COSTA EPP</v>
      </c>
      <c r="F86" s="103" t="s">
        <v>215</v>
      </c>
      <c r="G86" s="103" t="s">
        <v>223</v>
      </c>
      <c r="H86" s="105" t="s">
        <v>315</v>
      </c>
    </row>
    <row r="87" spans="1:8" ht="15.75" hidden="1" thickBot="1" x14ac:dyDescent="0.3">
      <c r="A87" s="106"/>
      <c r="B87" s="107" t="s">
        <v>161</v>
      </c>
      <c r="C87" s="106">
        <v>162544715</v>
      </c>
      <c r="D87" s="108">
        <v>44447</v>
      </c>
      <c r="E87" s="102" t="str">
        <f>VLOOKUP(C87,BASE!D:F,3,0)</f>
        <v>ROBERTO RIBEIRO DEPOSITO</v>
      </c>
      <c r="F87" s="107" t="s">
        <v>300</v>
      </c>
      <c r="G87" s="107" t="s">
        <v>223</v>
      </c>
      <c r="H87" s="109" t="s">
        <v>229</v>
      </c>
    </row>
    <row r="88" spans="1:8" ht="15.75" hidden="1" thickBot="1" x14ac:dyDescent="0.3">
      <c r="A88" s="102"/>
      <c r="B88" s="103" t="s">
        <v>75</v>
      </c>
      <c r="C88" s="102">
        <v>162194110</v>
      </c>
      <c r="D88" s="104">
        <v>43391</v>
      </c>
      <c r="E88" s="102" t="str">
        <f>VLOOKUP(C88,BASE!D:F,3,0)</f>
        <v>ELINE ARAUJO VIEIRA - ME</v>
      </c>
      <c r="F88" s="103" t="s">
        <v>215</v>
      </c>
      <c r="G88" s="103" t="s">
        <v>223</v>
      </c>
      <c r="H88" s="105" t="s">
        <v>316</v>
      </c>
    </row>
    <row r="89" spans="1:8" ht="15.75" hidden="1" thickBot="1" x14ac:dyDescent="0.3">
      <c r="A89" s="106"/>
      <c r="B89" s="107" t="s">
        <v>317</v>
      </c>
      <c r="C89" s="106">
        <v>162893396</v>
      </c>
      <c r="D89" s="108">
        <v>43868</v>
      </c>
      <c r="E89" s="102" t="str">
        <f>VLOOKUP(C89,BASE!D:F,3,0)</f>
        <v>SUPERMERCADO BOM JESUS EIRELI</v>
      </c>
      <c r="F89" s="107" t="s">
        <v>215</v>
      </c>
      <c r="G89" s="107" t="s">
        <v>223</v>
      </c>
      <c r="H89" s="109" t="s">
        <v>259</v>
      </c>
    </row>
    <row r="90" spans="1:8" ht="15.75" thickBot="1" x14ac:dyDescent="0.3">
      <c r="A90" s="102"/>
      <c r="B90" s="103" t="s">
        <v>318</v>
      </c>
      <c r="C90" s="102">
        <v>162513127</v>
      </c>
      <c r="D90" s="104">
        <v>42936</v>
      </c>
      <c r="E90" s="102" t="e">
        <f>VLOOKUP(C90,BASE!D:F,3,0)</f>
        <v>#N/A</v>
      </c>
      <c r="F90" s="103" t="s">
        <v>215</v>
      </c>
      <c r="G90" s="103" t="s">
        <v>216</v>
      </c>
      <c r="H90" s="105" t="s">
        <v>319</v>
      </c>
    </row>
    <row r="91" spans="1:8" ht="15.75" hidden="1" thickBot="1" x14ac:dyDescent="0.3">
      <c r="A91" s="106"/>
      <c r="B91" s="107" t="s">
        <v>320</v>
      </c>
      <c r="C91" s="106">
        <v>161081274</v>
      </c>
      <c r="D91" s="108">
        <v>42571</v>
      </c>
      <c r="E91" s="102" t="str">
        <f>VLOOKUP(C91,BASE!D:F,3,0)</f>
        <v>SBB DEPOSITO</v>
      </c>
      <c r="F91" s="107" t="s">
        <v>215</v>
      </c>
      <c r="G91" s="107" t="s">
        <v>223</v>
      </c>
      <c r="H91" s="109" t="s">
        <v>217</v>
      </c>
    </row>
    <row r="92" spans="1:8" ht="15.75" hidden="1" thickBot="1" x14ac:dyDescent="0.3">
      <c r="A92" s="102"/>
      <c r="B92" s="103" t="s">
        <v>321</v>
      </c>
      <c r="C92" s="102">
        <v>161716130</v>
      </c>
      <c r="D92" s="104">
        <v>43612</v>
      </c>
      <c r="E92" s="102" t="str">
        <f>VLOOKUP(C92,BASE!D:F,3,0)</f>
        <v>MEGA DIST</v>
      </c>
      <c r="F92" s="103" t="s">
        <v>215</v>
      </c>
      <c r="G92" s="103" t="s">
        <v>223</v>
      </c>
      <c r="H92" s="105" t="s">
        <v>217</v>
      </c>
    </row>
    <row r="93" spans="1:8" ht="15.75" hidden="1" thickBot="1" x14ac:dyDescent="0.3">
      <c r="A93" s="106"/>
      <c r="B93" s="107" t="s">
        <v>83</v>
      </c>
      <c r="C93" s="106">
        <v>164243615</v>
      </c>
      <c r="D93" s="108">
        <v>44600</v>
      </c>
      <c r="E93" s="102" t="str">
        <f>VLOOKUP(C93,BASE!D:F,3,0)</f>
        <v>FLAVIANA TOMAZ DA ROCHA SILVA LTDA</v>
      </c>
      <c r="F93" s="107" t="s">
        <v>215</v>
      </c>
      <c r="G93" s="107" t="s">
        <v>223</v>
      </c>
      <c r="H93" s="109" t="s">
        <v>322</v>
      </c>
    </row>
    <row r="94" spans="1:8" ht="15.75" hidden="1" thickBot="1" x14ac:dyDescent="0.3">
      <c r="A94" s="102"/>
      <c r="B94" s="103" t="s">
        <v>274</v>
      </c>
      <c r="C94" s="102">
        <v>161590608</v>
      </c>
      <c r="D94" s="104">
        <v>43612</v>
      </c>
      <c r="E94" s="102" t="str">
        <f>VLOOKUP(C94,BASE!D:F,3,0)</f>
        <v>CRISTO</v>
      </c>
      <c r="F94" s="103" t="s">
        <v>215</v>
      </c>
      <c r="G94" s="103" t="s">
        <v>223</v>
      </c>
      <c r="H94" s="105" t="s">
        <v>217</v>
      </c>
    </row>
    <row r="95" spans="1:8" ht="15.75" hidden="1" thickBot="1" x14ac:dyDescent="0.3">
      <c r="A95" s="106"/>
      <c r="B95" s="107" t="s">
        <v>323</v>
      </c>
      <c r="C95" s="106">
        <v>163440000</v>
      </c>
      <c r="D95" s="108">
        <v>44953</v>
      </c>
      <c r="E95" s="102" t="str">
        <f>VLOOKUP(C95,BASE!D:F,3,0)</f>
        <v>SSA COMERCIO DE ALIMENTOS</v>
      </c>
      <c r="F95" s="107" t="s">
        <v>215</v>
      </c>
      <c r="G95" s="107" t="s">
        <v>223</v>
      </c>
      <c r="H95" s="109" t="s">
        <v>286</v>
      </c>
    </row>
    <row r="96" spans="1:8" ht="15.75" hidden="1" thickBot="1" x14ac:dyDescent="0.3">
      <c r="A96" s="102"/>
      <c r="B96" s="103" t="s">
        <v>324</v>
      </c>
      <c r="C96" s="102">
        <v>164450602</v>
      </c>
      <c r="D96" s="104">
        <v>44820</v>
      </c>
      <c r="E96" s="102" t="str">
        <f>VLOOKUP(C96,BASE!D:F,3,0)</f>
        <v>EDMILSON SUPERMERCADO</v>
      </c>
      <c r="F96" s="103" t="s">
        <v>215</v>
      </c>
      <c r="G96" s="103" t="s">
        <v>223</v>
      </c>
      <c r="H96" s="105" t="s">
        <v>221</v>
      </c>
    </row>
    <row r="97" spans="1:8" ht="15.75" hidden="1" thickBot="1" x14ac:dyDescent="0.3">
      <c r="A97" s="106"/>
      <c r="B97" s="107" t="s">
        <v>325</v>
      </c>
      <c r="C97" s="106">
        <v>164527753</v>
      </c>
      <c r="D97" s="108">
        <v>44924</v>
      </c>
      <c r="E97" s="102" t="str">
        <f>VLOOKUP(C97,BASE!D:F,3,0)</f>
        <v>ATACADÃO GALANTE</v>
      </c>
      <c r="F97" s="107" t="s">
        <v>250</v>
      </c>
      <c r="G97" s="107" t="s">
        <v>223</v>
      </c>
      <c r="H97" s="109" t="s">
        <v>221</v>
      </c>
    </row>
    <row r="98" spans="1:8" ht="15.75" hidden="1" thickBot="1" x14ac:dyDescent="0.3">
      <c r="A98" s="102"/>
      <c r="B98" s="103" t="s">
        <v>121</v>
      </c>
      <c r="C98" s="102">
        <v>161325360</v>
      </c>
      <c r="D98" s="104">
        <v>44511</v>
      </c>
      <c r="E98" s="102" t="str">
        <f>VLOOKUP(C98,BASE!D:F,3,0)</f>
        <v>MAX SUPERMERCADO LTDA</v>
      </c>
      <c r="F98" s="103" t="s">
        <v>215</v>
      </c>
      <c r="G98" s="103" t="s">
        <v>223</v>
      </c>
      <c r="H98" s="105" t="s">
        <v>248</v>
      </c>
    </row>
    <row r="99" spans="1:8" ht="15.75" thickBot="1" x14ac:dyDescent="0.3">
      <c r="A99" s="106"/>
      <c r="B99" s="107" t="s">
        <v>326</v>
      </c>
      <c r="C99" s="106">
        <v>163573301</v>
      </c>
      <c r="D99" s="108">
        <v>45056</v>
      </c>
      <c r="E99" s="102" t="e">
        <f>VLOOKUP(C99,BASE!D:F,3,0)</f>
        <v>#N/A</v>
      </c>
      <c r="F99" s="107" t="s">
        <v>215</v>
      </c>
      <c r="G99" s="107" t="s">
        <v>216</v>
      </c>
      <c r="H99" s="109" t="s">
        <v>252</v>
      </c>
    </row>
    <row r="100" spans="1:8" ht="15.75" hidden="1" thickBot="1" x14ac:dyDescent="0.3">
      <c r="A100" s="102"/>
      <c r="B100" s="103" t="s">
        <v>327</v>
      </c>
      <c r="C100" s="102">
        <v>161009301</v>
      </c>
      <c r="D100" s="104">
        <v>43847</v>
      </c>
      <c r="E100" s="102" t="str">
        <f>VLOOKUP(C100,BASE!D:F,3,0)</f>
        <v>AAG COMERCIO</v>
      </c>
      <c r="F100" s="103" t="s">
        <v>215</v>
      </c>
      <c r="G100" s="103" t="s">
        <v>223</v>
      </c>
      <c r="H100" s="105" t="s">
        <v>308</v>
      </c>
    </row>
    <row r="101" spans="1:8" ht="15.75" hidden="1" thickBot="1" x14ac:dyDescent="0.3">
      <c r="A101" s="106"/>
      <c r="B101" s="107" t="s">
        <v>328</v>
      </c>
      <c r="C101" s="106">
        <v>161941982</v>
      </c>
      <c r="D101" s="108">
        <v>44564</v>
      </c>
      <c r="E101" s="102" t="str">
        <f>VLOOKUP(C101,BASE!D:F,3,0)</f>
        <v>MARCIA SUSANA</v>
      </c>
      <c r="F101" s="107" t="s">
        <v>215</v>
      </c>
      <c r="G101" s="107" t="s">
        <v>223</v>
      </c>
      <c r="H101" s="109" t="s">
        <v>229</v>
      </c>
    </row>
    <row r="102" spans="1:8" ht="15.75" thickBot="1" x14ac:dyDescent="0.3">
      <c r="A102" s="102"/>
      <c r="B102" s="103" t="s">
        <v>329</v>
      </c>
      <c r="C102" s="102">
        <v>165104040</v>
      </c>
      <c r="D102" s="104">
        <v>45595</v>
      </c>
      <c r="E102" s="102" t="e">
        <f>VLOOKUP(C102,BASE!D:F,3,0)</f>
        <v>#N/A</v>
      </c>
      <c r="F102" s="103" t="s">
        <v>300</v>
      </c>
      <c r="G102" s="103" t="s">
        <v>216</v>
      </c>
      <c r="H102" s="105" t="s">
        <v>248</v>
      </c>
    </row>
    <row r="103" spans="1:8" ht="15.75" hidden="1" thickBot="1" x14ac:dyDescent="0.3">
      <c r="A103" s="106"/>
      <c r="B103" s="107" t="s">
        <v>330</v>
      </c>
      <c r="C103" s="106">
        <v>160973406</v>
      </c>
      <c r="D103" s="108">
        <v>42039</v>
      </c>
      <c r="E103" s="102" t="str">
        <f>VLOOKUP(C103,BASE!D:F,3,0)</f>
        <v>COALY COMERCIAL DE ALIMENTOS LTDA</v>
      </c>
      <c r="F103" s="107" t="s">
        <v>215</v>
      </c>
      <c r="G103" s="107" t="s">
        <v>223</v>
      </c>
      <c r="H103" s="109" t="s">
        <v>331</v>
      </c>
    </row>
    <row r="104" spans="1:8" ht="15.75" hidden="1" thickBot="1" x14ac:dyDescent="0.3">
      <c r="A104" s="102"/>
      <c r="B104" s="103" t="s">
        <v>284</v>
      </c>
      <c r="C104" s="102">
        <v>161413773</v>
      </c>
      <c r="D104" s="104">
        <v>43612</v>
      </c>
      <c r="E104" s="102" t="str">
        <f>VLOOKUP(C104,BASE!D:F,3,0)</f>
        <v>ARRUDA MT</v>
      </c>
      <c r="F104" s="103" t="s">
        <v>215</v>
      </c>
      <c r="G104" s="103" t="s">
        <v>223</v>
      </c>
      <c r="H104" s="105" t="s">
        <v>217</v>
      </c>
    </row>
    <row r="105" spans="1:8" ht="15.75" hidden="1" thickBot="1" x14ac:dyDescent="0.3">
      <c r="A105" s="106"/>
      <c r="B105" s="107" t="s">
        <v>332</v>
      </c>
      <c r="C105" s="106">
        <v>164519637</v>
      </c>
      <c r="D105" s="108">
        <v>44910</v>
      </c>
      <c r="E105" s="102" t="str">
        <f>VLOOKUP(C105,BASE!D:F,3,0)</f>
        <v>ARRUDA TRANSPORTES</v>
      </c>
      <c r="F105" s="107" t="s">
        <v>215</v>
      </c>
      <c r="G105" s="107" t="s">
        <v>223</v>
      </c>
      <c r="H105" s="109" t="s">
        <v>217</v>
      </c>
    </row>
    <row r="106" spans="1:8" ht="15.75" hidden="1" thickBot="1" x14ac:dyDescent="0.3">
      <c r="A106" s="102"/>
      <c r="B106" s="103" t="s">
        <v>333</v>
      </c>
      <c r="C106" s="102">
        <v>161890415</v>
      </c>
      <c r="D106" s="104">
        <v>45520</v>
      </c>
      <c r="E106" s="102" t="str">
        <f>VLOOKUP(C106,BASE!D:F,3,0)</f>
        <v>F F LANCHONETE LTDA</v>
      </c>
      <c r="F106" s="103" t="s">
        <v>215</v>
      </c>
      <c r="G106" s="103" t="s">
        <v>223</v>
      </c>
      <c r="H106" s="105" t="s">
        <v>334</v>
      </c>
    </row>
    <row r="107" spans="1:8" ht="15.75" hidden="1" thickBot="1" x14ac:dyDescent="0.3">
      <c r="A107" s="106"/>
      <c r="B107" s="107" t="s">
        <v>161</v>
      </c>
      <c r="C107" s="106">
        <v>161563872</v>
      </c>
      <c r="D107" s="108">
        <v>43865</v>
      </c>
      <c r="E107" s="102" t="str">
        <f>VLOOKUP(C107,BASE!D:F,3,0)</f>
        <v>ROBERTO RIBEIRO DA SILVA</v>
      </c>
      <c r="F107" s="107" t="s">
        <v>215</v>
      </c>
      <c r="G107" s="107" t="s">
        <v>223</v>
      </c>
      <c r="H107" s="109" t="s">
        <v>229</v>
      </c>
    </row>
    <row r="108" spans="1:8" ht="15.75" thickBot="1" x14ac:dyDescent="0.3">
      <c r="A108" s="102"/>
      <c r="B108" s="103" t="s">
        <v>335</v>
      </c>
      <c r="C108" s="102">
        <v>160317916</v>
      </c>
      <c r="D108" s="104">
        <v>44231</v>
      </c>
      <c r="E108" s="102" t="e">
        <f>VLOOKUP(C108,BASE!D:F,3,0)</f>
        <v>#N/A</v>
      </c>
      <c r="F108" s="103" t="s">
        <v>215</v>
      </c>
      <c r="G108" s="103" t="s">
        <v>216</v>
      </c>
      <c r="H108" s="105" t="s">
        <v>336</v>
      </c>
    </row>
    <row r="109" spans="1:8" ht="15.75" hidden="1" thickBot="1" x14ac:dyDescent="0.3">
      <c r="A109" s="106"/>
      <c r="B109" s="107" t="s">
        <v>337</v>
      </c>
      <c r="C109" s="106">
        <v>163894787</v>
      </c>
      <c r="D109" s="108">
        <v>44238</v>
      </c>
      <c r="E109" s="102" t="str">
        <f>VLOOKUP(C109,BASE!D:F,3,0)</f>
        <v>MEGA COMERCIO</v>
      </c>
      <c r="F109" s="107" t="s">
        <v>215</v>
      </c>
      <c r="G109" s="107" t="s">
        <v>223</v>
      </c>
      <c r="H109" s="109" t="s">
        <v>217</v>
      </c>
    </row>
    <row r="110" spans="1:8" ht="15.75" thickBot="1" x14ac:dyDescent="0.3">
      <c r="A110" s="102"/>
      <c r="B110" s="103" t="s">
        <v>338</v>
      </c>
      <c r="C110" s="102">
        <v>163143005</v>
      </c>
      <c r="D110" s="104">
        <v>43209</v>
      </c>
      <c r="E110" s="102" t="e">
        <f>VLOOKUP(C110,BASE!D:F,3,0)</f>
        <v>#N/A</v>
      </c>
      <c r="F110" s="103" t="s">
        <v>215</v>
      </c>
      <c r="G110" s="103" t="s">
        <v>216</v>
      </c>
      <c r="H110" s="105" t="s">
        <v>221</v>
      </c>
    </row>
    <row r="111" spans="1:8" ht="15.75" hidden="1" thickBot="1" x14ac:dyDescent="0.3">
      <c r="A111" s="106"/>
      <c r="B111" s="107" t="s">
        <v>96</v>
      </c>
      <c r="C111" s="106">
        <v>163285861</v>
      </c>
      <c r="D111" s="108">
        <v>45540</v>
      </c>
      <c r="E111" s="102" t="str">
        <f>VLOOKUP(C111,BASE!D:F,3,0)</f>
        <v>HOCENTER CONSTRUCOES LTDA-ME</v>
      </c>
      <c r="F111" s="107" t="s">
        <v>215</v>
      </c>
      <c r="G111" s="107" t="s">
        <v>223</v>
      </c>
      <c r="H111" s="109" t="s">
        <v>244</v>
      </c>
    </row>
    <row r="112" spans="1:8" ht="15.75" thickBot="1" x14ac:dyDescent="0.3">
      <c r="A112" s="102"/>
      <c r="B112" s="103" t="s">
        <v>57</v>
      </c>
      <c r="C112" s="102">
        <v>161624758</v>
      </c>
      <c r="D112" s="104">
        <v>42045</v>
      </c>
      <c r="E112" s="102" t="e">
        <f>VLOOKUP(C112,BASE!D:F,3,0)</f>
        <v>#N/A</v>
      </c>
      <c r="F112" s="103" t="s">
        <v>250</v>
      </c>
      <c r="G112" s="103" t="s">
        <v>223</v>
      </c>
      <c r="H112" s="105" t="s">
        <v>331</v>
      </c>
    </row>
    <row r="113" spans="1:8" ht="15.75" hidden="1" thickBot="1" x14ac:dyDescent="0.3">
      <c r="A113" s="106"/>
      <c r="B113" s="107" t="s">
        <v>234</v>
      </c>
      <c r="C113" s="106">
        <v>161538940</v>
      </c>
      <c r="D113" s="108">
        <v>42026</v>
      </c>
      <c r="E113" s="102" t="str">
        <f>VLOOKUP(C113,BASE!D:F,3,0)</f>
        <v>JOSELITA DEPOSITO</v>
      </c>
      <c r="F113" s="107" t="s">
        <v>215</v>
      </c>
      <c r="G113" s="107" t="s">
        <v>223</v>
      </c>
      <c r="H113" s="109" t="s">
        <v>219</v>
      </c>
    </row>
    <row r="114" spans="1:8" ht="15.75" hidden="1" thickBot="1" x14ac:dyDescent="0.3">
      <c r="A114" s="102"/>
      <c r="B114" s="103" t="s">
        <v>256</v>
      </c>
      <c r="C114" s="102">
        <v>161117287</v>
      </c>
      <c r="D114" s="104">
        <v>42062</v>
      </c>
      <c r="E114" s="102" t="str">
        <f>VLOOKUP(C114,BASE!D:F,3,0)</f>
        <v>SUPER O FEIRAO LTDA - ME</v>
      </c>
      <c r="F114" s="103" t="s">
        <v>215</v>
      </c>
      <c r="G114" s="103" t="s">
        <v>223</v>
      </c>
      <c r="H114" s="105" t="s">
        <v>278</v>
      </c>
    </row>
    <row r="115" spans="1:8" ht="15.75" thickBot="1" x14ac:dyDescent="0.3">
      <c r="A115" s="106"/>
      <c r="B115" s="107" t="s">
        <v>339</v>
      </c>
      <c r="C115" s="106">
        <v>161613713</v>
      </c>
      <c r="D115" s="108">
        <v>43236</v>
      </c>
      <c r="E115" s="102" t="e">
        <f>VLOOKUP(C115,BASE!D:F,3,0)</f>
        <v>#N/A</v>
      </c>
      <c r="F115" s="107" t="s">
        <v>215</v>
      </c>
      <c r="G115" s="107" t="s">
        <v>216</v>
      </c>
      <c r="H115" s="109" t="s">
        <v>248</v>
      </c>
    </row>
    <row r="116" spans="1:8" ht="15.75" hidden="1" thickBot="1" x14ac:dyDescent="0.3">
      <c r="A116" s="102"/>
      <c r="B116" s="103" t="s">
        <v>340</v>
      </c>
      <c r="C116" s="102">
        <v>161704581</v>
      </c>
      <c r="D116" s="104">
        <v>44952</v>
      </c>
      <c r="E116" s="102" t="str">
        <f>VLOOKUP(C116,BASE!D:F,3,0)</f>
        <v>RENATA LIGIANE / SUPERMERCADO UNIAO</v>
      </c>
      <c r="F116" s="103" t="s">
        <v>215</v>
      </c>
      <c r="G116" s="103" t="s">
        <v>223</v>
      </c>
      <c r="H116" s="105" t="s">
        <v>219</v>
      </c>
    </row>
    <row r="117" spans="1:8" ht="15.75" thickBot="1" x14ac:dyDescent="0.3">
      <c r="A117" s="106"/>
      <c r="B117" s="107" t="s">
        <v>341</v>
      </c>
      <c r="C117" s="106">
        <v>162190883</v>
      </c>
      <c r="D117" s="108">
        <v>44768</v>
      </c>
      <c r="E117" s="102" t="e">
        <f>VLOOKUP(C117,BASE!D:F,3,0)</f>
        <v>#N/A</v>
      </c>
      <c r="F117" s="107" t="s">
        <v>301</v>
      </c>
      <c r="G117" s="107" t="s">
        <v>223</v>
      </c>
      <c r="H117" s="109" t="s">
        <v>286</v>
      </c>
    </row>
    <row r="118" spans="1:8" ht="15.75" hidden="1" thickBot="1" x14ac:dyDescent="0.3">
      <c r="A118" s="102"/>
      <c r="B118" s="103" t="s">
        <v>342</v>
      </c>
      <c r="C118" s="102">
        <v>164602003</v>
      </c>
      <c r="D118" s="104">
        <v>44998</v>
      </c>
      <c r="E118" s="102" t="str">
        <f>VLOOKUP(C118,BASE!D:F,3,0)</f>
        <v>COSTA &amp; SOARES FL 02</v>
      </c>
      <c r="F118" s="103" t="s">
        <v>215</v>
      </c>
      <c r="G118" s="103" t="s">
        <v>223</v>
      </c>
      <c r="H118" s="105" t="s">
        <v>343</v>
      </c>
    </row>
    <row r="119" spans="1:8" ht="15.75" hidden="1" thickBot="1" x14ac:dyDescent="0.3">
      <c r="A119" s="106"/>
      <c r="B119" s="107" t="s">
        <v>296</v>
      </c>
      <c r="C119" s="106">
        <v>161622038</v>
      </c>
      <c r="D119" s="108">
        <v>44551</v>
      </c>
      <c r="E119" s="102" t="str">
        <f>VLOOKUP(C119,BASE!D:F,3,0)</f>
        <v>MULTISABOR DEPOSITO</v>
      </c>
      <c r="F119" s="107" t="s">
        <v>215</v>
      </c>
      <c r="G119" s="107" t="s">
        <v>223</v>
      </c>
      <c r="H119" s="109" t="s">
        <v>286</v>
      </c>
    </row>
    <row r="120" spans="1:8" ht="15.75" hidden="1" thickBot="1" x14ac:dyDescent="0.3">
      <c r="A120" s="102"/>
      <c r="B120" s="103" t="s">
        <v>93</v>
      </c>
      <c r="C120" s="102">
        <v>164285229</v>
      </c>
      <c r="D120" s="104">
        <v>45344</v>
      </c>
      <c r="E120" s="102" t="str">
        <f>VLOOKUP(C120,BASE!D:F,3,0)</f>
        <v>GVL COMERCIO DE ALIMENTOS LTDA</v>
      </c>
      <c r="F120" s="103" t="s">
        <v>215</v>
      </c>
      <c r="G120" s="103" t="s">
        <v>223</v>
      </c>
      <c r="H120" s="105" t="s">
        <v>217</v>
      </c>
    </row>
    <row r="121" spans="1:8" ht="15.75" thickBot="1" x14ac:dyDescent="0.3">
      <c r="A121" s="106"/>
      <c r="B121" s="107" t="s">
        <v>344</v>
      </c>
      <c r="C121" s="106">
        <v>163383359</v>
      </c>
      <c r="D121" s="108">
        <v>43641</v>
      </c>
      <c r="E121" s="102" t="e">
        <f>VLOOKUP(C121,BASE!D:F,3,0)</f>
        <v>#N/A</v>
      </c>
      <c r="F121" s="107" t="s">
        <v>215</v>
      </c>
      <c r="G121" s="107" t="s">
        <v>216</v>
      </c>
      <c r="H121" s="109" t="s">
        <v>345</v>
      </c>
    </row>
    <row r="122" spans="1:8" ht="15.75" hidden="1" thickBot="1" x14ac:dyDescent="0.3">
      <c r="A122" s="102"/>
      <c r="B122" s="103" t="s">
        <v>337</v>
      </c>
      <c r="C122" s="102">
        <v>164298460</v>
      </c>
      <c r="D122" s="104">
        <v>44655</v>
      </c>
      <c r="E122" s="102" t="str">
        <f>VLOOKUP(C122,BASE!D:F,3,0)</f>
        <v>MEGA CABEDELO</v>
      </c>
      <c r="F122" s="103" t="s">
        <v>215</v>
      </c>
      <c r="G122" s="103" t="s">
        <v>223</v>
      </c>
      <c r="H122" s="105" t="s">
        <v>308</v>
      </c>
    </row>
    <row r="123" spans="1:8" ht="15.75" thickBot="1" x14ac:dyDescent="0.3">
      <c r="A123" s="106"/>
      <c r="B123" s="107" t="s">
        <v>346</v>
      </c>
      <c r="C123" s="106">
        <v>162455003</v>
      </c>
      <c r="D123" s="108">
        <v>43011</v>
      </c>
      <c r="E123" s="102" t="e">
        <f>VLOOKUP(C123,BASE!D:F,3,0)</f>
        <v>#N/A</v>
      </c>
      <c r="F123" s="107" t="s">
        <v>301</v>
      </c>
      <c r="G123" s="107" t="s">
        <v>223</v>
      </c>
      <c r="H123" s="109" t="s">
        <v>347</v>
      </c>
    </row>
    <row r="124" spans="1:8" ht="15.75" thickBot="1" x14ac:dyDescent="0.3">
      <c r="A124" s="102"/>
      <c r="B124" s="103" t="s">
        <v>348</v>
      </c>
      <c r="C124" s="102">
        <v>162949405</v>
      </c>
      <c r="D124" s="104">
        <v>43004</v>
      </c>
      <c r="E124" s="102" t="e">
        <f>VLOOKUP(C124,BASE!D:F,3,0)</f>
        <v>#N/A</v>
      </c>
      <c r="F124" s="103" t="s">
        <v>215</v>
      </c>
      <c r="G124" s="103" t="s">
        <v>216</v>
      </c>
      <c r="H124" s="105" t="s">
        <v>309</v>
      </c>
    </row>
    <row r="125" spans="1:8" ht="15.75" hidden="1" thickBot="1" x14ac:dyDescent="0.3">
      <c r="A125" s="106"/>
      <c r="B125" s="107" t="s">
        <v>349</v>
      </c>
      <c r="C125" s="106">
        <v>161063772</v>
      </c>
      <c r="D125" s="108">
        <v>44327</v>
      </c>
      <c r="E125" s="102" t="str">
        <f>VLOOKUP(C125,BASE!D:F,3,0)</f>
        <v>JOSE RONALDO FILIAL</v>
      </c>
      <c r="F125" s="107" t="s">
        <v>215</v>
      </c>
      <c r="G125" s="107" t="s">
        <v>223</v>
      </c>
      <c r="H125" s="109" t="s">
        <v>229</v>
      </c>
    </row>
    <row r="126" spans="1:8" ht="15.75" thickBot="1" x14ac:dyDescent="0.3">
      <c r="A126" s="102"/>
      <c r="B126" s="103" t="s">
        <v>341</v>
      </c>
      <c r="C126" s="102">
        <v>163182582</v>
      </c>
      <c r="D126" s="104">
        <v>44770</v>
      </c>
      <c r="E126" s="102" t="e">
        <f>VLOOKUP(C126,BASE!D:F,3,0)</f>
        <v>#N/A</v>
      </c>
      <c r="F126" s="103" t="s">
        <v>301</v>
      </c>
      <c r="G126" s="103" t="s">
        <v>223</v>
      </c>
      <c r="H126" s="105" t="s">
        <v>217</v>
      </c>
    </row>
    <row r="127" spans="1:8" ht="15.75" hidden="1" thickBot="1" x14ac:dyDescent="0.3">
      <c r="A127" s="106"/>
      <c r="B127" s="107" t="s">
        <v>350</v>
      </c>
      <c r="C127" s="106">
        <v>161053513</v>
      </c>
      <c r="D127" s="108">
        <v>44539</v>
      </c>
      <c r="E127" s="102" t="e">
        <f>VLOOKUP(C127,BASE!D:F,3,0)</f>
        <v>#N/A</v>
      </c>
      <c r="F127" s="107" t="s">
        <v>215</v>
      </c>
      <c r="G127" s="107" t="s">
        <v>216</v>
      </c>
      <c r="H127" s="109" t="s">
        <v>248</v>
      </c>
    </row>
    <row r="128" spans="1:8" ht="15.75" hidden="1" thickBot="1" x14ac:dyDescent="0.3">
      <c r="A128" s="102"/>
      <c r="B128" s="103" t="s">
        <v>149</v>
      </c>
      <c r="C128" s="102">
        <v>165107847</v>
      </c>
      <c r="D128" s="104">
        <v>45600</v>
      </c>
      <c r="E128" s="102" t="str">
        <f>VLOOKUP(C128,BASE!D:F,3,0)</f>
        <v>POSTO SAO LUCAS LTDA</v>
      </c>
      <c r="F128" s="103" t="s">
        <v>215</v>
      </c>
      <c r="G128" s="103" t="s">
        <v>223</v>
      </c>
      <c r="H128" s="105" t="s">
        <v>221</v>
      </c>
    </row>
    <row r="129" spans="1:8" ht="15.75" hidden="1" thickBot="1" x14ac:dyDescent="0.3">
      <c r="A129" s="106"/>
      <c r="B129" s="107" t="s">
        <v>128</v>
      </c>
      <c r="C129" s="106">
        <v>161030386</v>
      </c>
      <c r="D129" s="108">
        <v>44572</v>
      </c>
      <c r="E129" s="102" t="str">
        <f>VLOOKUP(C129,BASE!D:F,3,0)</f>
        <v>MERCADINHO ZT LTDA</v>
      </c>
      <c r="F129" s="107" t="s">
        <v>215</v>
      </c>
      <c r="G129" s="107" t="s">
        <v>223</v>
      </c>
      <c r="H129" s="109" t="s">
        <v>259</v>
      </c>
    </row>
    <row r="130" spans="1:8" ht="15.75" hidden="1" thickBot="1" x14ac:dyDescent="0.3">
      <c r="A130" s="102"/>
      <c r="B130" s="103" t="s">
        <v>96</v>
      </c>
      <c r="C130" s="102">
        <v>162136676</v>
      </c>
      <c r="D130" s="104">
        <v>45393</v>
      </c>
      <c r="E130" s="102" t="str">
        <f>VLOOKUP(C130,BASE!D:F,3,0)</f>
        <v>HOCENTER CONSTRUCOES LTDA-ME</v>
      </c>
      <c r="F130" s="103" t="s">
        <v>215</v>
      </c>
      <c r="G130" s="103" t="s">
        <v>223</v>
      </c>
      <c r="H130" s="105" t="s">
        <v>244</v>
      </c>
    </row>
    <row r="131" spans="1:8" ht="15.75" hidden="1" thickBot="1" x14ac:dyDescent="0.3">
      <c r="A131" s="106"/>
      <c r="B131" s="107" t="s">
        <v>320</v>
      </c>
      <c r="C131" s="106">
        <v>161414591</v>
      </c>
      <c r="D131" s="108">
        <v>42571</v>
      </c>
      <c r="E131" s="102" t="str">
        <f>VLOOKUP(C131,BASE!D:F,3,0)</f>
        <v>SBB BESSA</v>
      </c>
      <c r="F131" s="107" t="s">
        <v>215</v>
      </c>
      <c r="G131" s="107" t="s">
        <v>223</v>
      </c>
      <c r="H131" s="109" t="s">
        <v>217</v>
      </c>
    </row>
    <row r="132" spans="1:8" ht="15.75" hidden="1" thickBot="1" x14ac:dyDescent="0.3">
      <c r="A132" s="102"/>
      <c r="B132" s="103" t="s">
        <v>351</v>
      </c>
      <c r="C132" s="102">
        <v>161639984</v>
      </c>
      <c r="D132" s="104">
        <v>44768</v>
      </c>
      <c r="E132" s="102" t="str">
        <f>VLOOKUP(C132,BASE!D:F,3,0)</f>
        <v>PEDRO DE ASSIS DOS SANTOS ALVES EIRELI</v>
      </c>
      <c r="F132" s="103" t="s">
        <v>215</v>
      </c>
      <c r="G132" s="103" t="s">
        <v>223</v>
      </c>
      <c r="H132" s="105" t="s">
        <v>276</v>
      </c>
    </row>
    <row r="133" spans="1:8" ht="15.75" hidden="1" thickBot="1" x14ac:dyDescent="0.3">
      <c r="A133" s="106"/>
      <c r="B133" s="107" t="s">
        <v>299</v>
      </c>
      <c r="C133" s="106">
        <v>161484271</v>
      </c>
      <c r="D133" s="108">
        <v>45056</v>
      </c>
      <c r="E133" s="102" t="str">
        <f>VLOOKUP(C133,BASE!D:F,3,0)</f>
        <v>DUVALE CONSTRUCAO</v>
      </c>
      <c r="F133" s="107" t="s">
        <v>215</v>
      </c>
      <c r="G133" s="107" t="s">
        <v>223</v>
      </c>
      <c r="H133" s="109" t="s">
        <v>293</v>
      </c>
    </row>
    <row r="134" spans="1:8" ht="15.75" hidden="1" thickBot="1" x14ac:dyDescent="0.3">
      <c r="A134" s="102"/>
      <c r="B134" s="103" t="s">
        <v>337</v>
      </c>
      <c r="C134" s="102">
        <v>164087257</v>
      </c>
      <c r="D134" s="104">
        <v>44432</v>
      </c>
      <c r="E134" s="102" t="str">
        <f>VLOOKUP(C134,BASE!D:F,3,0)</f>
        <v>MEGA SANTA RITA</v>
      </c>
      <c r="F134" s="103" t="s">
        <v>215</v>
      </c>
      <c r="G134" s="103" t="s">
        <v>223</v>
      </c>
      <c r="H134" s="105" t="s">
        <v>286</v>
      </c>
    </row>
    <row r="135" spans="1:8" ht="15.75" hidden="1" thickBot="1" x14ac:dyDescent="0.3">
      <c r="A135" s="106"/>
      <c r="B135" s="107" t="s">
        <v>266</v>
      </c>
      <c r="C135" s="106">
        <v>164881875</v>
      </c>
      <c r="D135" s="108">
        <v>45337</v>
      </c>
      <c r="E135" s="102" t="str">
        <f>VLOOKUP(C135,BASE!D:F,3,0)</f>
        <v>REI DA ECONOMIA FL 6</v>
      </c>
      <c r="F135" s="107" t="s">
        <v>215</v>
      </c>
      <c r="G135" s="107" t="s">
        <v>223</v>
      </c>
      <c r="H135" s="109" t="s">
        <v>254</v>
      </c>
    </row>
    <row r="136" spans="1:8" ht="15.75" hidden="1" thickBot="1" x14ac:dyDescent="0.3">
      <c r="A136" s="102"/>
      <c r="B136" s="103" t="s">
        <v>352</v>
      </c>
      <c r="C136" s="102">
        <v>161251579</v>
      </c>
      <c r="D136" s="104">
        <v>45552</v>
      </c>
      <c r="E136" s="102" t="str">
        <f>VLOOKUP(C136,BASE!D:F,3,0)</f>
        <v>ORLANDO MOURA DE LIMA</v>
      </c>
      <c r="F136" s="103" t="s">
        <v>215</v>
      </c>
      <c r="G136" s="103" t="s">
        <v>223</v>
      </c>
      <c r="H136" s="105" t="s">
        <v>353</v>
      </c>
    </row>
    <row r="137" spans="1:8" ht="15.75" hidden="1" thickBot="1" x14ac:dyDescent="0.3">
      <c r="A137" s="106"/>
      <c r="B137" s="107" t="s">
        <v>354</v>
      </c>
      <c r="C137" s="106">
        <v>164708464</v>
      </c>
      <c r="D137" s="108">
        <v>45125</v>
      </c>
      <c r="E137" s="102" t="str">
        <f>VLOOKUP(C137,BASE!D:F,3,0)</f>
        <v>BOA COMPRA BANANEIRAS</v>
      </c>
      <c r="F137" s="107" t="s">
        <v>215</v>
      </c>
      <c r="G137" s="107" t="s">
        <v>223</v>
      </c>
      <c r="H137" s="109" t="s">
        <v>347</v>
      </c>
    </row>
    <row r="138" spans="1:8" ht="15.75" thickBot="1" x14ac:dyDescent="0.3">
      <c r="A138" s="102"/>
      <c r="B138" s="103" t="s">
        <v>355</v>
      </c>
      <c r="C138" s="102">
        <v>164527710</v>
      </c>
      <c r="D138" s="104">
        <v>44924</v>
      </c>
      <c r="E138" s="102" t="e">
        <f>VLOOKUP(C138,BASE!D:F,3,0)</f>
        <v>#N/A</v>
      </c>
      <c r="F138" s="103" t="s">
        <v>250</v>
      </c>
      <c r="G138" s="103" t="s">
        <v>223</v>
      </c>
      <c r="H138" s="105" t="s">
        <v>221</v>
      </c>
    </row>
    <row r="139" spans="1:8" ht="15.75" hidden="1" thickBot="1" x14ac:dyDescent="0.3">
      <c r="A139" s="106"/>
      <c r="B139" s="107" t="s">
        <v>145</v>
      </c>
      <c r="C139" s="106">
        <v>164345698</v>
      </c>
      <c r="D139" s="108">
        <v>44708</v>
      </c>
      <c r="E139" s="102" t="str">
        <f>VLOOKUP(C139,BASE!D:F,3,0)</f>
        <v>PONTES &amp; SOARES FILIAL</v>
      </c>
      <c r="F139" s="107" t="s">
        <v>215</v>
      </c>
      <c r="G139" s="107" t="s">
        <v>223</v>
      </c>
      <c r="H139" s="109" t="s">
        <v>356</v>
      </c>
    </row>
    <row r="140" spans="1:8" ht="15.75" hidden="1" thickBot="1" x14ac:dyDescent="0.3">
      <c r="A140" s="102"/>
      <c r="B140" s="103" t="s">
        <v>357</v>
      </c>
      <c r="C140" s="102">
        <v>162912170</v>
      </c>
      <c r="D140" s="104">
        <v>45422</v>
      </c>
      <c r="E140" s="102" t="str">
        <f>VLOOKUP(C140,BASE!D:F,3,0)</f>
        <v>RUAN CARLOS PEREIRA RAMOS</v>
      </c>
      <c r="F140" s="103" t="s">
        <v>215</v>
      </c>
      <c r="G140" s="103" t="s">
        <v>223</v>
      </c>
      <c r="H140" s="105" t="s">
        <v>358</v>
      </c>
    </row>
    <row r="141" spans="1:8" ht="15.75" hidden="1" thickBot="1" x14ac:dyDescent="0.3">
      <c r="A141" s="106"/>
      <c r="B141" s="107" t="s">
        <v>323</v>
      </c>
      <c r="C141" s="106">
        <v>165012536</v>
      </c>
      <c r="D141" s="108">
        <v>45490</v>
      </c>
      <c r="E141" s="102" t="str">
        <f>VLOOKUP(C141,BASE!D:F,3,0)</f>
        <v>SSA COMERCIO FL 2</v>
      </c>
      <c r="F141" s="107" t="s">
        <v>215</v>
      </c>
      <c r="G141" s="107" t="s">
        <v>223</v>
      </c>
      <c r="H141" s="109" t="s">
        <v>286</v>
      </c>
    </row>
    <row r="142" spans="1:8" ht="15.75" hidden="1" thickBot="1" x14ac:dyDescent="0.3">
      <c r="A142" s="102"/>
      <c r="B142" s="103" t="s">
        <v>142</v>
      </c>
      <c r="C142" s="102">
        <v>164859802</v>
      </c>
      <c r="D142" s="104">
        <v>45313</v>
      </c>
      <c r="E142" s="102" t="str">
        <f>VLOOKUP(C142,BASE!D:F,3,0)</f>
        <v>PEDRO ALVES LTDA</v>
      </c>
      <c r="F142" s="103" t="s">
        <v>300</v>
      </c>
      <c r="G142" s="103" t="s">
        <v>223</v>
      </c>
      <c r="H142" s="105" t="s">
        <v>359</v>
      </c>
    </row>
    <row r="143" spans="1:8" ht="15.75" hidden="1" thickBot="1" x14ac:dyDescent="0.3">
      <c r="A143" s="106"/>
      <c r="B143" s="107" t="s">
        <v>240</v>
      </c>
      <c r="C143" s="106">
        <v>163040648</v>
      </c>
      <c r="D143" s="108">
        <v>43039</v>
      </c>
      <c r="E143" s="102" t="str">
        <f>VLOOKUP(C143,BASE!D:F,3,0)</f>
        <v>VIDA NOVA FL 2</v>
      </c>
      <c r="F143" s="107" t="s">
        <v>215</v>
      </c>
      <c r="G143" s="107" t="s">
        <v>223</v>
      </c>
      <c r="H143" s="109" t="s">
        <v>228</v>
      </c>
    </row>
    <row r="144" spans="1:8" ht="15.75" thickBot="1" x14ac:dyDescent="0.3">
      <c r="A144" s="102"/>
      <c r="B144" s="103" t="s">
        <v>360</v>
      </c>
      <c r="C144" s="102">
        <v>162602103</v>
      </c>
      <c r="D144" s="104">
        <v>44958</v>
      </c>
      <c r="E144" s="102" t="e">
        <f>VLOOKUP(C144,BASE!D:F,3,0)</f>
        <v>#N/A</v>
      </c>
      <c r="F144" s="103" t="s">
        <v>215</v>
      </c>
      <c r="G144" s="103" t="s">
        <v>216</v>
      </c>
      <c r="H144" s="105" t="s">
        <v>271</v>
      </c>
    </row>
    <row r="145" spans="1:8" ht="15.75" hidden="1" thickBot="1" x14ac:dyDescent="0.3">
      <c r="A145" s="106"/>
      <c r="B145" s="107" t="s">
        <v>183</v>
      </c>
      <c r="C145" s="106">
        <v>161579515</v>
      </c>
      <c r="D145" s="108">
        <v>45392</v>
      </c>
      <c r="E145" s="102" t="str">
        <f>VLOOKUP(C145,BASE!D:F,3,0)</f>
        <v>SUPERMERCADO PAGUE MENOS SUPER LEGAL LTDA</v>
      </c>
      <c r="F145" s="107" t="s">
        <v>215</v>
      </c>
      <c r="G145" s="107" t="s">
        <v>223</v>
      </c>
      <c r="H145" s="109" t="s">
        <v>244</v>
      </c>
    </row>
    <row r="146" spans="1:8" ht="15.75" hidden="1" thickBot="1" x14ac:dyDescent="0.3">
      <c r="A146" s="102"/>
      <c r="B146" s="103" t="s">
        <v>361</v>
      </c>
      <c r="C146" s="102">
        <v>161753639</v>
      </c>
      <c r="D146" s="104">
        <v>43865</v>
      </c>
      <c r="E146" s="102" t="str">
        <f>VLOOKUP(C146,BASE!D:F,3,0)</f>
        <v>OZEILDO DA SILVA SUTERO</v>
      </c>
      <c r="F146" s="103" t="s">
        <v>215</v>
      </c>
      <c r="G146" s="103" t="s">
        <v>223</v>
      </c>
      <c r="H146" s="105" t="s">
        <v>229</v>
      </c>
    </row>
    <row r="147" spans="1:8" ht="15.75" hidden="1" thickBot="1" x14ac:dyDescent="0.3">
      <c r="A147" s="106"/>
      <c r="B147" s="107" t="s">
        <v>256</v>
      </c>
      <c r="C147" s="106">
        <v>164855017</v>
      </c>
      <c r="D147" s="108">
        <v>45307</v>
      </c>
      <c r="E147" s="102" t="str">
        <f>VLOOKUP(C147,BASE!D:F,3,0)</f>
        <v>SUPER O FEIRÃO FL 2</v>
      </c>
      <c r="F147" s="107" t="s">
        <v>215</v>
      </c>
      <c r="G147" s="107" t="s">
        <v>223</v>
      </c>
      <c r="H147" s="109" t="s">
        <v>319</v>
      </c>
    </row>
    <row r="148" spans="1:8" ht="15.75" hidden="1" thickBot="1" x14ac:dyDescent="0.3">
      <c r="A148" s="102"/>
      <c r="B148" s="103" t="s">
        <v>362</v>
      </c>
      <c r="C148" s="102">
        <v>161249205</v>
      </c>
      <c r="D148" s="104">
        <v>43137</v>
      </c>
      <c r="E148" s="102" t="str">
        <f>VLOOKUP(C148,BASE!D:F,3,0)</f>
        <v>FRANCISCO DE ASSIS PINTO ME</v>
      </c>
      <c r="F148" s="103" t="s">
        <v>215</v>
      </c>
      <c r="G148" s="103" t="s">
        <v>223</v>
      </c>
      <c r="H148" s="105" t="s">
        <v>217</v>
      </c>
    </row>
    <row r="149" spans="1:8" ht="15.75" hidden="1" thickBot="1" x14ac:dyDescent="0.3">
      <c r="A149" s="106"/>
      <c r="B149" s="107" t="s">
        <v>342</v>
      </c>
      <c r="C149" s="106">
        <v>163276978</v>
      </c>
      <c r="D149" s="108">
        <v>43418</v>
      </c>
      <c r="E149" s="102" t="str">
        <f>VLOOKUP(C149,BASE!D:F,3,0)</f>
        <v xml:space="preserve">COSTA &amp; SOARES COMERCIO DE </v>
      </c>
      <c r="F149" s="107" t="s">
        <v>215</v>
      </c>
      <c r="G149" s="107" t="s">
        <v>223</v>
      </c>
      <c r="H149" s="109" t="s">
        <v>363</v>
      </c>
    </row>
    <row r="150" spans="1:8" ht="15.75" hidden="1" thickBot="1" x14ac:dyDescent="0.3">
      <c r="A150" s="102"/>
      <c r="B150" s="103" t="s">
        <v>364</v>
      </c>
      <c r="C150" s="102">
        <v>164637850</v>
      </c>
      <c r="D150" s="104">
        <v>45040</v>
      </c>
      <c r="E150" s="102" t="str">
        <f>VLOOKUP(C150,BASE!D:F,3,0)</f>
        <v>MIX WANDERLEY</v>
      </c>
      <c r="F150" s="103" t="s">
        <v>215</v>
      </c>
      <c r="G150" s="103" t="s">
        <v>223</v>
      </c>
      <c r="H150" s="105" t="s">
        <v>254</v>
      </c>
    </row>
    <row r="151" spans="1:8" ht="15.75" thickBot="1" x14ac:dyDescent="0.3">
      <c r="A151" s="106"/>
      <c r="B151" s="107" t="s">
        <v>365</v>
      </c>
      <c r="C151" s="106">
        <v>163908770</v>
      </c>
      <c r="D151" s="108">
        <v>44761</v>
      </c>
      <c r="E151" s="102" t="e">
        <f>VLOOKUP(C151,BASE!D:F,3,0)</f>
        <v>#N/A</v>
      </c>
      <c r="F151" s="107" t="s">
        <v>215</v>
      </c>
      <c r="G151" s="107" t="s">
        <v>216</v>
      </c>
      <c r="H151" s="109" t="s">
        <v>366</v>
      </c>
    </row>
    <row r="152" spans="1:8" ht="15.75" hidden="1" thickBot="1" x14ac:dyDescent="0.3">
      <c r="A152" s="102"/>
      <c r="B152" s="103" t="s">
        <v>367</v>
      </c>
      <c r="C152" s="102">
        <v>163994420</v>
      </c>
      <c r="D152" s="104">
        <v>44343</v>
      </c>
      <c r="E152" s="102" t="str">
        <f>VLOOKUP(C152,BASE!D:F,3,0)</f>
        <v>COMERCIO TOP GAS</v>
      </c>
      <c r="F152" s="103" t="s">
        <v>215</v>
      </c>
      <c r="G152" s="103" t="s">
        <v>223</v>
      </c>
      <c r="H152" s="105" t="s">
        <v>221</v>
      </c>
    </row>
    <row r="153" spans="1:8" ht="15.75" hidden="1" thickBot="1" x14ac:dyDescent="0.3">
      <c r="A153" s="106"/>
      <c r="B153" s="107" t="s">
        <v>145</v>
      </c>
      <c r="C153" s="106">
        <v>164900683</v>
      </c>
      <c r="D153" s="108">
        <v>45357</v>
      </c>
      <c r="E153" s="102" t="str">
        <f>VLOOKUP(C153,BASE!D:F,3,0)</f>
        <v>PONTES &amp; SOARES SUPERMERCADOS LTDA</v>
      </c>
      <c r="F153" s="107" t="s">
        <v>215</v>
      </c>
      <c r="G153" s="107" t="s">
        <v>223</v>
      </c>
      <c r="H153" s="109" t="s">
        <v>229</v>
      </c>
    </row>
    <row r="154" spans="1:8" ht="15.75" hidden="1" thickBot="1" x14ac:dyDescent="0.3">
      <c r="A154" s="102"/>
      <c r="B154" s="103" t="s">
        <v>158</v>
      </c>
      <c r="C154" s="102">
        <v>165014288</v>
      </c>
      <c r="D154" s="104">
        <v>45491</v>
      </c>
      <c r="E154" s="102" t="str">
        <f>VLOOKUP(C154,BASE!D:F,3,0)</f>
        <v>REIFARMA COMERCIO VAREJISTA DE MEDICAMENTOS E SUPLEMENTOS LTDA</v>
      </c>
      <c r="F154" s="103" t="s">
        <v>215</v>
      </c>
      <c r="G154" s="103" t="s">
        <v>223</v>
      </c>
      <c r="H154" s="105" t="s">
        <v>254</v>
      </c>
    </row>
    <row r="155" spans="1:8" ht="15.75" hidden="1" thickBot="1" x14ac:dyDescent="0.3">
      <c r="A155" s="106"/>
      <c r="B155" s="107" t="s">
        <v>368</v>
      </c>
      <c r="C155" s="106">
        <v>161616500</v>
      </c>
      <c r="D155" s="108">
        <v>44559</v>
      </c>
      <c r="E155" s="102" t="str">
        <f>VLOOKUP(C155,BASE!D:F,3,0)</f>
        <v>JOSE GOMES DE SOUZA NETO</v>
      </c>
      <c r="F155" s="107" t="s">
        <v>215</v>
      </c>
      <c r="G155" s="107" t="s">
        <v>223</v>
      </c>
      <c r="H155" s="109" t="s">
        <v>315</v>
      </c>
    </row>
    <row r="156" spans="1:8" ht="15.75" hidden="1" thickBot="1" x14ac:dyDescent="0.3">
      <c r="A156" s="102"/>
      <c r="B156" s="103" t="s">
        <v>187</v>
      </c>
      <c r="C156" s="102">
        <v>161490905</v>
      </c>
      <c r="D156" s="104">
        <v>42783</v>
      </c>
      <c r="E156" s="102" t="str">
        <f>VLOOKUP(C156,BASE!D:F,3,0)</f>
        <v>SUPERMERCADO TAVARES LTDA</v>
      </c>
      <c r="F156" s="103" t="s">
        <v>215</v>
      </c>
      <c r="G156" s="103" t="s">
        <v>223</v>
      </c>
      <c r="H156" s="105" t="s">
        <v>244</v>
      </c>
    </row>
    <row r="157" spans="1:8" ht="15.75" hidden="1" thickBot="1" x14ac:dyDescent="0.3">
      <c r="A157" s="106"/>
      <c r="B157" s="107" t="s">
        <v>369</v>
      </c>
      <c r="C157" s="106">
        <v>161390447</v>
      </c>
      <c r="D157" s="108">
        <v>43612</v>
      </c>
      <c r="E157" s="102" t="str">
        <f>VLOOKUP(C157,BASE!D:F,3,0)</f>
        <v>REDE DA ECONOMIA</v>
      </c>
      <c r="F157" s="107" t="s">
        <v>215</v>
      </c>
      <c r="G157" s="107" t="s">
        <v>223</v>
      </c>
      <c r="H157" s="109" t="s">
        <v>217</v>
      </c>
    </row>
    <row r="158" spans="1:8" ht="15.75" hidden="1" thickBot="1" x14ac:dyDescent="0.3">
      <c r="A158" s="102"/>
      <c r="B158" s="103" t="s">
        <v>306</v>
      </c>
      <c r="C158" s="102">
        <v>161382746</v>
      </c>
      <c r="D158" s="104">
        <v>42788</v>
      </c>
      <c r="E158" s="102" t="str">
        <f>VLOOKUP(C158,BASE!D:F,3,0)</f>
        <v xml:space="preserve">TEMAIS MT </v>
      </c>
      <c r="F158" s="103" t="s">
        <v>215</v>
      </c>
      <c r="G158" s="103" t="s">
        <v>223</v>
      </c>
      <c r="H158" s="105" t="s">
        <v>259</v>
      </c>
    </row>
    <row r="159" spans="1:8" ht="15.75" hidden="1" thickBot="1" x14ac:dyDescent="0.3">
      <c r="A159" s="106"/>
      <c r="B159" s="107" t="s">
        <v>320</v>
      </c>
      <c r="C159" s="106">
        <v>160190606</v>
      </c>
      <c r="D159" s="108">
        <v>42571</v>
      </c>
      <c r="E159" s="102" t="str">
        <f>VLOOKUP(C159,BASE!D:F,3,0)</f>
        <v>SBB GEISEL</v>
      </c>
      <c r="F159" s="107" t="s">
        <v>215</v>
      </c>
      <c r="G159" s="107" t="s">
        <v>223</v>
      </c>
      <c r="H159" s="109" t="s">
        <v>217</v>
      </c>
    </row>
    <row r="160" spans="1:8" ht="15.75" hidden="1" thickBot="1" x14ac:dyDescent="0.3">
      <c r="A160" s="102"/>
      <c r="B160" s="103" t="s">
        <v>39</v>
      </c>
      <c r="C160" s="102">
        <v>164969012</v>
      </c>
      <c r="D160" s="104">
        <v>45483</v>
      </c>
      <c r="E160" s="102" t="str">
        <f>VLOOKUP(C160,BASE!D:F,3,0)</f>
        <v>AQUI TEM PRECO RIACHAO LTDA</v>
      </c>
      <c r="F160" s="103" t="s">
        <v>215</v>
      </c>
      <c r="G160" s="103" t="s">
        <v>223</v>
      </c>
      <c r="H160" s="105" t="s">
        <v>370</v>
      </c>
    </row>
    <row r="161" spans="1:8" ht="15.75" thickBot="1" x14ac:dyDescent="0.3">
      <c r="A161" s="106"/>
      <c r="B161" s="107" t="s">
        <v>371</v>
      </c>
      <c r="C161" s="106">
        <v>163673330</v>
      </c>
      <c r="D161" s="108">
        <v>44468</v>
      </c>
      <c r="E161" s="102" t="e">
        <f>VLOOKUP(C161,BASE!D:F,3,0)</f>
        <v>#N/A</v>
      </c>
      <c r="F161" s="107" t="s">
        <v>215</v>
      </c>
      <c r="G161" s="107" t="s">
        <v>216</v>
      </c>
      <c r="H161" s="109" t="s">
        <v>217</v>
      </c>
    </row>
    <row r="162" spans="1:8" ht="15.75" hidden="1" thickBot="1" x14ac:dyDescent="0.3">
      <c r="A162" s="102"/>
      <c r="B162" s="103" t="s">
        <v>232</v>
      </c>
      <c r="C162" s="102">
        <v>164430814</v>
      </c>
      <c r="D162" s="104">
        <v>44797</v>
      </c>
      <c r="E162" s="102" t="str">
        <f>VLOOKUP(C162,BASE!D:F,3,0)</f>
        <v>SUPERMERCADOS SAO JOSE LTDA FL</v>
      </c>
      <c r="F162" s="103" t="s">
        <v>215</v>
      </c>
      <c r="G162" s="103" t="s">
        <v>223</v>
      </c>
      <c r="H162" s="105" t="s">
        <v>372</v>
      </c>
    </row>
    <row r="163" spans="1:8" ht="15.75" hidden="1" thickBot="1" x14ac:dyDescent="0.3">
      <c r="A163" s="106"/>
      <c r="B163" s="107" t="s">
        <v>306</v>
      </c>
      <c r="C163" s="106">
        <v>163152080</v>
      </c>
      <c r="D163" s="108">
        <v>43223</v>
      </c>
      <c r="E163" s="102" t="str">
        <f>VLOOKUP(C163,BASE!D:F,3,0)</f>
        <v>TEMAIS FL 0003</v>
      </c>
      <c r="F163" s="107" t="s">
        <v>215</v>
      </c>
      <c r="G163" s="107" t="s">
        <v>223</v>
      </c>
      <c r="H163" s="109" t="s">
        <v>259</v>
      </c>
    </row>
    <row r="164" spans="1:8" ht="15.75" hidden="1" thickBot="1" x14ac:dyDescent="0.3">
      <c r="A164" s="102"/>
      <c r="B164" s="103" t="s">
        <v>111</v>
      </c>
      <c r="C164" s="102">
        <v>162853203</v>
      </c>
      <c r="D164" s="104">
        <v>44231</v>
      </c>
      <c r="E164" s="102" t="str">
        <f>VLOOKUP(C164,BASE!D:F,3,0)</f>
        <v>JOSEILTON ARAUJO DE SOUZA COMERCIO</v>
      </c>
      <c r="F164" s="103" t="s">
        <v>215</v>
      </c>
      <c r="G164" s="103" t="s">
        <v>223</v>
      </c>
      <c r="H164" s="105" t="s">
        <v>373</v>
      </c>
    </row>
    <row r="165" spans="1:8" ht="15.75" hidden="1" thickBot="1" x14ac:dyDescent="0.3">
      <c r="A165" s="106"/>
      <c r="B165" s="107" t="s">
        <v>374</v>
      </c>
      <c r="C165" s="106">
        <v>161501052</v>
      </c>
      <c r="D165" s="108">
        <v>44953</v>
      </c>
      <c r="E165" s="102" t="str">
        <f>VLOOKUP(C165,BASE!D:F,3,0)</f>
        <v>SUPER SAO JOSE VALENTINA</v>
      </c>
      <c r="F165" s="107" t="s">
        <v>215</v>
      </c>
      <c r="G165" s="107" t="s">
        <v>223</v>
      </c>
      <c r="H165" s="109" t="s">
        <v>217</v>
      </c>
    </row>
    <row r="166" spans="1:8" ht="15.75" hidden="1" thickBot="1" x14ac:dyDescent="0.3">
      <c r="A166" s="102"/>
      <c r="B166" s="103" t="s">
        <v>375</v>
      </c>
      <c r="C166" s="102">
        <v>162869649</v>
      </c>
      <c r="D166" s="104">
        <v>43124</v>
      </c>
      <c r="E166" s="102" t="str">
        <f>VLOOKUP(C166,BASE!D:F,3,0)</f>
        <v>SUPERMERCADO RAYANE MATRIZ</v>
      </c>
      <c r="F166" s="103" t="s">
        <v>215</v>
      </c>
      <c r="G166" s="103" t="s">
        <v>223</v>
      </c>
      <c r="H166" s="105" t="s">
        <v>259</v>
      </c>
    </row>
    <row r="167" spans="1:8" ht="15.75" hidden="1" thickBot="1" x14ac:dyDescent="0.3">
      <c r="A167" s="106"/>
      <c r="B167" s="107" t="s">
        <v>120</v>
      </c>
      <c r="C167" s="106">
        <v>164237151</v>
      </c>
      <c r="D167" s="108">
        <v>44599</v>
      </c>
      <c r="E167" s="102" t="str">
        <f>VLOOKUP(C167,BASE!D:F,3,0)</f>
        <v>MARIA ALBERTINA SILVA SANTOS LTDA</v>
      </c>
      <c r="F167" s="107" t="s">
        <v>215</v>
      </c>
      <c r="G167" s="107" t="s">
        <v>223</v>
      </c>
      <c r="H167" s="109" t="s">
        <v>231</v>
      </c>
    </row>
    <row r="168" spans="1:8" ht="15.75" hidden="1" thickBot="1" x14ac:dyDescent="0.3">
      <c r="A168" s="102"/>
      <c r="B168" s="103" t="s">
        <v>266</v>
      </c>
      <c r="C168" s="102">
        <v>163994641</v>
      </c>
      <c r="D168" s="104">
        <v>44344</v>
      </c>
      <c r="E168" s="102" t="str">
        <f>VLOOKUP(C168,BASE!D:F,3,0)</f>
        <v>REI DA ECONOMIA FL 4</v>
      </c>
      <c r="F168" s="103" t="s">
        <v>215</v>
      </c>
      <c r="G168" s="103" t="s">
        <v>223</v>
      </c>
      <c r="H168" s="105" t="s">
        <v>347</v>
      </c>
    </row>
    <row r="169" spans="1:8" ht="15.75" hidden="1" thickBot="1" x14ac:dyDescent="0.3">
      <c r="A169" s="106"/>
      <c r="B169" s="107" t="s">
        <v>357</v>
      </c>
      <c r="C169" s="106">
        <v>164700200</v>
      </c>
      <c r="D169" s="108">
        <v>45614</v>
      </c>
      <c r="E169" s="102" t="str">
        <f>VLOOKUP(C169,BASE!D:F,3,0)</f>
        <v>MERCADO BOA COMPRA LTDA - DEPOSITO</v>
      </c>
      <c r="F169" s="107" t="s">
        <v>215</v>
      </c>
      <c r="G169" s="107" t="s">
        <v>223</v>
      </c>
      <c r="H169" s="109" t="s">
        <v>358</v>
      </c>
    </row>
    <row r="170" spans="1:8" ht="15.75" hidden="1" thickBot="1" x14ac:dyDescent="0.3">
      <c r="A170" s="102"/>
      <c r="B170" s="103" t="s">
        <v>375</v>
      </c>
      <c r="C170" s="102">
        <v>163126739</v>
      </c>
      <c r="D170" s="104">
        <v>43185</v>
      </c>
      <c r="E170" s="102" t="str">
        <f>VLOOKUP(C170,BASE!D:F,3,0)</f>
        <v>SUPERMERCADO RAYANE</v>
      </c>
      <c r="F170" s="103" t="s">
        <v>215</v>
      </c>
      <c r="G170" s="103" t="s">
        <v>223</v>
      </c>
      <c r="H170" s="105" t="s">
        <v>376</v>
      </c>
    </row>
    <row r="171" spans="1:8" ht="15.75" hidden="1" thickBot="1" x14ac:dyDescent="0.3">
      <c r="A171" s="106"/>
      <c r="B171" s="107" t="s">
        <v>377</v>
      </c>
      <c r="C171" s="106">
        <v>164519343</v>
      </c>
      <c r="D171" s="108">
        <v>44910</v>
      </c>
      <c r="E171" s="102" t="str">
        <f>VLOOKUP(C171,BASE!D:F,3,0)</f>
        <v>SUPER J.ALVES LTDA</v>
      </c>
      <c r="F171" s="107" t="s">
        <v>215</v>
      </c>
      <c r="G171" s="107" t="s">
        <v>223</v>
      </c>
      <c r="H171" s="109" t="s">
        <v>358</v>
      </c>
    </row>
    <row r="172" spans="1:8" ht="15.75" hidden="1" thickBot="1" x14ac:dyDescent="0.3">
      <c r="A172" s="102"/>
      <c r="B172" s="103" t="s">
        <v>378</v>
      </c>
      <c r="C172" s="102">
        <v>162802021</v>
      </c>
      <c r="D172" s="104">
        <v>43132</v>
      </c>
      <c r="E172" s="102" t="str">
        <f>VLOOKUP(C172,BASE!D:F,3,0)</f>
        <v>COMERCIO VAREJISTA DE ALIMENTOS VERDE VALE CAMPINA</v>
      </c>
      <c r="F172" s="103" t="s">
        <v>215</v>
      </c>
      <c r="G172" s="103" t="s">
        <v>223</v>
      </c>
      <c r="H172" s="105" t="s">
        <v>221</v>
      </c>
    </row>
    <row r="173" spans="1:8" ht="15.75" hidden="1" thickBot="1" x14ac:dyDescent="0.3">
      <c r="A173" s="106"/>
      <c r="B173" s="107" t="s">
        <v>168</v>
      </c>
      <c r="C173" s="106">
        <v>163594325</v>
      </c>
      <c r="D173" s="108">
        <v>44580</v>
      </c>
      <c r="E173" s="102" t="str">
        <f>VLOOKUP(C173,BASE!D:F,3,0)</f>
        <v>SOELY DA SILVA FERREIRA</v>
      </c>
      <c r="F173" s="107" t="s">
        <v>215</v>
      </c>
      <c r="G173" s="107" t="s">
        <v>223</v>
      </c>
      <c r="H173" s="109" t="s">
        <v>379</v>
      </c>
    </row>
    <row r="174" spans="1:8" ht="15.75" hidden="1" thickBot="1" x14ac:dyDescent="0.3">
      <c r="A174" s="102"/>
      <c r="B174" s="103" t="s">
        <v>48</v>
      </c>
      <c r="C174" s="102">
        <v>164399518</v>
      </c>
      <c r="D174" s="104">
        <v>44767</v>
      </c>
      <c r="E174" s="102" t="str">
        <f>VLOOKUP(C174,BASE!D:F,3,0)</f>
        <v>CAMILLY NASCIMENTO ALVES LTDA</v>
      </c>
      <c r="F174" s="103" t="s">
        <v>215</v>
      </c>
      <c r="G174" s="103" t="s">
        <v>223</v>
      </c>
      <c r="H174" s="105" t="s">
        <v>276</v>
      </c>
    </row>
    <row r="175" spans="1:8" ht="15.75" hidden="1" thickBot="1" x14ac:dyDescent="0.3">
      <c r="A175" s="106"/>
      <c r="B175" s="107" t="s">
        <v>83</v>
      </c>
      <c r="C175" s="106">
        <v>165041528</v>
      </c>
      <c r="D175" s="108">
        <v>45523</v>
      </c>
      <c r="E175" s="102" t="str">
        <f>VLOOKUP(C175,BASE!D:F,3,0)</f>
        <v>FLAVIANA TOMAZ FL2</v>
      </c>
      <c r="F175" s="107" t="s">
        <v>215</v>
      </c>
      <c r="G175" s="107" t="s">
        <v>223</v>
      </c>
      <c r="H175" s="109" t="s">
        <v>380</v>
      </c>
    </row>
    <row r="176" spans="1:8" ht="15.75" hidden="1" thickBot="1" x14ac:dyDescent="0.3">
      <c r="A176" s="102"/>
      <c r="B176" s="103" t="s">
        <v>361</v>
      </c>
      <c r="C176" s="102">
        <v>162355688</v>
      </c>
      <c r="D176" s="104">
        <v>44573</v>
      </c>
      <c r="E176" s="102" t="str">
        <f>VLOOKUP(C176,BASE!D:F,3,0)</f>
        <v>OZEILDO DEPOSITO</v>
      </c>
      <c r="F176" s="103" t="s">
        <v>300</v>
      </c>
      <c r="G176" s="103" t="s">
        <v>223</v>
      </c>
      <c r="H176" s="105" t="s">
        <v>229</v>
      </c>
    </row>
    <row r="177" spans="1:8" ht="15.75" hidden="1" thickBot="1" x14ac:dyDescent="0.3">
      <c r="A177" s="106"/>
      <c r="B177" s="107" t="s">
        <v>266</v>
      </c>
      <c r="C177" s="106">
        <v>163560811</v>
      </c>
      <c r="D177" s="108">
        <v>43817</v>
      </c>
      <c r="E177" s="102" t="str">
        <f>VLOOKUP(C177,BASE!D:F,3,0)</f>
        <v>REI DA ECONOMIA FL 3</v>
      </c>
      <c r="F177" s="107" t="s">
        <v>215</v>
      </c>
      <c r="G177" s="107" t="s">
        <v>223</v>
      </c>
      <c r="H177" s="109" t="s">
        <v>254</v>
      </c>
    </row>
    <row r="178" spans="1:8" ht="15.75" hidden="1" thickBot="1" x14ac:dyDescent="0.3">
      <c r="A178" s="102"/>
      <c r="B178" s="103" t="s">
        <v>381</v>
      </c>
      <c r="C178" s="102">
        <v>161579019</v>
      </c>
      <c r="D178" s="104">
        <v>42003</v>
      </c>
      <c r="E178" s="102" t="str">
        <f>VLOOKUP(C178,BASE!D:F,3,0)</f>
        <v>SUPERMERCADO BATISTAO EIRELI - ME</v>
      </c>
      <c r="F178" s="103" t="s">
        <v>215</v>
      </c>
      <c r="G178" s="103" t="s">
        <v>223</v>
      </c>
      <c r="H178" s="105" t="s">
        <v>297</v>
      </c>
    </row>
    <row r="179" spans="1:8" ht="15.75" hidden="1" thickBot="1" x14ac:dyDescent="0.3">
      <c r="A179" s="106"/>
      <c r="B179" s="107" t="s">
        <v>382</v>
      </c>
      <c r="C179" s="106">
        <v>162310706</v>
      </c>
      <c r="D179" s="108">
        <v>44231</v>
      </c>
      <c r="E179" s="102" t="str">
        <f>VLOOKUP(C179,BASE!D:F,3,0)</f>
        <v>JM RODRIGUES COMERCIO LTDA</v>
      </c>
      <c r="F179" s="107" t="s">
        <v>215</v>
      </c>
      <c r="G179" s="107" t="s">
        <v>223</v>
      </c>
      <c r="H179" s="109" t="s">
        <v>336</v>
      </c>
    </row>
    <row r="180" spans="1:8" ht="15.75" thickBot="1" x14ac:dyDescent="0.3">
      <c r="A180" s="102"/>
      <c r="B180" s="103" t="s">
        <v>383</v>
      </c>
      <c r="C180" s="102">
        <v>165140216</v>
      </c>
      <c r="D180" s="104">
        <v>45638</v>
      </c>
      <c r="E180" s="102" t="e">
        <f>VLOOKUP(C180,BASE!D:F,3,0)</f>
        <v>#N/A</v>
      </c>
      <c r="F180" s="103" t="s">
        <v>215</v>
      </c>
      <c r="G180" s="103" t="s">
        <v>223</v>
      </c>
      <c r="H180" s="105" t="s">
        <v>217</v>
      </c>
    </row>
    <row r="181" spans="1:8" ht="15.75" thickBot="1" x14ac:dyDescent="0.3">
      <c r="A181" s="106"/>
      <c r="B181" s="107" t="s">
        <v>384</v>
      </c>
      <c r="C181" s="106">
        <v>164056645</v>
      </c>
      <c r="D181" s="108">
        <v>44403</v>
      </c>
      <c r="E181" s="102" t="e">
        <f>VLOOKUP(C181,BASE!D:F,3,0)</f>
        <v>#N/A</v>
      </c>
      <c r="F181" s="107" t="s">
        <v>215</v>
      </c>
      <c r="G181" s="107" t="s">
        <v>223</v>
      </c>
      <c r="H181" s="109" t="s">
        <v>248</v>
      </c>
    </row>
    <row r="182" spans="1:8" ht="15.75" hidden="1" thickBot="1" x14ac:dyDescent="0.3">
      <c r="A182" s="102"/>
      <c r="B182" s="103" t="s">
        <v>349</v>
      </c>
      <c r="C182" s="102">
        <v>160337607</v>
      </c>
      <c r="D182" s="104">
        <v>43789</v>
      </c>
      <c r="E182" s="102" t="str">
        <f>VLOOKUP(C182,BASE!D:F,3,0)</f>
        <v>JOSE RONALDO DE OLIVEIRA - ME</v>
      </c>
      <c r="F182" s="103" t="s">
        <v>215</v>
      </c>
      <c r="G182" s="103" t="s">
        <v>223</v>
      </c>
      <c r="H182" s="105" t="s">
        <v>229</v>
      </c>
    </row>
    <row r="183" spans="1:8" ht="15.75" hidden="1" thickBot="1" x14ac:dyDescent="0.3">
      <c r="A183" s="106"/>
      <c r="B183" s="107" t="s">
        <v>385</v>
      </c>
      <c r="C183" s="106">
        <v>161457533</v>
      </c>
      <c r="D183" s="108">
        <v>43241</v>
      </c>
      <c r="E183" s="102" t="str">
        <f>VLOOKUP(C183,BASE!D:F,3,0)</f>
        <v>JOSE PEREIRA OLIVEIRA - ME</v>
      </c>
      <c r="F183" s="107" t="s">
        <v>215</v>
      </c>
      <c r="G183" s="107" t="s">
        <v>223</v>
      </c>
      <c r="H183" s="109" t="s">
        <v>386</v>
      </c>
    </row>
    <row r="184" spans="1:8" ht="15.75" hidden="1" thickBot="1" x14ac:dyDescent="0.3">
      <c r="A184" s="102"/>
      <c r="B184" s="103" t="s">
        <v>387</v>
      </c>
      <c r="C184" s="102">
        <v>163491437</v>
      </c>
      <c r="D184" s="104">
        <v>43726</v>
      </c>
      <c r="E184" s="102" t="str">
        <f>VLOOKUP(C184,BASE!D:F,3,0)</f>
        <v>FORMOSA</v>
      </c>
      <c r="F184" s="103" t="s">
        <v>215</v>
      </c>
      <c r="G184" s="103" t="s">
        <v>223</v>
      </c>
      <c r="H184" s="105" t="s">
        <v>217</v>
      </c>
    </row>
    <row r="185" spans="1:8" ht="15.75" hidden="1" thickBot="1" x14ac:dyDescent="0.3">
      <c r="A185" s="106"/>
      <c r="B185" s="107" t="s">
        <v>148</v>
      </c>
      <c r="C185" s="106">
        <v>164071318</v>
      </c>
      <c r="D185" s="108">
        <v>45378</v>
      </c>
      <c r="E185" s="102" t="str">
        <f>VLOOKUP(C185,BASE!D:F,3,0)</f>
        <v>POSTO SAO LUCAS COMERCIO DE COMBUSTIVEIS LTDA</v>
      </c>
      <c r="F185" s="107" t="s">
        <v>215</v>
      </c>
      <c r="G185" s="107" t="s">
        <v>223</v>
      </c>
      <c r="H185" s="109" t="s">
        <v>366</v>
      </c>
    </row>
    <row r="186" spans="1:8" ht="15.75" thickBot="1" x14ac:dyDescent="0.3">
      <c r="A186" s="102"/>
      <c r="B186" s="103" t="s">
        <v>388</v>
      </c>
      <c r="C186" s="102">
        <v>164285377</v>
      </c>
      <c r="D186" s="104">
        <v>44647</v>
      </c>
      <c r="E186" s="102" t="e">
        <f>VLOOKUP(C186,BASE!D:F,3,0)</f>
        <v>#N/A</v>
      </c>
      <c r="F186" s="103" t="s">
        <v>215</v>
      </c>
      <c r="G186" s="103" t="s">
        <v>216</v>
      </c>
      <c r="H186" s="105" t="s">
        <v>217</v>
      </c>
    </row>
    <row r="187" spans="1:8" ht="15.75" hidden="1" thickBot="1" x14ac:dyDescent="0.3">
      <c r="A187" s="106"/>
      <c r="B187" s="107" t="s">
        <v>394</v>
      </c>
      <c r="C187" s="106">
        <v>164938931</v>
      </c>
      <c r="D187" s="108">
        <v>45692</v>
      </c>
      <c r="E187" s="102" t="str">
        <f>VLOOKUP(C187,BASE!D:F,3,0)</f>
        <v>AUTO POSTO VILLENA</v>
      </c>
      <c r="F187" s="107" t="s">
        <v>300</v>
      </c>
      <c r="G187" s="107" t="s">
        <v>223</v>
      </c>
      <c r="H187" s="109" t="s">
        <v>217</v>
      </c>
    </row>
    <row r="188" spans="1:8" ht="15.75" hidden="1" thickBot="1" x14ac:dyDescent="0.3">
      <c r="A188" s="102"/>
      <c r="B188" s="103" t="s">
        <v>389</v>
      </c>
      <c r="C188" s="102">
        <v>161755330</v>
      </c>
      <c r="D188" s="104">
        <v>43053</v>
      </c>
      <c r="E188" s="102" t="str">
        <f>VLOOKUP(C188,BASE!D:F,3,0)</f>
        <v>EDER LOURENÇO</v>
      </c>
      <c r="F188" s="103" t="s">
        <v>215</v>
      </c>
      <c r="G188" s="103" t="s">
        <v>223</v>
      </c>
      <c r="H188" s="105" t="s">
        <v>217</v>
      </c>
    </row>
    <row r="189" spans="1:8" ht="15.75" hidden="1" thickBot="1" x14ac:dyDescent="0.3">
      <c r="A189" s="106"/>
      <c r="B189" s="107" t="s">
        <v>390</v>
      </c>
      <c r="C189" s="106">
        <v>161188206</v>
      </c>
      <c r="D189" s="108">
        <v>42102</v>
      </c>
      <c r="E189" s="102" t="str">
        <f>VLOOKUP(C189,BASE!D:F,3,0)</f>
        <v>GINALDO ASSUNÇÃO</v>
      </c>
      <c r="F189" s="107" t="s">
        <v>215</v>
      </c>
      <c r="G189" s="107" t="s">
        <v>223</v>
      </c>
      <c r="H189" s="109" t="s">
        <v>391</v>
      </c>
    </row>
    <row r="190" spans="1:8" ht="15.75" hidden="1" thickBot="1" x14ac:dyDescent="0.3">
      <c r="A190" s="102"/>
      <c r="B190" s="103" t="s">
        <v>392</v>
      </c>
      <c r="C190" s="102">
        <v>161202802</v>
      </c>
      <c r="D190" s="104">
        <v>44236</v>
      </c>
      <c r="E190" s="102" t="str">
        <f>VLOOKUP(C190,BASE!D:F,3,0)</f>
        <v>IVONEIDE DE MEDEIROS SILVA LTDA</v>
      </c>
      <c r="F190" s="103" t="s">
        <v>215</v>
      </c>
      <c r="G190" s="103" t="s">
        <v>223</v>
      </c>
      <c r="H190" s="105" t="s">
        <v>252</v>
      </c>
    </row>
    <row r="191" spans="1:8" ht="15.75" hidden="1" thickBot="1" x14ac:dyDescent="0.3">
      <c r="A191" s="106"/>
      <c r="B191" s="107" t="s">
        <v>393</v>
      </c>
      <c r="C191" s="106">
        <v>163561052</v>
      </c>
      <c r="D191" s="108">
        <v>44293</v>
      </c>
      <c r="E191" s="102" t="str">
        <f>VLOOKUP(C191,BASE!D:F,3,0)</f>
        <v>GA COMERCIO VAREJISTA DE EMBALAGENS LTDA</v>
      </c>
      <c r="F191" s="107" t="s">
        <v>215</v>
      </c>
      <c r="G191" s="107" t="s">
        <v>223</v>
      </c>
      <c r="H191" s="109" t="s">
        <v>217</v>
      </c>
    </row>
  </sheetData>
  <autoFilter ref="B1:H191" xr:uid="{873FB91E-1A10-41A6-8858-FD50BBCADAD5}">
    <filterColumn colId="3">
      <filters>
        <filter val="#N/D"/>
      </filters>
    </filterColumn>
  </autoFilter>
  <pageMargins left="0.511811024" right="0.511811024" top="0.78740157499999996" bottom="0.78740157499999996" header="0.31496062000000002" footer="0.31496062000000002"/>
  <drawing r:id="rId1"/>
  <legacyDrawing r:id="rId2"/>
  <controls>
    <mc:AlternateContent xmlns:mc="http://schemas.openxmlformats.org/markup-compatibility/2006">
      <mc:Choice Requires="x14">
        <control shapeId="31934" r:id="rId3" name="Control 190">
          <controlPr defaultSize="0" r:id="rId4">
            <anchor moveWithCells="1">
              <from>
                <xdr:col>0</xdr:col>
                <xdr:colOff>0</xdr:colOff>
                <xdr:row>191</xdr:row>
                <xdr:rowOff>0</xdr:rowOff>
              </from>
              <to>
                <xdr:col>0</xdr:col>
                <xdr:colOff>257175</xdr:colOff>
                <xdr:row>192</xdr:row>
                <xdr:rowOff>76200</xdr:rowOff>
              </to>
            </anchor>
          </controlPr>
        </control>
      </mc:Choice>
      <mc:Fallback>
        <control shapeId="31934" r:id="rId3" name="Control 190"/>
      </mc:Fallback>
    </mc:AlternateContent>
    <mc:AlternateContent xmlns:mc="http://schemas.openxmlformats.org/markup-compatibility/2006">
      <mc:Choice Requires="x14">
        <control shapeId="31933" r:id="rId5" name="Control 189">
          <controlPr defaultSize="0" r:id="rId4">
            <anchor moveWithCells="1">
              <from>
                <xdr:col>0</xdr:col>
                <xdr:colOff>0</xdr:colOff>
                <xdr:row>191</xdr:row>
                <xdr:rowOff>0</xdr:rowOff>
              </from>
              <to>
                <xdr:col>0</xdr:col>
                <xdr:colOff>257175</xdr:colOff>
                <xdr:row>192</xdr:row>
                <xdr:rowOff>76200</xdr:rowOff>
              </to>
            </anchor>
          </controlPr>
        </control>
      </mc:Choice>
      <mc:Fallback>
        <control shapeId="31933" r:id="rId5" name="Control 189"/>
      </mc:Fallback>
    </mc:AlternateContent>
    <mc:AlternateContent xmlns:mc="http://schemas.openxmlformats.org/markup-compatibility/2006">
      <mc:Choice Requires="x14">
        <control shapeId="31932" r:id="rId6" name="Control 188">
          <controlPr defaultSize="0" r:id="rId4">
            <anchor moveWithCells="1">
              <from>
                <xdr:col>0</xdr:col>
                <xdr:colOff>0</xdr:colOff>
                <xdr:row>191</xdr:row>
                <xdr:rowOff>0</xdr:rowOff>
              </from>
              <to>
                <xdr:col>0</xdr:col>
                <xdr:colOff>257175</xdr:colOff>
                <xdr:row>192</xdr:row>
                <xdr:rowOff>76200</xdr:rowOff>
              </to>
            </anchor>
          </controlPr>
        </control>
      </mc:Choice>
      <mc:Fallback>
        <control shapeId="31932" r:id="rId6" name="Control 188"/>
      </mc:Fallback>
    </mc:AlternateContent>
    <mc:AlternateContent xmlns:mc="http://schemas.openxmlformats.org/markup-compatibility/2006">
      <mc:Choice Requires="x14">
        <control shapeId="31931" r:id="rId7" name="Control 187">
          <controlPr defaultSize="0" r:id="rId4">
            <anchor moveWithCells="1">
              <from>
                <xdr:col>0</xdr:col>
                <xdr:colOff>0</xdr:colOff>
                <xdr:row>191</xdr:row>
                <xdr:rowOff>0</xdr:rowOff>
              </from>
              <to>
                <xdr:col>0</xdr:col>
                <xdr:colOff>257175</xdr:colOff>
                <xdr:row>192</xdr:row>
                <xdr:rowOff>76200</xdr:rowOff>
              </to>
            </anchor>
          </controlPr>
        </control>
      </mc:Choice>
      <mc:Fallback>
        <control shapeId="31931" r:id="rId7" name="Control 187"/>
      </mc:Fallback>
    </mc:AlternateContent>
    <mc:AlternateContent xmlns:mc="http://schemas.openxmlformats.org/markup-compatibility/2006">
      <mc:Choice Requires="x14">
        <control shapeId="31930" r:id="rId8" name="Control 186">
          <controlPr defaultSize="0" r:id="rId4">
            <anchor moveWithCells="1">
              <from>
                <xdr:col>0</xdr:col>
                <xdr:colOff>0</xdr:colOff>
                <xdr:row>191</xdr:row>
                <xdr:rowOff>0</xdr:rowOff>
              </from>
              <to>
                <xdr:col>0</xdr:col>
                <xdr:colOff>257175</xdr:colOff>
                <xdr:row>192</xdr:row>
                <xdr:rowOff>76200</xdr:rowOff>
              </to>
            </anchor>
          </controlPr>
        </control>
      </mc:Choice>
      <mc:Fallback>
        <control shapeId="31930" r:id="rId8" name="Control 186"/>
      </mc:Fallback>
    </mc:AlternateContent>
    <mc:AlternateContent xmlns:mc="http://schemas.openxmlformats.org/markup-compatibility/2006">
      <mc:Choice Requires="x14">
        <control shapeId="31929" r:id="rId9" name="Control 185">
          <controlPr defaultSize="0" r:id="rId10">
            <anchor moveWithCells="1">
              <from>
                <xdr:col>0</xdr:col>
                <xdr:colOff>0</xdr:colOff>
                <xdr:row>185</xdr:row>
                <xdr:rowOff>0</xdr:rowOff>
              </from>
              <to>
                <xdr:col>0</xdr:col>
                <xdr:colOff>257175</xdr:colOff>
                <xdr:row>191</xdr:row>
                <xdr:rowOff>38100</xdr:rowOff>
              </to>
            </anchor>
          </controlPr>
        </control>
      </mc:Choice>
      <mc:Fallback>
        <control shapeId="31929" r:id="rId9" name="Control 185"/>
      </mc:Fallback>
    </mc:AlternateContent>
    <mc:AlternateContent xmlns:mc="http://schemas.openxmlformats.org/markup-compatibility/2006">
      <mc:Choice Requires="x14">
        <control shapeId="31928" r:id="rId11" name="Control 184">
          <controlPr defaultSize="0" r:id="rId10">
            <anchor moveWithCells="1">
              <from>
                <xdr:col>0</xdr:col>
                <xdr:colOff>0</xdr:colOff>
                <xdr:row>185</xdr:row>
                <xdr:rowOff>0</xdr:rowOff>
              </from>
              <to>
                <xdr:col>0</xdr:col>
                <xdr:colOff>257175</xdr:colOff>
                <xdr:row>191</xdr:row>
                <xdr:rowOff>38100</xdr:rowOff>
              </to>
            </anchor>
          </controlPr>
        </control>
      </mc:Choice>
      <mc:Fallback>
        <control shapeId="31928" r:id="rId11" name="Control 184"/>
      </mc:Fallback>
    </mc:AlternateContent>
    <mc:AlternateContent xmlns:mc="http://schemas.openxmlformats.org/markup-compatibility/2006">
      <mc:Choice Requires="x14">
        <control shapeId="31927" r:id="rId12" name="Control 183">
          <controlPr defaultSize="0" r:id="rId10">
            <anchor moveWithCells="1">
              <from>
                <xdr:col>0</xdr:col>
                <xdr:colOff>0</xdr:colOff>
                <xdr:row>185</xdr:row>
                <xdr:rowOff>0</xdr:rowOff>
              </from>
              <to>
                <xdr:col>0</xdr:col>
                <xdr:colOff>257175</xdr:colOff>
                <xdr:row>191</xdr:row>
                <xdr:rowOff>38100</xdr:rowOff>
              </to>
            </anchor>
          </controlPr>
        </control>
      </mc:Choice>
      <mc:Fallback>
        <control shapeId="31927" r:id="rId12" name="Control 183"/>
      </mc:Fallback>
    </mc:AlternateContent>
    <mc:AlternateContent xmlns:mc="http://schemas.openxmlformats.org/markup-compatibility/2006">
      <mc:Choice Requires="x14">
        <control shapeId="31926" r:id="rId13" name="Control 182">
          <controlPr defaultSize="0" r:id="rId10">
            <anchor moveWithCells="1">
              <from>
                <xdr:col>0</xdr:col>
                <xdr:colOff>0</xdr:colOff>
                <xdr:row>185</xdr:row>
                <xdr:rowOff>0</xdr:rowOff>
              </from>
              <to>
                <xdr:col>0</xdr:col>
                <xdr:colOff>257175</xdr:colOff>
                <xdr:row>191</xdr:row>
                <xdr:rowOff>38100</xdr:rowOff>
              </to>
            </anchor>
          </controlPr>
        </control>
      </mc:Choice>
      <mc:Fallback>
        <control shapeId="31926" r:id="rId13" name="Control 182"/>
      </mc:Fallback>
    </mc:AlternateContent>
    <mc:AlternateContent xmlns:mc="http://schemas.openxmlformats.org/markup-compatibility/2006">
      <mc:Choice Requires="x14">
        <control shapeId="31925" r:id="rId14" name="Control 181">
          <controlPr defaultSize="0" r:id="rId10">
            <anchor moveWithCells="1">
              <from>
                <xdr:col>0</xdr:col>
                <xdr:colOff>0</xdr:colOff>
                <xdr:row>185</xdr:row>
                <xdr:rowOff>0</xdr:rowOff>
              </from>
              <to>
                <xdr:col>0</xdr:col>
                <xdr:colOff>257175</xdr:colOff>
                <xdr:row>191</xdr:row>
                <xdr:rowOff>38100</xdr:rowOff>
              </to>
            </anchor>
          </controlPr>
        </control>
      </mc:Choice>
      <mc:Fallback>
        <control shapeId="31925" r:id="rId14" name="Control 181"/>
      </mc:Fallback>
    </mc:AlternateContent>
    <mc:AlternateContent xmlns:mc="http://schemas.openxmlformats.org/markup-compatibility/2006">
      <mc:Choice Requires="x14">
        <control shapeId="31924" r:id="rId15" name="Control 180">
          <controlPr defaultSize="0" r:id="rId10">
            <anchor moveWithCells="1">
              <from>
                <xdr:col>0</xdr:col>
                <xdr:colOff>0</xdr:colOff>
                <xdr:row>180</xdr:row>
                <xdr:rowOff>0</xdr:rowOff>
              </from>
              <to>
                <xdr:col>0</xdr:col>
                <xdr:colOff>257175</xdr:colOff>
                <xdr:row>185</xdr:row>
                <xdr:rowOff>38100</xdr:rowOff>
              </to>
            </anchor>
          </controlPr>
        </control>
      </mc:Choice>
      <mc:Fallback>
        <control shapeId="31924" r:id="rId15" name="Control 180"/>
      </mc:Fallback>
    </mc:AlternateContent>
    <mc:AlternateContent xmlns:mc="http://schemas.openxmlformats.org/markup-compatibility/2006">
      <mc:Choice Requires="x14">
        <control shapeId="31923" r:id="rId16" name="Control 179">
          <controlPr defaultSize="0" r:id="rId10">
            <anchor moveWithCells="1">
              <from>
                <xdr:col>0</xdr:col>
                <xdr:colOff>0</xdr:colOff>
                <xdr:row>179</xdr:row>
                <xdr:rowOff>0</xdr:rowOff>
              </from>
              <to>
                <xdr:col>0</xdr:col>
                <xdr:colOff>257175</xdr:colOff>
                <xdr:row>180</xdr:row>
                <xdr:rowOff>38100</xdr:rowOff>
              </to>
            </anchor>
          </controlPr>
        </control>
      </mc:Choice>
      <mc:Fallback>
        <control shapeId="31923" r:id="rId16" name="Control 179"/>
      </mc:Fallback>
    </mc:AlternateContent>
    <mc:AlternateContent xmlns:mc="http://schemas.openxmlformats.org/markup-compatibility/2006">
      <mc:Choice Requires="x14">
        <control shapeId="31922" r:id="rId17" name="Control 178">
          <controlPr defaultSize="0" r:id="rId10">
            <anchor moveWithCells="1">
              <from>
                <xdr:col>0</xdr:col>
                <xdr:colOff>0</xdr:colOff>
                <xdr:row>179</xdr:row>
                <xdr:rowOff>0</xdr:rowOff>
              </from>
              <to>
                <xdr:col>0</xdr:col>
                <xdr:colOff>257175</xdr:colOff>
                <xdr:row>180</xdr:row>
                <xdr:rowOff>38100</xdr:rowOff>
              </to>
            </anchor>
          </controlPr>
        </control>
      </mc:Choice>
      <mc:Fallback>
        <control shapeId="31922" r:id="rId17" name="Control 178"/>
      </mc:Fallback>
    </mc:AlternateContent>
    <mc:AlternateContent xmlns:mc="http://schemas.openxmlformats.org/markup-compatibility/2006">
      <mc:Choice Requires="x14">
        <control shapeId="31921" r:id="rId18" name="Control 177">
          <controlPr defaultSize="0" r:id="rId10">
            <anchor moveWithCells="1">
              <from>
                <xdr:col>0</xdr:col>
                <xdr:colOff>0</xdr:colOff>
                <xdr:row>179</xdr:row>
                <xdr:rowOff>0</xdr:rowOff>
              </from>
              <to>
                <xdr:col>0</xdr:col>
                <xdr:colOff>257175</xdr:colOff>
                <xdr:row>180</xdr:row>
                <xdr:rowOff>38100</xdr:rowOff>
              </to>
            </anchor>
          </controlPr>
        </control>
      </mc:Choice>
      <mc:Fallback>
        <control shapeId="31921" r:id="rId18" name="Control 177"/>
      </mc:Fallback>
    </mc:AlternateContent>
    <mc:AlternateContent xmlns:mc="http://schemas.openxmlformats.org/markup-compatibility/2006">
      <mc:Choice Requires="x14">
        <control shapeId="31920" r:id="rId19" name="Control 176">
          <controlPr defaultSize="0" r:id="rId10">
            <anchor moveWithCells="1">
              <from>
                <xdr:col>0</xdr:col>
                <xdr:colOff>0</xdr:colOff>
                <xdr:row>179</xdr:row>
                <xdr:rowOff>0</xdr:rowOff>
              </from>
              <to>
                <xdr:col>0</xdr:col>
                <xdr:colOff>257175</xdr:colOff>
                <xdr:row>180</xdr:row>
                <xdr:rowOff>38100</xdr:rowOff>
              </to>
            </anchor>
          </controlPr>
        </control>
      </mc:Choice>
      <mc:Fallback>
        <control shapeId="31920" r:id="rId19" name="Control 176"/>
      </mc:Fallback>
    </mc:AlternateContent>
    <mc:AlternateContent xmlns:mc="http://schemas.openxmlformats.org/markup-compatibility/2006">
      <mc:Choice Requires="x14">
        <control shapeId="31919" r:id="rId20" name="Control 175">
          <controlPr defaultSize="0" r:id="rId10">
            <anchor moveWithCells="1">
              <from>
                <xdr:col>0</xdr:col>
                <xdr:colOff>0</xdr:colOff>
                <xdr:row>179</xdr:row>
                <xdr:rowOff>0</xdr:rowOff>
              </from>
              <to>
                <xdr:col>0</xdr:col>
                <xdr:colOff>257175</xdr:colOff>
                <xdr:row>180</xdr:row>
                <xdr:rowOff>38100</xdr:rowOff>
              </to>
            </anchor>
          </controlPr>
        </control>
      </mc:Choice>
      <mc:Fallback>
        <control shapeId="31919" r:id="rId20" name="Control 175"/>
      </mc:Fallback>
    </mc:AlternateContent>
    <mc:AlternateContent xmlns:mc="http://schemas.openxmlformats.org/markup-compatibility/2006">
      <mc:Choice Requires="x14">
        <control shapeId="31918" r:id="rId21" name="Control 174">
          <controlPr defaultSize="0" r:id="rId10">
            <anchor moveWithCells="1">
              <from>
                <xdr:col>0</xdr:col>
                <xdr:colOff>0</xdr:colOff>
                <xdr:row>179</xdr:row>
                <xdr:rowOff>0</xdr:rowOff>
              </from>
              <to>
                <xdr:col>0</xdr:col>
                <xdr:colOff>257175</xdr:colOff>
                <xdr:row>180</xdr:row>
                <xdr:rowOff>38100</xdr:rowOff>
              </to>
            </anchor>
          </controlPr>
        </control>
      </mc:Choice>
      <mc:Fallback>
        <control shapeId="31918" r:id="rId21" name="Control 174"/>
      </mc:Fallback>
    </mc:AlternateContent>
    <mc:AlternateContent xmlns:mc="http://schemas.openxmlformats.org/markup-compatibility/2006">
      <mc:Choice Requires="x14">
        <control shapeId="31917" r:id="rId22" name="Control 173">
          <controlPr defaultSize="0" r:id="rId10">
            <anchor moveWithCells="1">
              <from>
                <xdr:col>0</xdr:col>
                <xdr:colOff>0</xdr:colOff>
                <xdr:row>179</xdr:row>
                <xdr:rowOff>0</xdr:rowOff>
              </from>
              <to>
                <xdr:col>0</xdr:col>
                <xdr:colOff>257175</xdr:colOff>
                <xdr:row>180</xdr:row>
                <xdr:rowOff>38100</xdr:rowOff>
              </to>
            </anchor>
          </controlPr>
        </control>
      </mc:Choice>
      <mc:Fallback>
        <control shapeId="31917" r:id="rId22" name="Control 173"/>
      </mc:Fallback>
    </mc:AlternateContent>
    <mc:AlternateContent xmlns:mc="http://schemas.openxmlformats.org/markup-compatibility/2006">
      <mc:Choice Requires="x14">
        <control shapeId="31916" r:id="rId23" name="Control 172">
          <controlPr defaultSize="0" r:id="rId10">
            <anchor moveWithCells="1">
              <from>
                <xdr:col>0</xdr:col>
                <xdr:colOff>0</xdr:colOff>
                <xdr:row>179</xdr:row>
                <xdr:rowOff>0</xdr:rowOff>
              </from>
              <to>
                <xdr:col>0</xdr:col>
                <xdr:colOff>257175</xdr:colOff>
                <xdr:row>180</xdr:row>
                <xdr:rowOff>38100</xdr:rowOff>
              </to>
            </anchor>
          </controlPr>
        </control>
      </mc:Choice>
      <mc:Fallback>
        <control shapeId="31916" r:id="rId23" name="Control 172"/>
      </mc:Fallback>
    </mc:AlternateContent>
    <mc:AlternateContent xmlns:mc="http://schemas.openxmlformats.org/markup-compatibility/2006">
      <mc:Choice Requires="x14">
        <control shapeId="31915" r:id="rId24" name="Control 171">
          <controlPr defaultSize="0" r:id="rId10">
            <anchor moveWithCells="1">
              <from>
                <xdr:col>0</xdr:col>
                <xdr:colOff>0</xdr:colOff>
                <xdr:row>179</xdr:row>
                <xdr:rowOff>0</xdr:rowOff>
              </from>
              <to>
                <xdr:col>0</xdr:col>
                <xdr:colOff>257175</xdr:colOff>
                <xdr:row>180</xdr:row>
                <xdr:rowOff>38100</xdr:rowOff>
              </to>
            </anchor>
          </controlPr>
        </control>
      </mc:Choice>
      <mc:Fallback>
        <control shapeId="31915" r:id="rId24" name="Control 171"/>
      </mc:Fallback>
    </mc:AlternateContent>
    <mc:AlternateContent xmlns:mc="http://schemas.openxmlformats.org/markup-compatibility/2006">
      <mc:Choice Requires="x14">
        <control shapeId="31914" r:id="rId25" name="Control 170">
          <controlPr defaultSize="0" r:id="rId10">
            <anchor moveWithCells="1">
              <from>
                <xdr:col>0</xdr:col>
                <xdr:colOff>0</xdr:colOff>
                <xdr:row>179</xdr:row>
                <xdr:rowOff>0</xdr:rowOff>
              </from>
              <to>
                <xdr:col>0</xdr:col>
                <xdr:colOff>257175</xdr:colOff>
                <xdr:row>180</xdr:row>
                <xdr:rowOff>38100</xdr:rowOff>
              </to>
            </anchor>
          </controlPr>
        </control>
      </mc:Choice>
      <mc:Fallback>
        <control shapeId="31914" r:id="rId25" name="Control 170"/>
      </mc:Fallback>
    </mc:AlternateContent>
    <mc:AlternateContent xmlns:mc="http://schemas.openxmlformats.org/markup-compatibility/2006">
      <mc:Choice Requires="x14">
        <control shapeId="31913" r:id="rId26" name="Control 169">
          <controlPr defaultSize="0" r:id="rId10">
            <anchor moveWithCells="1">
              <from>
                <xdr:col>0</xdr:col>
                <xdr:colOff>0</xdr:colOff>
                <xdr:row>179</xdr:row>
                <xdr:rowOff>0</xdr:rowOff>
              </from>
              <to>
                <xdr:col>0</xdr:col>
                <xdr:colOff>257175</xdr:colOff>
                <xdr:row>180</xdr:row>
                <xdr:rowOff>38100</xdr:rowOff>
              </to>
            </anchor>
          </controlPr>
        </control>
      </mc:Choice>
      <mc:Fallback>
        <control shapeId="31913" r:id="rId26" name="Control 169"/>
      </mc:Fallback>
    </mc:AlternateContent>
    <mc:AlternateContent xmlns:mc="http://schemas.openxmlformats.org/markup-compatibility/2006">
      <mc:Choice Requires="x14">
        <control shapeId="31912" r:id="rId27" name="Control 168">
          <controlPr defaultSize="0" r:id="rId10">
            <anchor moveWithCells="1">
              <from>
                <xdr:col>0</xdr:col>
                <xdr:colOff>0</xdr:colOff>
                <xdr:row>179</xdr:row>
                <xdr:rowOff>0</xdr:rowOff>
              </from>
              <to>
                <xdr:col>0</xdr:col>
                <xdr:colOff>257175</xdr:colOff>
                <xdr:row>180</xdr:row>
                <xdr:rowOff>38100</xdr:rowOff>
              </to>
            </anchor>
          </controlPr>
        </control>
      </mc:Choice>
      <mc:Fallback>
        <control shapeId="31912" r:id="rId27" name="Control 168"/>
      </mc:Fallback>
    </mc:AlternateContent>
    <mc:AlternateContent xmlns:mc="http://schemas.openxmlformats.org/markup-compatibility/2006">
      <mc:Choice Requires="x14">
        <control shapeId="31911" r:id="rId28" name="Control 167">
          <controlPr defaultSize="0" r:id="rId10">
            <anchor moveWithCells="1">
              <from>
                <xdr:col>0</xdr:col>
                <xdr:colOff>0</xdr:colOff>
                <xdr:row>179</xdr:row>
                <xdr:rowOff>0</xdr:rowOff>
              </from>
              <to>
                <xdr:col>0</xdr:col>
                <xdr:colOff>257175</xdr:colOff>
                <xdr:row>180</xdr:row>
                <xdr:rowOff>38100</xdr:rowOff>
              </to>
            </anchor>
          </controlPr>
        </control>
      </mc:Choice>
      <mc:Fallback>
        <control shapeId="31911" r:id="rId28" name="Control 167"/>
      </mc:Fallback>
    </mc:AlternateContent>
    <mc:AlternateContent xmlns:mc="http://schemas.openxmlformats.org/markup-compatibility/2006">
      <mc:Choice Requires="x14">
        <control shapeId="31910" r:id="rId29" name="Control 166">
          <controlPr defaultSize="0" r:id="rId10">
            <anchor moveWithCells="1">
              <from>
                <xdr:col>0</xdr:col>
                <xdr:colOff>0</xdr:colOff>
                <xdr:row>179</xdr:row>
                <xdr:rowOff>0</xdr:rowOff>
              </from>
              <to>
                <xdr:col>0</xdr:col>
                <xdr:colOff>257175</xdr:colOff>
                <xdr:row>180</xdr:row>
                <xdr:rowOff>38100</xdr:rowOff>
              </to>
            </anchor>
          </controlPr>
        </control>
      </mc:Choice>
      <mc:Fallback>
        <control shapeId="31910" r:id="rId29" name="Control 166"/>
      </mc:Fallback>
    </mc:AlternateContent>
    <mc:AlternateContent xmlns:mc="http://schemas.openxmlformats.org/markup-compatibility/2006">
      <mc:Choice Requires="x14">
        <control shapeId="31909" r:id="rId30" name="Control 165">
          <controlPr defaultSize="0" r:id="rId10">
            <anchor moveWithCells="1">
              <from>
                <xdr:col>0</xdr:col>
                <xdr:colOff>0</xdr:colOff>
                <xdr:row>179</xdr:row>
                <xdr:rowOff>0</xdr:rowOff>
              </from>
              <to>
                <xdr:col>0</xdr:col>
                <xdr:colOff>257175</xdr:colOff>
                <xdr:row>180</xdr:row>
                <xdr:rowOff>38100</xdr:rowOff>
              </to>
            </anchor>
          </controlPr>
        </control>
      </mc:Choice>
      <mc:Fallback>
        <control shapeId="31909" r:id="rId30" name="Control 165"/>
      </mc:Fallback>
    </mc:AlternateContent>
    <mc:AlternateContent xmlns:mc="http://schemas.openxmlformats.org/markup-compatibility/2006">
      <mc:Choice Requires="x14">
        <control shapeId="31908" r:id="rId31" name="Control 164">
          <controlPr defaultSize="0" r:id="rId10">
            <anchor moveWithCells="1">
              <from>
                <xdr:col>0</xdr:col>
                <xdr:colOff>0</xdr:colOff>
                <xdr:row>179</xdr:row>
                <xdr:rowOff>0</xdr:rowOff>
              </from>
              <to>
                <xdr:col>0</xdr:col>
                <xdr:colOff>257175</xdr:colOff>
                <xdr:row>180</xdr:row>
                <xdr:rowOff>38100</xdr:rowOff>
              </to>
            </anchor>
          </controlPr>
        </control>
      </mc:Choice>
      <mc:Fallback>
        <control shapeId="31908" r:id="rId31" name="Control 164"/>
      </mc:Fallback>
    </mc:AlternateContent>
    <mc:AlternateContent xmlns:mc="http://schemas.openxmlformats.org/markup-compatibility/2006">
      <mc:Choice Requires="x14">
        <control shapeId="31907" r:id="rId32" name="Control 163">
          <controlPr defaultSize="0" r:id="rId10">
            <anchor moveWithCells="1">
              <from>
                <xdr:col>0</xdr:col>
                <xdr:colOff>0</xdr:colOff>
                <xdr:row>179</xdr:row>
                <xdr:rowOff>0</xdr:rowOff>
              </from>
              <to>
                <xdr:col>0</xdr:col>
                <xdr:colOff>257175</xdr:colOff>
                <xdr:row>180</xdr:row>
                <xdr:rowOff>38100</xdr:rowOff>
              </to>
            </anchor>
          </controlPr>
        </control>
      </mc:Choice>
      <mc:Fallback>
        <control shapeId="31907" r:id="rId32" name="Control 163"/>
      </mc:Fallback>
    </mc:AlternateContent>
    <mc:AlternateContent xmlns:mc="http://schemas.openxmlformats.org/markup-compatibility/2006">
      <mc:Choice Requires="x14">
        <control shapeId="31906" r:id="rId33" name="Control 162">
          <controlPr defaultSize="0" r:id="rId10">
            <anchor moveWithCells="1">
              <from>
                <xdr:col>0</xdr:col>
                <xdr:colOff>0</xdr:colOff>
                <xdr:row>179</xdr:row>
                <xdr:rowOff>0</xdr:rowOff>
              </from>
              <to>
                <xdr:col>0</xdr:col>
                <xdr:colOff>257175</xdr:colOff>
                <xdr:row>180</xdr:row>
                <xdr:rowOff>38100</xdr:rowOff>
              </to>
            </anchor>
          </controlPr>
        </control>
      </mc:Choice>
      <mc:Fallback>
        <control shapeId="31906" r:id="rId33" name="Control 162"/>
      </mc:Fallback>
    </mc:AlternateContent>
    <mc:AlternateContent xmlns:mc="http://schemas.openxmlformats.org/markup-compatibility/2006">
      <mc:Choice Requires="x14">
        <control shapeId="31905" r:id="rId34" name="Control 161">
          <controlPr defaultSize="0" r:id="rId10">
            <anchor moveWithCells="1">
              <from>
                <xdr:col>0</xdr:col>
                <xdr:colOff>0</xdr:colOff>
                <xdr:row>179</xdr:row>
                <xdr:rowOff>0</xdr:rowOff>
              </from>
              <to>
                <xdr:col>0</xdr:col>
                <xdr:colOff>257175</xdr:colOff>
                <xdr:row>180</xdr:row>
                <xdr:rowOff>38100</xdr:rowOff>
              </to>
            </anchor>
          </controlPr>
        </control>
      </mc:Choice>
      <mc:Fallback>
        <control shapeId="31905" r:id="rId34" name="Control 161"/>
      </mc:Fallback>
    </mc:AlternateContent>
    <mc:AlternateContent xmlns:mc="http://schemas.openxmlformats.org/markup-compatibility/2006">
      <mc:Choice Requires="x14">
        <control shapeId="31904" r:id="rId35" name="Control 160">
          <controlPr defaultSize="0" r:id="rId10">
            <anchor moveWithCells="1">
              <from>
                <xdr:col>0</xdr:col>
                <xdr:colOff>0</xdr:colOff>
                <xdr:row>160</xdr:row>
                <xdr:rowOff>0</xdr:rowOff>
              </from>
              <to>
                <xdr:col>0</xdr:col>
                <xdr:colOff>257175</xdr:colOff>
                <xdr:row>179</xdr:row>
                <xdr:rowOff>38100</xdr:rowOff>
              </to>
            </anchor>
          </controlPr>
        </control>
      </mc:Choice>
      <mc:Fallback>
        <control shapeId="31904" r:id="rId35" name="Control 160"/>
      </mc:Fallback>
    </mc:AlternateContent>
    <mc:AlternateContent xmlns:mc="http://schemas.openxmlformats.org/markup-compatibility/2006">
      <mc:Choice Requires="x14">
        <control shapeId="31903" r:id="rId36" name="Control 159">
          <controlPr defaultSize="0" r:id="rId10">
            <anchor moveWithCells="1">
              <from>
                <xdr:col>0</xdr:col>
                <xdr:colOff>0</xdr:colOff>
                <xdr:row>160</xdr:row>
                <xdr:rowOff>0</xdr:rowOff>
              </from>
              <to>
                <xdr:col>0</xdr:col>
                <xdr:colOff>257175</xdr:colOff>
                <xdr:row>179</xdr:row>
                <xdr:rowOff>38100</xdr:rowOff>
              </to>
            </anchor>
          </controlPr>
        </control>
      </mc:Choice>
      <mc:Fallback>
        <control shapeId="31903" r:id="rId36" name="Control 159"/>
      </mc:Fallback>
    </mc:AlternateContent>
    <mc:AlternateContent xmlns:mc="http://schemas.openxmlformats.org/markup-compatibility/2006">
      <mc:Choice Requires="x14">
        <control shapeId="31902" r:id="rId37" name="Control 158">
          <controlPr defaultSize="0" r:id="rId10">
            <anchor moveWithCells="1">
              <from>
                <xdr:col>0</xdr:col>
                <xdr:colOff>0</xdr:colOff>
                <xdr:row>160</xdr:row>
                <xdr:rowOff>0</xdr:rowOff>
              </from>
              <to>
                <xdr:col>0</xdr:col>
                <xdr:colOff>257175</xdr:colOff>
                <xdr:row>179</xdr:row>
                <xdr:rowOff>38100</xdr:rowOff>
              </to>
            </anchor>
          </controlPr>
        </control>
      </mc:Choice>
      <mc:Fallback>
        <control shapeId="31902" r:id="rId37" name="Control 158"/>
      </mc:Fallback>
    </mc:AlternateContent>
    <mc:AlternateContent xmlns:mc="http://schemas.openxmlformats.org/markup-compatibility/2006">
      <mc:Choice Requires="x14">
        <control shapeId="31901" r:id="rId38" name="Control 157">
          <controlPr defaultSize="0" r:id="rId10">
            <anchor moveWithCells="1">
              <from>
                <xdr:col>0</xdr:col>
                <xdr:colOff>0</xdr:colOff>
                <xdr:row>160</xdr:row>
                <xdr:rowOff>0</xdr:rowOff>
              </from>
              <to>
                <xdr:col>0</xdr:col>
                <xdr:colOff>257175</xdr:colOff>
                <xdr:row>179</xdr:row>
                <xdr:rowOff>38100</xdr:rowOff>
              </to>
            </anchor>
          </controlPr>
        </control>
      </mc:Choice>
      <mc:Fallback>
        <control shapeId="31901" r:id="rId38" name="Control 157"/>
      </mc:Fallback>
    </mc:AlternateContent>
    <mc:AlternateContent xmlns:mc="http://schemas.openxmlformats.org/markup-compatibility/2006">
      <mc:Choice Requires="x14">
        <control shapeId="31900" r:id="rId39" name="Control 156">
          <controlPr defaultSize="0" r:id="rId10">
            <anchor moveWithCells="1">
              <from>
                <xdr:col>0</xdr:col>
                <xdr:colOff>0</xdr:colOff>
                <xdr:row>160</xdr:row>
                <xdr:rowOff>0</xdr:rowOff>
              </from>
              <to>
                <xdr:col>0</xdr:col>
                <xdr:colOff>257175</xdr:colOff>
                <xdr:row>179</xdr:row>
                <xdr:rowOff>38100</xdr:rowOff>
              </to>
            </anchor>
          </controlPr>
        </control>
      </mc:Choice>
      <mc:Fallback>
        <control shapeId="31900" r:id="rId39" name="Control 156"/>
      </mc:Fallback>
    </mc:AlternateContent>
    <mc:AlternateContent xmlns:mc="http://schemas.openxmlformats.org/markup-compatibility/2006">
      <mc:Choice Requires="x14">
        <control shapeId="31899" r:id="rId40" name="Control 155">
          <controlPr defaultSize="0" r:id="rId10">
            <anchor moveWithCells="1">
              <from>
                <xdr:col>0</xdr:col>
                <xdr:colOff>0</xdr:colOff>
                <xdr:row>160</xdr:row>
                <xdr:rowOff>0</xdr:rowOff>
              </from>
              <to>
                <xdr:col>0</xdr:col>
                <xdr:colOff>257175</xdr:colOff>
                <xdr:row>179</xdr:row>
                <xdr:rowOff>38100</xdr:rowOff>
              </to>
            </anchor>
          </controlPr>
        </control>
      </mc:Choice>
      <mc:Fallback>
        <control shapeId="31899" r:id="rId40" name="Control 155"/>
      </mc:Fallback>
    </mc:AlternateContent>
    <mc:AlternateContent xmlns:mc="http://schemas.openxmlformats.org/markup-compatibility/2006">
      <mc:Choice Requires="x14">
        <control shapeId="31898" r:id="rId41" name="Control 154">
          <controlPr defaultSize="0" r:id="rId10">
            <anchor moveWithCells="1">
              <from>
                <xdr:col>0</xdr:col>
                <xdr:colOff>0</xdr:colOff>
                <xdr:row>160</xdr:row>
                <xdr:rowOff>0</xdr:rowOff>
              </from>
              <to>
                <xdr:col>0</xdr:col>
                <xdr:colOff>257175</xdr:colOff>
                <xdr:row>179</xdr:row>
                <xdr:rowOff>38100</xdr:rowOff>
              </to>
            </anchor>
          </controlPr>
        </control>
      </mc:Choice>
      <mc:Fallback>
        <control shapeId="31898" r:id="rId41" name="Control 154"/>
      </mc:Fallback>
    </mc:AlternateContent>
    <mc:AlternateContent xmlns:mc="http://schemas.openxmlformats.org/markup-compatibility/2006">
      <mc:Choice Requires="x14">
        <control shapeId="31897" r:id="rId42" name="Control 153">
          <controlPr defaultSize="0" r:id="rId10">
            <anchor moveWithCells="1">
              <from>
                <xdr:col>0</xdr:col>
                <xdr:colOff>0</xdr:colOff>
                <xdr:row>160</xdr:row>
                <xdr:rowOff>0</xdr:rowOff>
              </from>
              <to>
                <xdr:col>0</xdr:col>
                <xdr:colOff>257175</xdr:colOff>
                <xdr:row>179</xdr:row>
                <xdr:rowOff>38100</xdr:rowOff>
              </to>
            </anchor>
          </controlPr>
        </control>
      </mc:Choice>
      <mc:Fallback>
        <control shapeId="31897" r:id="rId42" name="Control 153"/>
      </mc:Fallback>
    </mc:AlternateContent>
    <mc:AlternateContent xmlns:mc="http://schemas.openxmlformats.org/markup-compatibility/2006">
      <mc:Choice Requires="x14">
        <control shapeId="31896" r:id="rId43" name="Control 152">
          <controlPr defaultSize="0" r:id="rId10">
            <anchor moveWithCells="1">
              <from>
                <xdr:col>0</xdr:col>
                <xdr:colOff>0</xdr:colOff>
                <xdr:row>160</xdr:row>
                <xdr:rowOff>0</xdr:rowOff>
              </from>
              <to>
                <xdr:col>0</xdr:col>
                <xdr:colOff>257175</xdr:colOff>
                <xdr:row>179</xdr:row>
                <xdr:rowOff>38100</xdr:rowOff>
              </to>
            </anchor>
          </controlPr>
        </control>
      </mc:Choice>
      <mc:Fallback>
        <control shapeId="31896" r:id="rId43" name="Control 152"/>
      </mc:Fallback>
    </mc:AlternateContent>
    <mc:AlternateContent xmlns:mc="http://schemas.openxmlformats.org/markup-compatibility/2006">
      <mc:Choice Requires="x14">
        <control shapeId="31895" r:id="rId44" name="Control 151">
          <controlPr defaultSize="0" r:id="rId10">
            <anchor moveWithCells="1">
              <from>
                <xdr:col>0</xdr:col>
                <xdr:colOff>0</xdr:colOff>
                <xdr:row>160</xdr:row>
                <xdr:rowOff>0</xdr:rowOff>
              </from>
              <to>
                <xdr:col>0</xdr:col>
                <xdr:colOff>257175</xdr:colOff>
                <xdr:row>179</xdr:row>
                <xdr:rowOff>38100</xdr:rowOff>
              </to>
            </anchor>
          </controlPr>
        </control>
      </mc:Choice>
      <mc:Fallback>
        <control shapeId="31895" r:id="rId44" name="Control 151"/>
      </mc:Fallback>
    </mc:AlternateContent>
    <mc:AlternateContent xmlns:mc="http://schemas.openxmlformats.org/markup-compatibility/2006">
      <mc:Choice Requires="x14">
        <control shapeId="31894" r:id="rId45" name="Control 150">
          <controlPr defaultSize="0" r:id="rId10">
            <anchor moveWithCells="1">
              <from>
                <xdr:col>0</xdr:col>
                <xdr:colOff>0</xdr:colOff>
                <xdr:row>150</xdr:row>
                <xdr:rowOff>0</xdr:rowOff>
              </from>
              <to>
                <xdr:col>0</xdr:col>
                <xdr:colOff>257175</xdr:colOff>
                <xdr:row>160</xdr:row>
                <xdr:rowOff>38100</xdr:rowOff>
              </to>
            </anchor>
          </controlPr>
        </control>
      </mc:Choice>
      <mc:Fallback>
        <control shapeId="31894" r:id="rId45" name="Control 150"/>
      </mc:Fallback>
    </mc:AlternateContent>
    <mc:AlternateContent xmlns:mc="http://schemas.openxmlformats.org/markup-compatibility/2006">
      <mc:Choice Requires="x14">
        <control shapeId="31893" r:id="rId46" name="Control 149">
          <controlPr defaultSize="0" r:id="rId10">
            <anchor moveWithCells="1">
              <from>
                <xdr:col>0</xdr:col>
                <xdr:colOff>0</xdr:colOff>
                <xdr:row>150</xdr:row>
                <xdr:rowOff>0</xdr:rowOff>
              </from>
              <to>
                <xdr:col>0</xdr:col>
                <xdr:colOff>257175</xdr:colOff>
                <xdr:row>160</xdr:row>
                <xdr:rowOff>38100</xdr:rowOff>
              </to>
            </anchor>
          </controlPr>
        </control>
      </mc:Choice>
      <mc:Fallback>
        <control shapeId="31893" r:id="rId46" name="Control 149"/>
      </mc:Fallback>
    </mc:AlternateContent>
    <mc:AlternateContent xmlns:mc="http://schemas.openxmlformats.org/markup-compatibility/2006">
      <mc:Choice Requires="x14">
        <control shapeId="31892" r:id="rId47" name="Control 148">
          <controlPr defaultSize="0" r:id="rId10">
            <anchor moveWithCells="1">
              <from>
                <xdr:col>0</xdr:col>
                <xdr:colOff>0</xdr:colOff>
                <xdr:row>150</xdr:row>
                <xdr:rowOff>0</xdr:rowOff>
              </from>
              <to>
                <xdr:col>0</xdr:col>
                <xdr:colOff>257175</xdr:colOff>
                <xdr:row>160</xdr:row>
                <xdr:rowOff>38100</xdr:rowOff>
              </to>
            </anchor>
          </controlPr>
        </control>
      </mc:Choice>
      <mc:Fallback>
        <control shapeId="31892" r:id="rId47" name="Control 148"/>
      </mc:Fallback>
    </mc:AlternateContent>
    <mc:AlternateContent xmlns:mc="http://schemas.openxmlformats.org/markup-compatibility/2006">
      <mc:Choice Requires="x14">
        <control shapeId="31891" r:id="rId48" name="Control 147">
          <controlPr defaultSize="0" r:id="rId10">
            <anchor moveWithCells="1">
              <from>
                <xdr:col>0</xdr:col>
                <xdr:colOff>0</xdr:colOff>
                <xdr:row>150</xdr:row>
                <xdr:rowOff>0</xdr:rowOff>
              </from>
              <to>
                <xdr:col>0</xdr:col>
                <xdr:colOff>257175</xdr:colOff>
                <xdr:row>160</xdr:row>
                <xdr:rowOff>38100</xdr:rowOff>
              </to>
            </anchor>
          </controlPr>
        </control>
      </mc:Choice>
      <mc:Fallback>
        <control shapeId="31891" r:id="rId48" name="Control 147"/>
      </mc:Fallback>
    </mc:AlternateContent>
    <mc:AlternateContent xmlns:mc="http://schemas.openxmlformats.org/markup-compatibility/2006">
      <mc:Choice Requires="x14">
        <control shapeId="31890" r:id="rId49" name="Control 146">
          <controlPr defaultSize="0" r:id="rId10">
            <anchor moveWithCells="1">
              <from>
                <xdr:col>0</xdr:col>
                <xdr:colOff>0</xdr:colOff>
                <xdr:row>150</xdr:row>
                <xdr:rowOff>0</xdr:rowOff>
              </from>
              <to>
                <xdr:col>0</xdr:col>
                <xdr:colOff>257175</xdr:colOff>
                <xdr:row>160</xdr:row>
                <xdr:rowOff>38100</xdr:rowOff>
              </to>
            </anchor>
          </controlPr>
        </control>
      </mc:Choice>
      <mc:Fallback>
        <control shapeId="31890" r:id="rId49" name="Control 146"/>
      </mc:Fallback>
    </mc:AlternateContent>
    <mc:AlternateContent xmlns:mc="http://schemas.openxmlformats.org/markup-compatibility/2006">
      <mc:Choice Requires="x14">
        <control shapeId="31889" r:id="rId50" name="Control 145">
          <controlPr defaultSize="0" r:id="rId10">
            <anchor moveWithCells="1">
              <from>
                <xdr:col>0</xdr:col>
                <xdr:colOff>0</xdr:colOff>
                <xdr:row>150</xdr:row>
                <xdr:rowOff>0</xdr:rowOff>
              </from>
              <to>
                <xdr:col>0</xdr:col>
                <xdr:colOff>257175</xdr:colOff>
                <xdr:row>160</xdr:row>
                <xdr:rowOff>38100</xdr:rowOff>
              </to>
            </anchor>
          </controlPr>
        </control>
      </mc:Choice>
      <mc:Fallback>
        <control shapeId="31889" r:id="rId50" name="Control 145"/>
      </mc:Fallback>
    </mc:AlternateContent>
    <mc:AlternateContent xmlns:mc="http://schemas.openxmlformats.org/markup-compatibility/2006">
      <mc:Choice Requires="x14">
        <control shapeId="31888" r:id="rId51" name="Control 144">
          <controlPr defaultSize="0" r:id="rId10">
            <anchor moveWithCells="1">
              <from>
                <xdr:col>0</xdr:col>
                <xdr:colOff>0</xdr:colOff>
                <xdr:row>150</xdr:row>
                <xdr:rowOff>0</xdr:rowOff>
              </from>
              <to>
                <xdr:col>0</xdr:col>
                <xdr:colOff>257175</xdr:colOff>
                <xdr:row>160</xdr:row>
                <xdr:rowOff>38100</xdr:rowOff>
              </to>
            </anchor>
          </controlPr>
        </control>
      </mc:Choice>
      <mc:Fallback>
        <control shapeId="31888" r:id="rId51" name="Control 144"/>
      </mc:Fallback>
    </mc:AlternateContent>
    <mc:AlternateContent xmlns:mc="http://schemas.openxmlformats.org/markup-compatibility/2006">
      <mc:Choice Requires="x14">
        <control shapeId="31887" r:id="rId52" name="Control 143">
          <controlPr defaultSize="0" r:id="rId10">
            <anchor moveWithCells="1">
              <from>
                <xdr:col>0</xdr:col>
                <xdr:colOff>0</xdr:colOff>
                <xdr:row>143</xdr:row>
                <xdr:rowOff>0</xdr:rowOff>
              </from>
              <to>
                <xdr:col>0</xdr:col>
                <xdr:colOff>257175</xdr:colOff>
                <xdr:row>150</xdr:row>
                <xdr:rowOff>38100</xdr:rowOff>
              </to>
            </anchor>
          </controlPr>
        </control>
      </mc:Choice>
      <mc:Fallback>
        <control shapeId="31887" r:id="rId52" name="Control 143"/>
      </mc:Fallback>
    </mc:AlternateContent>
    <mc:AlternateContent xmlns:mc="http://schemas.openxmlformats.org/markup-compatibility/2006">
      <mc:Choice Requires="x14">
        <control shapeId="31886" r:id="rId53" name="Control 142">
          <controlPr defaultSize="0" r:id="rId10">
            <anchor moveWithCells="1">
              <from>
                <xdr:col>0</xdr:col>
                <xdr:colOff>0</xdr:colOff>
                <xdr:row>143</xdr:row>
                <xdr:rowOff>0</xdr:rowOff>
              </from>
              <to>
                <xdr:col>0</xdr:col>
                <xdr:colOff>257175</xdr:colOff>
                <xdr:row>150</xdr:row>
                <xdr:rowOff>38100</xdr:rowOff>
              </to>
            </anchor>
          </controlPr>
        </control>
      </mc:Choice>
      <mc:Fallback>
        <control shapeId="31886" r:id="rId53" name="Control 142"/>
      </mc:Fallback>
    </mc:AlternateContent>
    <mc:AlternateContent xmlns:mc="http://schemas.openxmlformats.org/markup-compatibility/2006">
      <mc:Choice Requires="x14">
        <control shapeId="31885" r:id="rId54" name="Control 141">
          <controlPr defaultSize="0" r:id="rId10">
            <anchor moveWithCells="1">
              <from>
                <xdr:col>0</xdr:col>
                <xdr:colOff>0</xdr:colOff>
                <xdr:row>143</xdr:row>
                <xdr:rowOff>0</xdr:rowOff>
              </from>
              <to>
                <xdr:col>0</xdr:col>
                <xdr:colOff>257175</xdr:colOff>
                <xdr:row>150</xdr:row>
                <xdr:rowOff>38100</xdr:rowOff>
              </to>
            </anchor>
          </controlPr>
        </control>
      </mc:Choice>
      <mc:Fallback>
        <control shapeId="31885" r:id="rId54" name="Control 141"/>
      </mc:Fallback>
    </mc:AlternateContent>
    <mc:AlternateContent xmlns:mc="http://schemas.openxmlformats.org/markup-compatibility/2006">
      <mc:Choice Requires="x14">
        <control shapeId="31884" r:id="rId55" name="Control 140">
          <controlPr defaultSize="0" r:id="rId10">
            <anchor moveWithCells="1">
              <from>
                <xdr:col>0</xdr:col>
                <xdr:colOff>0</xdr:colOff>
                <xdr:row>143</xdr:row>
                <xdr:rowOff>0</xdr:rowOff>
              </from>
              <to>
                <xdr:col>0</xdr:col>
                <xdr:colOff>257175</xdr:colOff>
                <xdr:row>150</xdr:row>
                <xdr:rowOff>38100</xdr:rowOff>
              </to>
            </anchor>
          </controlPr>
        </control>
      </mc:Choice>
      <mc:Fallback>
        <control shapeId="31884" r:id="rId55" name="Control 140"/>
      </mc:Fallback>
    </mc:AlternateContent>
    <mc:AlternateContent xmlns:mc="http://schemas.openxmlformats.org/markup-compatibility/2006">
      <mc:Choice Requires="x14">
        <control shapeId="31883" r:id="rId56" name="Control 139">
          <controlPr defaultSize="0" r:id="rId10">
            <anchor moveWithCells="1">
              <from>
                <xdr:col>0</xdr:col>
                <xdr:colOff>0</xdr:colOff>
                <xdr:row>143</xdr:row>
                <xdr:rowOff>0</xdr:rowOff>
              </from>
              <to>
                <xdr:col>0</xdr:col>
                <xdr:colOff>257175</xdr:colOff>
                <xdr:row>150</xdr:row>
                <xdr:rowOff>38100</xdr:rowOff>
              </to>
            </anchor>
          </controlPr>
        </control>
      </mc:Choice>
      <mc:Fallback>
        <control shapeId="31883" r:id="rId56" name="Control 139"/>
      </mc:Fallback>
    </mc:AlternateContent>
    <mc:AlternateContent xmlns:mc="http://schemas.openxmlformats.org/markup-compatibility/2006">
      <mc:Choice Requires="x14">
        <control shapeId="31882" r:id="rId57" name="Control 138">
          <controlPr defaultSize="0" r:id="rId10">
            <anchor moveWithCells="1">
              <from>
                <xdr:col>0</xdr:col>
                <xdr:colOff>0</xdr:colOff>
                <xdr:row>143</xdr:row>
                <xdr:rowOff>0</xdr:rowOff>
              </from>
              <to>
                <xdr:col>0</xdr:col>
                <xdr:colOff>257175</xdr:colOff>
                <xdr:row>150</xdr:row>
                <xdr:rowOff>38100</xdr:rowOff>
              </to>
            </anchor>
          </controlPr>
        </control>
      </mc:Choice>
      <mc:Fallback>
        <control shapeId="31882" r:id="rId57" name="Control 138"/>
      </mc:Fallback>
    </mc:AlternateContent>
    <mc:AlternateContent xmlns:mc="http://schemas.openxmlformats.org/markup-compatibility/2006">
      <mc:Choice Requires="x14">
        <control shapeId="31881" r:id="rId58" name="Control 137">
          <controlPr defaultSize="0" r:id="rId10">
            <anchor moveWithCells="1">
              <from>
                <xdr:col>0</xdr:col>
                <xdr:colOff>0</xdr:colOff>
                <xdr:row>137</xdr:row>
                <xdr:rowOff>0</xdr:rowOff>
              </from>
              <to>
                <xdr:col>0</xdr:col>
                <xdr:colOff>257175</xdr:colOff>
                <xdr:row>143</xdr:row>
                <xdr:rowOff>38100</xdr:rowOff>
              </to>
            </anchor>
          </controlPr>
        </control>
      </mc:Choice>
      <mc:Fallback>
        <control shapeId="31881" r:id="rId58" name="Control 137"/>
      </mc:Fallback>
    </mc:AlternateContent>
    <mc:AlternateContent xmlns:mc="http://schemas.openxmlformats.org/markup-compatibility/2006">
      <mc:Choice Requires="x14">
        <control shapeId="31880" r:id="rId59" name="Control 136">
          <controlPr defaultSize="0" r:id="rId10">
            <anchor moveWithCells="1">
              <from>
                <xdr:col>0</xdr:col>
                <xdr:colOff>0</xdr:colOff>
                <xdr:row>137</xdr:row>
                <xdr:rowOff>0</xdr:rowOff>
              </from>
              <to>
                <xdr:col>0</xdr:col>
                <xdr:colOff>257175</xdr:colOff>
                <xdr:row>143</xdr:row>
                <xdr:rowOff>38100</xdr:rowOff>
              </to>
            </anchor>
          </controlPr>
        </control>
      </mc:Choice>
      <mc:Fallback>
        <control shapeId="31880" r:id="rId59" name="Control 136"/>
      </mc:Fallback>
    </mc:AlternateContent>
    <mc:AlternateContent xmlns:mc="http://schemas.openxmlformats.org/markup-compatibility/2006">
      <mc:Choice Requires="x14">
        <control shapeId="31879" r:id="rId60" name="Control 135">
          <controlPr defaultSize="0" r:id="rId10">
            <anchor moveWithCells="1">
              <from>
                <xdr:col>0</xdr:col>
                <xdr:colOff>0</xdr:colOff>
                <xdr:row>137</xdr:row>
                <xdr:rowOff>0</xdr:rowOff>
              </from>
              <to>
                <xdr:col>0</xdr:col>
                <xdr:colOff>257175</xdr:colOff>
                <xdr:row>143</xdr:row>
                <xdr:rowOff>38100</xdr:rowOff>
              </to>
            </anchor>
          </controlPr>
        </control>
      </mc:Choice>
      <mc:Fallback>
        <control shapeId="31879" r:id="rId60" name="Control 135"/>
      </mc:Fallback>
    </mc:AlternateContent>
    <mc:AlternateContent xmlns:mc="http://schemas.openxmlformats.org/markup-compatibility/2006">
      <mc:Choice Requires="x14">
        <control shapeId="31878" r:id="rId61" name="Control 134">
          <controlPr defaultSize="0" r:id="rId10">
            <anchor moveWithCells="1">
              <from>
                <xdr:col>0</xdr:col>
                <xdr:colOff>0</xdr:colOff>
                <xdr:row>137</xdr:row>
                <xdr:rowOff>0</xdr:rowOff>
              </from>
              <to>
                <xdr:col>0</xdr:col>
                <xdr:colOff>257175</xdr:colOff>
                <xdr:row>143</xdr:row>
                <xdr:rowOff>38100</xdr:rowOff>
              </to>
            </anchor>
          </controlPr>
        </control>
      </mc:Choice>
      <mc:Fallback>
        <control shapeId="31878" r:id="rId61" name="Control 134"/>
      </mc:Fallback>
    </mc:AlternateContent>
    <mc:AlternateContent xmlns:mc="http://schemas.openxmlformats.org/markup-compatibility/2006">
      <mc:Choice Requires="x14">
        <control shapeId="31877" r:id="rId62" name="Control 133">
          <controlPr defaultSize="0" r:id="rId10">
            <anchor moveWithCells="1">
              <from>
                <xdr:col>0</xdr:col>
                <xdr:colOff>0</xdr:colOff>
                <xdr:row>137</xdr:row>
                <xdr:rowOff>0</xdr:rowOff>
              </from>
              <to>
                <xdr:col>0</xdr:col>
                <xdr:colOff>257175</xdr:colOff>
                <xdr:row>143</xdr:row>
                <xdr:rowOff>38100</xdr:rowOff>
              </to>
            </anchor>
          </controlPr>
        </control>
      </mc:Choice>
      <mc:Fallback>
        <control shapeId="31877" r:id="rId62" name="Control 133"/>
      </mc:Fallback>
    </mc:AlternateContent>
    <mc:AlternateContent xmlns:mc="http://schemas.openxmlformats.org/markup-compatibility/2006">
      <mc:Choice Requires="x14">
        <control shapeId="31876" r:id="rId63" name="Control 132">
          <controlPr defaultSize="0" r:id="rId10">
            <anchor moveWithCells="1">
              <from>
                <xdr:col>0</xdr:col>
                <xdr:colOff>0</xdr:colOff>
                <xdr:row>137</xdr:row>
                <xdr:rowOff>0</xdr:rowOff>
              </from>
              <to>
                <xdr:col>0</xdr:col>
                <xdr:colOff>257175</xdr:colOff>
                <xdr:row>143</xdr:row>
                <xdr:rowOff>38100</xdr:rowOff>
              </to>
            </anchor>
          </controlPr>
        </control>
      </mc:Choice>
      <mc:Fallback>
        <control shapeId="31876" r:id="rId63" name="Control 132"/>
      </mc:Fallback>
    </mc:AlternateContent>
    <mc:AlternateContent xmlns:mc="http://schemas.openxmlformats.org/markup-compatibility/2006">
      <mc:Choice Requires="x14">
        <control shapeId="31875" r:id="rId64" name="Control 131">
          <controlPr defaultSize="0" r:id="rId10">
            <anchor moveWithCells="1">
              <from>
                <xdr:col>0</xdr:col>
                <xdr:colOff>0</xdr:colOff>
                <xdr:row>137</xdr:row>
                <xdr:rowOff>0</xdr:rowOff>
              </from>
              <to>
                <xdr:col>0</xdr:col>
                <xdr:colOff>257175</xdr:colOff>
                <xdr:row>143</xdr:row>
                <xdr:rowOff>38100</xdr:rowOff>
              </to>
            </anchor>
          </controlPr>
        </control>
      </mc:Choice>
      <mc:Fallback>
        <control shapeId="31875" r:id="rId64" name="Control 131"/>
      </mc:Fallback>
    </mc:AlternateContent>
    <mc:AlternateContent xmlns:mc="http://schemas.openxmlformats.org/markup-compatibility/2006">
      <mc:Choice Requires="x14">
        <control shapeId="31874" r:id="rId65" name="Control 130">
          <controlPr defaultSize="0" r:id="rId10">
            <anchor moveWithCells="1">
              <from>
                <xdr:col>0</xdr:col>
                <xdr:colOff>0</xdr:colOff>
                <xdr:row>137</xdr:row>
                <xdr:rowOff>0</xdr:rowOff>
              </from>
              <to>
                <xdr:col>0</xdr:col>
                <xdr:colOff>257175</xdr:colOff>
                <xdr:row>143</xdr:row>
                <xdr:rowOff>38100</xdr:rowOff>
              </to>
            </anchor>
          </controlPr>
        </control>
      </mc:Choice>
      <mc:Fallback>
        <control shapeId="31874" r:id="rId65" name="Control 130"/>
      </mc:Fallback>
    </mc:AlternateContent>
    <mc:AlternateContent xmlns:mc="http://schemas.openxmlformats.org/markup-compatibility/2006">
      <mc:Choice Requires="x14">
        <control shapeId="31873" r:id="rId66" name="Control 129">
          <controlPr defaultSize="0" r:id="rId10">
            <anchor moveWithCells="1">
              <from>
                <xdr:col>0</xdr:col>
                <xdr:colOff>0</xdr:colOff>
                <xdr:row>137</xdr:row>
                <xdr:rowOff>0</xdr:rowOff>
              </from>
              <to>
                <xdr:col>0</xdr:col>
                <xdr:colOff>257175</xdr:colOff>
                <xdr:row>143</xdr:row>
                <xdr:rowOff>38100</xdr:rowOff>
              </to>
            </anchor>
          </controlPr>
        </control>
      </mc:Choice>
      <mc:Fallback>
        <control shapeId="31873" r:id="rId66" name="Control 129"/>
      </mc:Fallback>
    </mc:AlternateContent>
    <mc:AlternateContent xmlns:mc="http://schemas.openxmlformats.org/markup-compatibility/2006">
      <mc:Choice Requires="x14">
        <control shapeId="31872" r:id="rId67" name="Control 128">
          <controlPr defaultSize="0" r:id="rId10">
            <anchor moveWithCells="1">
              <from>
                <xdr:col>0</xdr:col>
                <xdr:colOff>0</xdr:colOff>
                <xdr:row>137</xdr:row>
                <xdr:rowOff>0</xdr:rowOff>
              </from>
              <to>
                <xdr:col>0</xdr:col>
                <xdr:colOff>257175</xdr:colOff>
                <xdr:row>143</xdr:row>
                <xdr:rowOff>38100</xdr:rowOff>
              </to>
            </anchor>
          </controlPr>
        </control>
      </mc:Choice>
      <mc:Fallback>
        <control shapeId="31872" r:id="rId67" name="Control 128"/>
      </mc:Fallback>
    </mc:AlternateContent>
    <mc:AlternateContent xmlns:mc="http://schemas.openxmlformats.org/markup-compatibility/2006">
      <mc:Choice Requires="x14">
        <control shapeId="31871" r:id="rId68" name="Control 127">
          <controlPr defaultSize="0" r:id="rId10">
            <anchor moveWithCells="1">
              <from>
                <xdr:col>0</xdr:col>
                <xdr:colOff>0</xdr:colOff>
                <xdr:row>137</xdr:row>
                <xdr:rowOff>0</xdr:rowOff>
              </from>
              <to>
                <xdr:col>0</xdr:col>
                <xdr:colOff>257175</xdr:colOff>
                <xdr:row>143</xdr:row>
                <xdr:rowOff>38100</xdr:rowOff>
              </to>
            </anchor>
          </controlPr>
        </control>
      </mc:Choice>
      <mc:Fallback>
        <control shapeId="31871" r:id="rId68" name="Control 127"/>
      </mc:Fallback>
    </mc:AlternateContent>
    <mc:AlternateContent xmlns:mc="http://schemas.openxmlformats.org/markup-compatibility/2006">
      <mc:Choice Requires="x14">
        <control shapeId="31870" r:id="rId69" name="Control 126">
          <controlPr defaultSize="0" r:id="rId10">
            <anchor moveWithCells="1">
              <from>
                <xdr:col>0</xdr:col>
                <xdr:colOff>0</xdr:colOff>
                <xdr:row>137</xdr:row>
                <xdr:rowOff>0</xdr:rowOff>
              </from>
              <to>
                <xdr:col>0</xdr:col>
                <xdr:colOff>257175</xdr:colOff>
                <xdr:row>143</xdr:row>
                <xdr:rowOff>38100</xdr:rowOff>
              </to>
            </anchor>
          </controlPr>
        </control>
      </mc:Choice>
      <mc:Fallback>
        <control shapeId="31870" r:id="rId69" name="Control 126"/>
      </mc:Fallback>
    </mc:AlternateContent>
    <mc:AlternateContent xmlns:mc="http://schemas.openxmlformats.org/markup-compatibility/2006">
      <mc:Choice Requires="x14">
        <control shapeId="31869" r:id="rId70" name="Control 125">
          <controlPr defaultSize="0" r:id="rId10">
            <anchor moveWithCells="1">
              <from>
                <xdr:col>0</xdr:col>
                <xdr:colOff>0</xdr:colOff>
                <xdr:row>125</xdr:row>
                <xdr:rowOff>0</xdr:rowOff>
              </from>
              <to>
                <xdr:col>0</xdr:col>
                <xdr:colOff>257175</xdr:colOff>
                <xdr:row>137</xdr:row>
                <xdr:rowOff>38100</xdr:rowOff>
              </to>
            </anchor>
          </controlPr>
        </control>
      </mc:Choice>
      <mc:Fallback>
        <control shapeId="31869" r:id="rId70" name="Control 125"/>
      </mc:Fallback>
    </mc:AlternateContent>
    <mc:AlternateContent xmlns:mc="http://schemas.openxmlformats.org/markup-compatibility/2006">
      <mc:Choice Requires="x14">
        <control shapeId="31868" r:id="rId71" name="Control 124">
          <controlPr defaultSize="0" r:id="rId10">
            <anchor moveWithCells="1">
              <from>
                <xdr:col>0</xdr:col>
                <xdr:colOff>0</xdr:colOff>
                <xdr:row>125</xdr:row>
                <xdr:rowOff>0</xdr:rowOff>
              </from>
              <to>
                <xdr:col>0</xdr:col>
                <xdr:colOff>257175</xdr:colOff>
                <xdr:row>137</xdr:row>
                <xdr:rowOff>38100</xdr:rowOff>
              </to>
            </anchor>
          </controlPr>
        </control>
      </mc:Choice>
      <mc:Fallback>
        <control shapeId="31868" r:id="rId71" name="Control 124"/>
      </mc:Fallback>
    </mc:AlternateContent>
    <mc:AlternateContent xmlns:mc="http://schemas.openxmlformats.org/markup-compatibility/2006">
      <mc:Choice Requires="x14">
        <control shapeId="31867" r:id="rId72" name="Control 123">
          <controlPr defaultSize="0" r:id="rId10">
            <anchor moveWithCells="1">
              <from>
                <xdr:col>0</xdr:col>
                <xdr:colOff>0</xdr:colOff>
                <xdr:row>123</xdr:row>
                <xdr:rowOff>0</xdr:rowOff>
              </from>
              <to>
                <xdr:col>0</xdr:col>
                <xdr:colOff>257175</xdr:colOff>
                <xdr:row>125</xdr:row>
                <xdr:rowOff>38100</xdr:rowOff>
              </to>
            </anchor>
          </controlPr>
        </control>
      </mc:Choice>
      <mc:Fallback>
        <control shapeId="31867" r:id="rId72" name="Control 123"/>
      </mc:Fallback>
    </mc:AlternateContent>
    <mc:AlternateContent xmlns:mc="http://schemas.openxmlformats.org/markup-compatibility/2006">
      <mc:Choice Requires="x14">
        <control shapeId="31866" r:id="rId73" name="Control 122">
          <controlPr defaultSize="0" r:id="rId10">
            <anchor moveWithCells="1">
              <from>
                <xdr:col>0</xdr:col>
                <xdr:colOff>0</xdr:colOff>
                <xdr:row>122</xdr:row>
                <xdr:rowOff>0</xdr:rowOff>
              </from>
              <to>
                <xdr:col>0</xdr:col>
                <xdr:colOff>257175</xdr:colOff>
                <xdr:row>123</xdr:row>
                <xdr:rowOff>38100</xdr:rowOff>
              </to>
            </anchor>
          </controlPr>
        </control>
      </mc:Choice>
      <mc:Fallback>
        <control shapeId="31866" r:id="rId73" name="Control 122"/>
      </mc:Fallback>
    </mc:AlternateContent>
    <mc:AlternateContent xmlns:mc="http://schemas.openxmlformats.org/markup-compatibility/2006">
      <mc:Choice Requires="x14">
        <control shapeId="31865" r:id="rId74" name="Control 121">
          <controlPr defaultSize="0" r:id="rId10">
            <anchor moveWithCells="1">
              <from>
                <xdr:col>0</xdr:col>
                <xdr:colOff>0</xdr:colOff>
                <xdr:row>122</xdr:row>
                <xdr:rowOff>0</xdr:rowOff>
              </from>
              <to>
                <xdr:col>0</xdr:col>
                <xdr:colOff>257175</xdr:colOff>
                <xdr:row>123</xdr:row>
                <xdr:rowOff>38100</xdr:rowOff>
              </to>
            </anchor>
          </controlPr>
        </control>
      </mc:Choice>
      <mc:Fallback>
        <control shapeId="31865" r:id="rId74" name="Control 121"/>
      </mc:Fallback>
    </mc:AlternateContent>
    <mc:AlternateContent xmlns:mc="http://schemas.openxmlformats.org/markup-compatibility/2006">
      <mc:Choice Requires="x14">
        <control shapeId="31864" r:id="rId75" name="Control 120">
          <controlPr defaultSize="0" r:id="rId10">
            <anchor moveWithCells="1">
              <from>
                <xdr:col>0</xdr:col>
                <xdr:colOff>0</xdr:colOff>
                <xdr:row>120</xdr:row>
                <xdr:rowOff>0</xdr:rowOff>
              </from>
              <to>
                <xdr:col>0</xdr:col>
                <xdr:colOff>257175</xdr:colOff>
                <xdr:row>122</xdr:row>
                <xdr:rowOff>38100</xdr:rowOff>
              </to>
            </anchor>
          </controlPr>
        </control>
      </mc:Choice>
      <mc:Fallback>
        <control shapeId="31864" r:id="rId75" name="Control 120"/>
      </mc:Fallback>
    </mc:AlternateContent>
    <mc:AlternateContent xmlns:mc="http://schemas.openxmlformats.org/markup-compatibility/2006">
      <mc:Choice Requires="x14">
        <control shapeId="31863" r:id="rId76" name="Control 119">
          <controlPr defaultSize="0" r:id="rId10">
            <anchor moveWithCells="1">
              <from>
                <xdr:col>0</xdr:col>
                <xdr:colOff>0</xdr:colOff>
                <xdr:row>120</xdr:row>
                <xdr:rowOff>0</xdr:rowOff>
              </from>
              <to>
                <xdr:col>0</xdr:col>
                <xdr:colOff>257175</xdr:colOff>
                <xdr:row>122</xdr:row>
                <xdr:rowOff>38100</xdr:rowOff>
              </to>
            </anchor>
          </controlPr>
        </control>
      </mc:Choice>
      <mc:Fallback>
        <control shapeId="31863" r:id="rId76" name="Control 119"/>
      </mc:Fallback>
    </mc:AlternateContent>
    <mc:AlternateContent xmlns:mc="http://schemas.openxmlformats.org/markup-compatibility/2006">
      <mc:Choice Requires="x14">
        <control shapeId="31862" r:id="rId77" name="Control 118">
          <controlPr defaultSize="0" r:id="rId10">
            <anchor moveWithCells="1">
              <from>
                <xdr:col>0</xdr:col>
                <xdr:colOff>0</xdr:colOff>
                <xdr:row>120</xdr:row>
                <xdr:rowOff>0</xdr:rowOff>
              </from>
              <to>
                <xdr:col>0</xdr:col>
                <xdr:colOff>257175</xdr:colOff>
                <xdr:row>122</xdr:row>
                <xdr:rowOff>38100</xdr:rowOff>
              </to>
            </anchor>
          </controlPr>
        </control>
      </mc:Choice>
      <mc:Fallback>
        <control shapeId="31862" r:id="rId77" name="Control 118"/>
      </mc:Fallback>
    </mc:AlternateContent>
    <mc:AlternateContent xmlns:mc="http://schemas.openxmlformats.org/markup-compatibility/2006">
      <mc:Choice Requires="x14">
        <control shapeId="31861" r:id="rId78" name="Control 117">
          <controlPr defaultSize="0" r:id="rId10">
            <anchor moveWithCells="1">
              <from>
                <xdr:col>0</xdr:col>
                <xdr:colOff>0</xdr:colOff>
                <xdr:row>120</xdr:row>
                <xdr:rowOff>0</xdr:rowOff>
              </from>
              <to>
                <xdr:col>0</xdr:col>
                <xdr:colOff>257175</xdr:colOff>
                <xdr:row>122</xdr:row>
                <xdr:rowOff>38100</xdr:rowOff>
              </to>
            </anchor>
          </controlPr>
        </control>
      </mc:Choice>
      <mc:Fallback>
        <control shapeId="31861" r:id="rId78" name="Control 117"/>
      </mc:Fallback>
    </mc:AlternateContent>
    <mc:AlternateContent xmlns:mc="http://schemas.openxmlformats.org/markup-compatibility/2006">
      <mc:Choice Requires="x14">
        <control shapeId="31860" r:id="rId79" name="Control 116">
          <controlPr defaultSize="0" r:id="rId10">
            <anchor moveWithCells="1">
              <from>
                <xdr:col>0</xdr:col>
                <xdr:colOff>0</xdr:colOff>
                <xdr:row>116</xdr:row>
                <xdr:rowOff>0</xdr:rowOff>
              </from>
              <to>
                <xdr:col>0</xdr:col>
                <xdr:colOff>257175</xdr:colOff>
                <xdr:row>120</xdr:row>
                <xdr:rowOff>38100</xdr:rowOff>
              </to>
            </anchor>
          </controlPr>
        </control>
      </mc:Choice>
      <mc:Fallback>
        <control shapeId="31860" r:id="rId79" name="Control 116"/>
      </mc:Fallback>
    </mc:AlternateContent>
    <mc:AlternateContent xmlns:mc="http://schemas.openxmlformats.org/markup-compatibility/2006">
      <mc:Choice Requires="x14">
        <control shapeId="31859" r:id="rId80" name="Control 115">
          <controlPr defaultSize="0" r:id="rId10">
            <anchor moveWithCells="1">
              <from>
                <xdr:col>0</xdr:col>
                <xdr:colOff>0</xdr:colOff>
                <xdr:row>116</xdr:row>
                <xdr:rowOff>0</xdr:rowOff>
              </from>
              <to>
                <xdr:col>0</xdr:col>
                <xdr:colOff>257175</xdr:colOff>
                <xdr:row>120</xdr:row>
                <xdr:rowOff>38100</xdr:rowOff>
              </to>
            </anchor>
          </controlPr>
        </control>
      </mc:Choice>
      <mc:Fallback>
        <control shapeId="31859" r:id="rId80" name="Control 115"/>
      </mc:Fallback>
    </mc:AlternateContent>
    <mc:AlternateContent xmlns:mc="http://schemas.openxmlformats.org/markup-compatibility/2006">
      <mc:Choice Requires="x14">
        <control shapeId="31858" r:id="rId81" name="Control 114">
          <controlPr defaultSize="0" r:id="rId10">
            <anchor moveWithCells="1">
              <from>
                <xdr:col>0</xdr:col>
                <xdr:colOff>0</xdr:colOff>
                <xdr:row>114</xdr:row>
                <xdr:rowOff>0</xdr:rowOff>
              </from>
              <to>
                <xdr:col>0</xdr:col>
                <xdr:colOff>257175</xdr:colOff>
                <xdr:row>116</xdr:row>
                <xdr:rowOff>38100</xdr:rowOff>
              </to>
            </anchor>
          </controlPr>
        </control>
      </mc:Choice>
      <mc:Fallback>
        <control shapeId="31858" r:id="rId81" name="Control 114"/>
      </mc:Fallback>
    </mc:AlternateContent>
    <mc:AlternateContent xmlns:mc="http://schemas.openxmlformats.org/markup-compatibility/2006">
      <mc:Choice Requires="x14">
        <control shapeId="31857" r:id="rId82" name="Control 113">
          <controlPr defaultSize="0" r:id="rId10">
            <anchor moveWithCells="1">
              <from>
                <xdr:col>0</xdr:col>
                <xdr:colOff>0</xdr:colOff>
                <xdr:row>114</xdr:row>
                <xdr:rowOff>0</xdr:rowOff>
              </from>
              <to>
                <xdr:col>0</xdr:col>
                <xdr:colOff>257175</xdr:colOff>
                <xdr:row>116</xdr:row>
                <xdr:rowOff>38100</xdr:rowOff>
              </to>
            </anchor>
          </controlPr>
        </control>
      </mc:Choice>
      <mc:Fallback>
        <control shapeId="31857" r:id="rId82" name="Control 113"/>
      </mc:Fallback>
    </mc:AlternateContent>
    <mc:AlternateContent xmlns:mc="http://schemas.openxmlformats.org/markup-compatibility/2006">
      <mc:Choice Requires="x14">
        <control shapeId="31856" r:id="rId83" name="Control 112">
          <controlPr defaultSize="0" r:id="rId10">
            <anchor moveWithCells="1">
              <from>
                <xdr:col>0</xdr:col>
                <xdr:colOff>0</xdr:colOff>
                <xdr:row>114</xdr:row>
                <xdr:rowOff>0</xdr:rowOff>
              </from>
              <to>
                <xdr:col>0</xdr:col>
                <xdr:colOff>257175</xdr:colOff>
                <xdr:row>116</xdr:row>
                <xdr:rowOff>38100</xdr:rowOff>
              </to>
            </anchor>
          </controlPr>
        </control>
      </mc:Choice>
      <mc:Fallback>
        <control shapeId="31856" r:id="rId83" name="Control 112"/>
      </mc:Fallback>
    </mc:AlternateContent>
    <mc:AlternateContent xmlns:mc="http://schemas.openxmlformats.org/markup-compatibility/2006">
      <mc:Choice Requires="x14">
        <control shapeId="31855" r:id="rId84" name="Control 111">
          <controlPr defaultSize="0" r:id="rId10">
            <anchor moveWithCells="1">
              <from>
                <xdr:col>0</xdr:col>
                <xdr:colOff>0</xdr:colOff>
                <xdr:row>111</xdr:row>
                <xdr:rowOff>0</xdr:rowOff>
              </from>
              <to>
                <xdr:col>0</xdr:col>
                <xdr:colOff>257175</xdr:colOff>
                <xdr:row>114</xdr:row>
                <xdr:rowOff>38100</xdr:rowOff>
              </to>
            </anchor>
          </controlPr>
        </control>
      </mc:Choice>
      <mc:Fallback>
        <control shapeId="31855" r:id="rId84" name="Control 111"/>
      </mc:Fallback>
    </mc:AlternateContent>
    <mc:AlternateContent xmlns:mc="http://schemas.openxmlformats.org/markup-compatibility/2006">
      <mc:Choice Requires="x14">
        <control shapeId="31854" r:id="rId85" name="Control 110">
          <controlPr defaultSize="0" r:id="rId10">
            <anchor moveWithCells="1">
              <from>
                <xdr:col>0</xdr:col>
                <xdr:colOff>0</xdr:colOff>
                <xdr:row>111</xdr:row>
                <xdr:rowOff>0</xdr:rowOff>
              </from>
              <to>
                <xdr:col>0</xdr:col>
                <xdr:colOff>257175</xdr:colOff>
                <xdr:row>114</xdr:row>
                <xdr:rowOff>38100</xdr:rowOff>
              </to>
            </anchor>
          </controlPr>
        </control>
      </mc:Choice>
      <mc:Fallback>
        <control shapeId="31854" r:id="rId85" name="Control 110"/>
      </mc:Fallback>
    </mc:AlternateContent>
    <mc:AlternateContent xmlns:mc="http://schemas.openxmlformats.org/markup-compatibility/2006">
      <mc:Choice Requires="x14">
        <control shapeId="31853" r:id="rId86" name="Control 109">
          <controlPr defaultSize="0" r:id="rId10">
            <anchor moveWithCells="1">
              <from>
                <xdr:col>0</xdr:col>
                <xdr:colOff>0</xdr:colOff>
                <xdr:row>109</xdr:row>
                <xdr:rowOff>0</xdr:rowOff>
              </from>
              <to>
                <xdr:col>0</xdr:col>
                <xdr:colOff>257175</xdr:colOff>
                <xdr:row>111</xdr:row>
                <xdr:rowOff>38100</xdr:rowOff>
              </to>
            </anchor>
          </controlPr>
        </control>
      </mc:Choice>
      <mc:Fallback>
        <control shapeId="31853" r:id="rId86" name="Control 109"/>
      </mc:Fallback>
    </mc:AlternateContent>
    <mc:AlternateContent xmlns:mc="http://schemas.openxmlformats.org/markup-compatibility/2006">
      <mc:Choice Requires="x14">
        <control shapeId="31852" r:id="rId87" name="Control 108">
          <controlPr defaultSize="0" r:id="rId10">
            <anchor moveWithCells="1">
              <from>
                <xdr:col>0</xdr:col>
                <xdr:colOff>0</xdr:colOff>
                <xdr:row>109</xdr:row>
                <xdr:rowOff>0</xdr:rowOff>
              </from>
              <to>
                <xdr:col>0</xdr:col>
                <xdr:colOff>257175</xdr:colOff>
                <xdr:row>111</xdr:row>
                <xdr:rowOff>38100</xdr:rowOff>
              </to>
            </anchor>
          </controlPr>
        </control>
      </mc:Choice>
      <mc:Fallback>
        <control shapeId="31852" r:id="rId87" name="Control 108"/>
      </mc:Fallback>
    </mc:AlternateContent>
    <mc:AlternateContent xmlns:mc="http://schemas.openxmlformats.org/markup-compatibility/2006">
      <mc:Choice Requires="x14">
        <control shapeId="31851" r:id="rId88" name="Control 107">
          <controlPr defaultSize="0" r:id="rId10">
            <anchor moveWithCells="1">
              <from>
                <xdr:col>0</xdr:col>
                <xdr:colOff>0</xdr:colOff>
                <xdr:row>107</xdr:row>
                <xdr:rowOff>0</xdr:rowOff>
              </from>
              <to>
                <xdr:col>0</xdr:col>
                <xdr:colOff>257175</xdr:colOff>
                <xdr:row>109</xdr:row>
                <xdr:rowOff>38100</xdr:rowOff>
              </to>
            </anchor>
          </controlPr>
        </control>
      </mc:Choice>
      <mc:Fallback>
        <control shapeId="31851" r:id="rId88" name="Control 107"/>
      </mc:Fallback>
    </mc:AlternateContent>
    <mc:AlternateContent xmlns:mc="http://schemas.openxmlformats.org/markup-compatibility/2006">
      <mc:Choice Requires="x14">
        <control shapeId="31850" r:id="rId89" name="Control 106">
          <controlPr defaultSize="0" r:id="rId10">
            <anchor moveWithCells="1">
              <from>
                <xdr:col>0</xdr:col>
                <xdr:colOff>0</xdr:colOff>
                <xdr:row>107</xdr:row>
                <xdr:rowOff>0</xdr:rowOff>
              </from>
              <to>
                <xdr:col>0</xdr:col>
                <xdr:colOff>257175</xdr:colOff>
                <xdr:row>109</xdr:row>
                <xdr:rowOff>38100</xdr:rowOff>
              </to>
            </anchor>
          </controlPr>
        </control>
      </mc:Choice>
      <mc:Fallback>
        <control shapeId="31850" r:id="rId89" name="Control 106"/>
      </mc:Fallback>
    </mc:AlternateContent>
    <mc:AlternateContent xmlns:mc="http://schemas.openxmlformats.org/markup-compatibility/2006">
      <mc:Choice Requires="x14">
        <control shapeId="31849" r:id="rId90" name="Control 105">
          <controlPr defaultSize="0" r:id="rId10">
            <anchor moveWithCells="1">
              <from>
                <xdr:col>0</xdr:col>
                <xdr:colOff>0</xdr:colOff>
                <xdr:row>107</xdr:row>
                <xdr:rowOff>0</xdr:rowOff>
              </from>
              <to>
                <xdr:col>0</xdr:col>
                <xdr:colOff>257175</xdr:colOff>
                <xdr:row>109</xdr:row>
                <xdr:rowOff>38100</xdr:rowOff>
              </to>
            </anchor>
          </controlPr>
        </control>
      </mc:Choice>
      <mc:Fallback>
        <control shapeId="31849" r:id="rId90" name="Control 105"/>
      </mc:Fallback>
    </mc:AlternateContent>
    <mc:AlternateContent xmlns:mc="http://schemas.openxmlformats.org/markup-compatibility/2006">
      <mc:Choice Requires="x14">
        <control shapeId="31848" r:id="rId91" name="Control 104">
          <controlPr defaultSize="0" r:id="rId10">
            <anchor moveWithCells="1">
              <from>
                <xdr:col>0</xdr:col>
                <xdr:colOff>0</xdr:colOff>
                <xdr:row>107</xdr:row>
                <xdr:rowOff>0</xdr:rowOff>
              </from>
              <to>
                <xdr:col>0</xdr:col>
                <xdr:colOff>257175</xdr:colOff>
                <xdr:row>109</xdr:row>
                <xdr:rowOff>38100</xdr:rowOff>
              </to>
            </anchor>
          </controlPr>
        </control>
      </mc:Choice>
      <mc:Fallback>
        <control shapeId="31848" r:id="rId91" name="Control 104"/>
      </mc:Fallback>
    </mc:AlternateContent>
    <mc:AlternateContent xmlns:mc="http://schemas.openxmlformats.org/markup-compatibility/2006">
      <mc:Choice Requires="x14">
        <control shapeId="31847" r:id="rId92" name="Control 103">
          <controlPr defaultSize="0" r:id="rId10">
            <anchor moveWithCells="1">
              <from>
                <xdr:col>0</xdr:col>
                <xdr:colOff>0</xdr:colOff>
                <xdr:row>107</xdr:row>
                <xdr:rowOff>0</xdr:rowOff>
              </from>
              <to>
                <xdr:col>0</xdr:col>
                <xdr:colOff>257175</xdr:colOff>
                <xdr:row>109</xdr:row>
                <xdr:rowOff>38100</xdr:rowOff>
              </to>
            </anchor>
          </controlPr>
        </control>
      </mc:Choice>
      <mc:Fallback>
        <control shapeId="31847" r:id="rId92" name="Control 103"/>
      </mc:Fallback>
    </mc:AlternateContent>
    <mc:AlternateContent xmlns:mc="http://schemas.openxmlformats.org/markup-compatibility/2006">
      <mc:Choice Requires="x14">
        <control shapeId="31846" r:id="rId93" name="Control 102">
          <controlPr defaultSize="0" r:id="rId10">
            <anchor moveWithCells="1">
              <from>
                <xdr:col>0</xdr:col>
                <xdr:colOff>0</xdr:colOff>
                <xdr:row>107</xdr:row>
                <xdr:rowOff>0</xdr:rowOff>
              </from>
              <to>
                <xdr:col>0</xdr:col>
                <xdr:colOff>257175</xdr:colOff>
                <xdr:row>109</xdr:row>
                <xdr:rowOff>38100</xdr:rowOff>
              </to>
            </anchor>
          </controlPr>
        </control>
      </mc:Choice>
      <mc:Fallback>
        <control shapeId="31846" r:id="rId93" name="Control 102"/>
      </mc:Fallback>
    </mc:AlternateContent>
    <mc:AlternateContent xmlns:mc="http://schemas.openxmlformats.org/markup-compatibility/2006">
      <mc:Choice Requires="x14">
        <control shapeId="31845" r:id="rId94" name="Control 101">
          <controlPr defaultSize="0" r:id="rId10">
            <anchor moveWithCells="1">
              <from>
                <xdr:col>0</xdr:col>
                <xdr:colOff>0</xdr:colOff>
                <xdr:row>101</xdr:row>
                <xdr:rowOff>0</xdr:rowOff>
              </from>
              <to>
                <xdr:col>0</xdr:col>
                <xdr:colOff>257175</xdr:colOff>
                <xdr:row>107</xdr:row>
                <xdr:rowOff>38100</xdr:rowOff>
              </to>
            </anchor>
          </controlPr>
        </control>
      </mc:Choice>
      <mc:Fallback>
        <control shapeId="31845" r:id="rId94" name="Control 101"/>
      </mc:Fallback>
    </mc:AlternateContent>
    <mc:AlternateContent xmlns:mc="http://schemas.openxmlformats.org/markup-compatibility/2006">
      <mc:Choice Requires="x14">
        <control shapeId="31844" r:id="rId95" name="Control 100">
          <controlPr defaultSize="0" r:id="rId10">
            <anchor moveWithCells="1">
              <from>
                <xdr:col>0</xdr:col>
                <xdr:colOff>0</xdr:colOff>
                <xdr:row>101</xdr:row>
                <xdr:rowOff>0</xdr:rowOff>
              </from>
              <to>
                <xdr:col>0</xdr:col>
                <xdr:colOff>257175</xdr:colOff>
                <xdr:row>107</xdr:row>
                <xdr:rowOff>38100</xdr:rowOff>
              </to>
            </anchor>
          </controlPr>
        </control>
      </mc:Choice>
      <mc:Fallback>
        <control shapeId="31844" r:id="rId95" name="Control 100"/>
      </mc:Fallback>
    </mc:AlternateContent>
    <mc:AlternateContent xmlns:mc="http://schemas.openxmlformats.org/markup-compatibility/2006">
      <mc:Choice Requires="x14">
        <control shapeId="31843" r:id="rId96" name="Control 99">
          <controlPr defaultSize="0" r:id="rId10">
            <anchor moveWithCells="1">
              <from>
                <xdr:col>0</xdr:col>
                <xdr:colOff>0</xdr:colOff>
                <xdr:row>101</xdr:row>
                <xdr:rowOff>0</xdr:rowOff>
              </from>
              <to>
                <xdr:col>0</xdr:col>
                <xdr:colOff>257175</xdr:colOff>
                <xdr:row>107</xdr:row>
                <xdr:rowOff>38100</xdr:rowOff>
              </to>
            </anchor>
          </controlPr>
        </control>
      </mc:Choice>
      <mc:Fallback>
        <control shapeId="31843" r:id="rId96" name="Control 99"/>
      </mc:Fallback>
    </mc:AlternateContent>
    <mc:AlternateContent xmlns:mc="http://schemas.openxmlformats.org/markup-compatibility/2006">
      <mc:Choice Requires="x14">
        <control shapeId="31842" r:id="rId97" name="Control 98">
          <controlPr defaultSize="0" r:id="rId10">
            <anchor moveWithCells="1">
              <from>
                <xdr:col>0</xdr:col>
                <xdr:colOff>0</xdr:colOff>
                <xdr:row>98</xdr:row>
                <xdr:rowOff>0</xdr:rowOff>
              </from>
              <to>
                <xdr:col>0</xdr:col>
                <xdr:colOff>257175</xdr:colOff>
                <xdr:row>101</xdr:row>
                <xdr:rowOff>38100</xdr:rowOff>
              </to>
            </anchor>
          </controlPr>
        </control>
      </mc:Choice>
      <mc:Fallback>
        <control shapeId="31842" r:id="rId97" name="Control 98"/>
      </mc:Fallback>
    </mc:AlternateContent>
    <mc:AlternateContent xmlns:mc="http://schemas.openxmlformats.org/markup-compatibility/2006">
      <mc:Choice Requires="x14">
        <control shapeId="31841" r:id="rId98" name="Control 97">
          <controlPr defaultSize="0" r:id="rId10">
            <anchor moveWithCells="1">
              <from>
                <xdr:col>0</xdr:col>
                <xdr:colOff>0</xdr:colOff>
                <xdr:row>98</xdr:row>
                <xdr:rowOff>0</xdr:rowOff>
              </from>
              <to>
                <xdr:col>0</xdr:col>
                <xdr:colOff>257175</xdr:colOff>
                <xdr:row>101</xdr:row>
                <xdr:rowOff>38100</xdr:rowOff>
              </to>
            </anchor>
          </controlPr>
        </control>
      </mc:Choice>
      <mc:Fallback>
        <control shapeId="31841" r:id="rId98" name="Control 97"/>
      </mc:Fallback>
    </mc:AlternateContent>
    <mc:AlternateContent xmlns:mc="http://schemas.openxmlformats.org/markup-compatibility/2006">
      <mc:Choice Requires="x14">
        <control shapeId="31840" r:id="rId99" name="Control 96">
          <controlPr defaultSize="0" r:id="rId10">
            <anchor moveWithCells="1">
              <from>
                <xdr:col>0</xdr:col>
                <xdr:colOff>0</xdr:colOff>
                <xdr:row>98</xdr:row>
                <xdr:rowOff>0</xdr:rowOff>
              </from>
              <to>
                <xdr:col>0</xdr:col>
                <xdr:colOff>257175</xdr:colOff>
                <xdr:row>101</xdr:row>
                <xdr:rowOff>38100</xdr:rowOff>
              </to>
            </anchor>
          </controlPr>
        </control>
      </mc:Choice>
      <mc:Fallback>
        <control shapeId="31840" r:id="rId99" name="Control 96"/>
      </mc:Fallback>
    </mc:AlternateContent>
    <mc:AlternateContent xmlns:mc="http://schemas.openxmlformats.org/markup-compatibility/2006">
      <mc:Choice Requires="x14">
        <control shapeId="31839" r:id="rId100" name="Control 95">
          <controlPr defaultSize="0" r:id="rId10">
            <anchor moveWithCells="1">
              <from>
                <xdr:col>0</xdr:col>
                <xdr:colOff>0</xdr:colOff>
                <xdr:row>98</xdr:row>
                <xdr:rowOff>0</xdr:rowOff>
              </from>
              <to>
                <xdr:col>0</xdr:col>
                <xdr:colOff>257175</xdr:colOff>
                <xdr:row>101</xdr:row>
                <xdr:rowOff>38100</xdr:rowOff>
              </to>
            </anchor>
          </controlPr>
        </control>
      </mc:Choice>
      <mc:Fallback>
        <control shapeId="31839" r:id="rId100" name="Control 95"/>
      </mc:Fallback>
    </mc:AlternateContent>
    <mc:AlternateContent xmlns:mc="http://schemas.openxmlformats.org/markup-compatibility/2006">
      <mc:Choice Requires="x14">
        <control shapeId="31838" r:id="rId101" name="Control 94">
          <controlPr defaultSize="0" r:id="rId10">
            <anchor moveWithCells="1">
              <from>
                <xdr:col>0</xdr:col>
                <xdr:colOff>0</xdr:colOff>
                <xdr:row>98</xdr:row>
                <xdr:rowOff>0</xdr:rowOff>
              </from>
              <to>
                <xdr:col>0</xdr:col>
                <xdr:colOff>257175</xdr:colOff>
                <xdr:row>101</xdr:row>
                <xdr:rowOff>38100</xdr:rowOff>
              </to>
            </anchor>
          </controlPr>
        </control>
      </mc:Choice>
      <mc:Fallback>
        <control shapeId="31838" r:id="rId101" name="Control 94"/>
      </mc:Fallback>
    </mc:AlternateContent>
    <mc:AlternateContent xmlns:mc="http://schemas.openxmlformats.org/markup-compatibility/2006">
      <mc:Choice Requires="x14">
        <control shapeId="31837" r:id="rId102" name="Control 93">
          <controlPr defaultSize="0" r:id="rId10">
            <anchor moveWithCells="1">
              <from>
                <xdr:col>0</xdr:col>
                <xdr:colOff>0</xdr:colOff>
                <xdr:row>98</xdr:row>
                <xdr:rowOff>0</xdr:rowOff>
              </from>
              <to>
                <xdr:col>0</xdr:col>
                <xdr:colOff>257175</xdr:colOff>
                <xdr:row>101</xdr:row>
                <xdr:rowOff>38100</xdr:rowOff>
              </to>
            </anchor>
          </controlPr>
        </control>
      </mc:Choice>
      <mc:Fallback>
        <control shapeId="31837" r:id="rId102" name="Control 93"/>
      </mc:Fallback>
    </mc:AlternateContent>
    <mc:AlternateContent xmlns:mc="http://schemas.openxmlformats.org/markup-compatibility/2006">
      <mc:Choice Requires="x14">
        <control shapeId="31836" r:id="rId103" name="Control 92">
          <controlPr defaultSize="0" r:id="rId10">
            <anchor moveWithCells="1">
              <from>
                <xdr:col>0</xdr:col>
                <xdr:colOff>0</xdr:colOff>
                <xdr:row>98</xdr:row>
                <xdr:rowOff>0</xdr:rowOff>
              </from>
              <to>
                <xdr:col>0</xdr:col>
                <xdr:colOff>257175</xdr:colOff>
                <xdr:row>101</xdr:row>
                <xdr:rowOff>38100</xdr:rowOff>
              </to>
            </anchor>
          </controlPr>
        </control>
      </mc:Choice>
      <mc:Fallback>
        <control shapeId="31836" r:id="rId103" name="Control 92"/>
      </mc:Fallback>
    </mc:AlternateContent>
    <mc:AlternateContent xmlns:mc="http://schemas.openxmlformats.org/markup-compatibility/2006">
      <mc:Choice Requires="x14">
        <control shapeId="31835" r:id="rId104" name="Control 91">
          <controlPr defaultSize="0" r:id="rId10">
            <anchor moveWithCells="1">
              <from>
                <xdr:col>0</xdr:col>
                <xdr:colOff>0</xdr:colOff>
                <xdr:row>98</xdr:row>
                <xdr:rowOff>0</xdr:rowOff>
              </from>
              <to>
                <xdr:col>0</xdr:col>
                <xdr:colOff>257175</xdr:colOff>
                <xdr:row>101</xdr:row>
                <xdr:rowOff>38100</xdr:rowOff>
              </to>
            </anchor>
          </controlPr>
        </control>
      </mc:Choice>
      <mc:Fallback>
        <control shapeId="31835" r:id="rId104" name="Control 91"/>
      </mc:Fallback>
    </mc:AlternateContent>
    <mc:AlternateContent xmlns:mc="http://schemas.openxmlformats.org/markup-compatibility/2006">
      <mc:Choice Requires="x14">
        <control shapeId="31834" r:id="rId105" name="Control 90">
          <controlPr defaultSize="0" r:id="rId10">
            <anchor moveWithCells="1">
              <from>
                <xdr:col>0</xdr:col>
                <xdr:colOff>0</xdr:colOff>
                <xdr:row>98</xdr:row>
                <xdr:rowOff>0</xdr:rowOff>
              </from>
              <to>
                <xdr:col>0</xdr:col>
                <xdr:colOff>257175</xdr:colOff>
                <xdr:row>101</xdr:row>
                <xdr:rowOff>38100</xdr:rowOff>
              </to>
            </anchor>
          </controlPr>
        </control>
      </mc:Choice>
      <mc:Fallback>
        <control shapeId="31834" r:id="rId105" name="Control 90"/>
      </mc:Fallback>
    </mc:AlternateContent>
    <mc:AlternateContent xmlns:mc="http://schemas.openxmlformats.org/markup-compatibility/2006">
      <mc:Choice Requires="x14">
        <control shapeId="31833" r:id="rId106" name="Control 89">
          <controlPr defaultSize="0" r:id="rId10">
            <anchor moveWithCells="1">
              <from>
                <xdr:col>0</xdr:col>
                <xdr:colOff>0</xdr:colOff>
                <xdr:row>89</xdr:row>
                <xdr:rowOff>0</xdr:rowOff>
              </from>
              <to>
                <xdr:col>0</xdr:col>
                <xdr:colOff>257175</xdr:colOff>
                <xdr:row>98</xdr:row>
                <xdr:rowOff>38100</xdr:rowOff>
              </to>
            </anchor>
          </controlPr>
        </control>
      </mc:Choice>
      <mc:Fallback>
        <control shapeId="31833" r:id="rId106" name="Control 89"/>
      </mc:Fallback>
    </mc:AlternateContent>
    <mc:AlternateContent xmlns:mc="http://schemas.openxmlformats.org/markup-compatibility/2006">
      <mc:Choice Requires="x14">
        <control shapeId="31832" r:id="rId107" name="Control 88">
          <controlPr defaultSize="0" r:id="rId10">
            <anchor moveWithCells="1">
              <from>
                <xdr:col>0</xdr:col>
                <xdr:colOff>0</xdr:colOff>
                <xdr:row>89</xdr:row>
                <xdr:rowOff>0</xdr:rowOff>
              </from>
              <to>
                <xdr:col>0</xdr:col>
                <xdr:colOff>257175</xdr:colOff>
                <xdr:row>98</xdr:row>
                <xdr:rowOff>38100</xdr:rowOff>
              </to>
            </anchor>
          </controlPr>
        </control>
      </mc:Choice>
      <mc:Fallback>
        <control shapeId="31832" r:id="rId107" name="Control 88"/>
      </mc:Fallback>
    </mc:AlternateContent>
    <mc:AlternateContent xmlns:mc="http://schemas.openxmlformats.org/markup-compatibility/2006">
      <mc:Choice Requires="x14">
        <control shapeId="31831" r:id="rId108" name="Control 87">
          <controlPr defaultSize="0" r:id="rId10">
            <anchor moveWithCells="1">
              <from>
                <xdr:col>0</xdr:col>
                <xdr:colOff>0</xdr:colOff>
                <xdr:row>89</xdr:row>
                <xdr:rowOff>0</xdr:rowOff>
              </from>
              <to>
                <xdr:col>0</xdr:col>
                <xdr:colOff>257175</xdr:colOff>
                <xdr:row>98</xdr:row>
                <xdr:rowOff>38100</xdr:rowOff>
              </to>
            </anchor>
          </controlPr>
        </control>
      </mc:Choice>
      <mc:Fallback>
        <control shapeId="31831" r:id="rId108" name="Control 87"/>
      </mc:Fallback>
    </mc:AlternateContent>
    <mc:AlternateContent xmlns:mc="http://schemas.openxmlformats.org/markup-compatibility/2006">
      <mc:Choice Requires="x14">
        <control shapeId="31830" r:id="rId109" name="Control 86">
          <controlPr defaultSize="0" r:id="rId10">
            <anchor moveWithCells="1">
              <from>
                <xdr:col>0</xdr:col>
                <xdr:colOff>0</xdr:colOff>
                <xdr:row>89</xdr:row>
                <xdr:rowOff>0</xdr:rowOff>
              </from>
              <to>
                <xdr:col>0</xdr:col>
                <xdr:colOff>257175</xdr:colOff>
                <xdr:row>98</xdr:row>
                <xdr:rowOff>38100</xdr:rowOff>
              </to>
            </anchor>
          </controlPr>
        </control>
      </mc:Choice>
      <mc:Fallback>
        <control shapeId="31830" r:id="rId109" name="Control 86"/>
      </mc:Fallback>
    </mc:AlternateContent>
    <mc:AlternateContent xmlns:mc="http://schemas.openxmlformats.org/markup-compatibility/2006">
      <mc:Choice Requires="x14">
        <control shapeId="31829" r:id="rId110" name="Control 85">
          <controlPr defaultSize="0" r:id="rId10">
            <anchor moveWithCells="1">
              <from>
                <xdr:col>0</xdr:col>
                <xdr:colOff>0</xdr:colOff>
                <xdr:row>89</xdr:row>
                <xdr:rowOff>0</xdr:rowOff>
              </from>
              <to>
                <xdr:col>0</xdr:col>
                <xdr:colOff>257175</xdr:colOff>
                <xdr:row>98</xdr:row>
                <xdr:rowOff>38100</xdr:rowOff>
              </to>
            </anchor>
          </controlPr>
        </control>
      </mc:Choice>
      <mc:Fallback>
        <control shapeId="31829" r:id="rId110" name="Control 85"/>
      </mc:Fallback>
    </mc:AlternateContent>
    <mc:AlternateContent xmlns:mc="http://schemas.openxmlformats.org/markup-compatibility/2006">
      <mc:Choice Requires="x14">
        <control shapeId="31828" r:id="rId111" name="Control 84">
          <controlPr defaultSize="0" r:id="rId10">
            <anchor moveWithCells="1">
              <from>
                <xdr:col>0</xdr:col>
                <xdr:colOff>0</xdr:colOff>
                <xdr:row>89</xdr:row>
                <xdr:rowOff>0</xdr:rowOff>
              </from>
              <to>
                <xdr:col>0</xdr:col>
                <xdr:colOff>257175</xdr:colOff>
                <xdr:row>98</xdr:row>
                <xdr:rowOff>38100</xdr:rowOff>
              </to>
            </anchor>
          </controlPr>
        </control>
      </mc:Choice>
      <mc:Fallback>
        <control shapeId="31828" r:id="rId111" name="Control 84"/>
      </mc:Fallback>
    </mc:AlternateContent>
    <mc:AlternateContent xmlns:mc="http://schemas.openxmlformats.org/markup-compatibility/2006">
      <mc:Choice Requires="x14">
        <control shapeId="31827" r:id="rId112" name="Control 83">
          <controlPr defaultSize="0" r:id="rId10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257175</xdr:colOff>
                <xdr:row>89</xdr:row>
                <xdr:rowOff>38100</xdr:rowOff>
              </to>
            </anchor>
          </controlPr>
        </control>
      </mc:Choice>
      <mc:Fallback>
        <control shapeId="31827" r:id="rId112" name="Control 83"/>
      </mc:Fallback>
    </mc:AlternateContent>
    <mc:AlternateContent xmlns:mc="http://schemas.openxmlformats.org/markup-compatibility/2006">
      <mc:Choice Requires="x14">
        <control shapeId="31826" r:id="rId113" name="Control 82">
          <controlPr defaultSize="0" r:id="rId10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257175</xdr:colOff>
                <xdr:row>89</xdr:row>
                <xdr:rowOff>38100</xdr:rowOff>
              </to>
            </anchor>
          </controlPr>
        </control>
      </mc:Choice>
      <mc:Fallback>
        <control shapeId="31826" r:id="rId113" name="Control 82"/>
      </mc:Fallback>
    </mc:AlternateContent>
    <mc:AlternateContent xmlns:mc="http://schemas.openxmlformats.org/markup-compatibility/2006">
      <mc:Choice Requires="x14">
        <control shapeId="31825" r:id="rId114" name="Control 81">
          <controlPr defaultSize="0" r:id="rId10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257175</xdr:colOff>
                <xdr:row>89</xdr:row>
                <xdr:rowOff>38100</xdr:rowOff>
              </to>
            </anchor>
          </controlPr>
        </control>
      </mc:Choice>
      <mc:Fallback>
        <control shapeId="31825" r:id="rId114" name="Control 81"/>
      </mc:Fallback>
    </mc:AlternateContent>
    <mc:AlternateContent xmlns:mc="http://schemas.openxmlformats.org/markup-compatibility/2006">
      <mc:Choice Requires="x14">
        <control shapeId="31824" r:id="rId115" name="Control 80">
          <controlPr defaultSize="0" r:id="rId10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257175</xdr:colOff>
                <xdr:row>89</xdr:row>
                <xdr:rowOff>38100</xdr:rowOff>
              </to>
            </anchor>
          </controlPr>
        </control>
      </mc:Choice>
      <mc:Fallback>
        <control shapeId="31824" r:id="rId115" name="Control 80"/>
      </mc:Fallback>
    </mc:AlternateContent>
    <mc:AlternateContent xmlns:mc="http://schemas.openxmlformats.org/markup-compatibility/2006">
      <mc:Choice Requires="x14">
        <control shapeId="31823" r:id="rId116" name="Control 79">
          <controlPr defaultSize="0" r:id="rId10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257175</xdr:colOff>
                <xdr:row>89</xdr:row>
                <xdr:rowOff>38100</xdr:rowOff>
              </to>
            </anchor>
          </controlPr>
        </control>
      </mc:Choice>
      <mc:Fallback>
        <control shapeId="31823" r:id="rId116" name="Control 79"/>
      </mc:Fallback>
    </mc:AlternateContent>
    <mc:AlternateContent xmlns:mc="http://schemas.openxmlformats.org/markup-compatibility/2006">
      <mc:Choice Requires="x14">
        <control shapeId="31822" r:id="rId117" name="Control 78">
          <controlPr defaultSize="0" r:id="rId10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257175</xdr:colOff>
                <xdr:row>89</xdr:row>
                <xdr:rowOff>38100</xdr:rowOff>
              </to>
            </anchor>
          </controlPr>
        </control>
      </mc:Choice>
      <mc:Fallback>
        <control shapeId="31822" r:id="rId117" name="Control 78"/>
      </mc:Fallback>
    </mc:AlternateContent>
    <mc:AlternateContent xmlns:mc="http://schemas.openxmlformats.org/markup-compatibility/2006">
      <mc:Choice Requires="x14">
        <control shapeId="31821" r:id="rId118" name="Control 77">
          <controlPr defaultSize="0" r:id="rId10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257175</xdr:colOff>
                <xdr:row>89</xdr:row>
                <xdr:rowOff>38100</xdr:rowOff>
              </to>
            </anchor>
          </controlPr>
        </control>
      </mc:Choice>
      <mc:Fallback>
        <control shapeId="31821" r:id="rId118" name="Control 77"/>
      </mc:Fallback>
    </mc:AlternateContent>
    <mc:AlternateContent xmlns:mc="http://schemas.openxmlformats.org/markup-compatibility/2006">
      <mc:Choice Requires="x14">
        <control shapeId="31820" r:id="rId119" name="Control 76">
          <controlPr defaultSize="0" r:id="rId10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257175</xdr:colOff>
                <xdr:row>89</xdr:row>
                <xdr:rowOff>38100</xdr:rowOff>
              </to>
            </anchor>
          </controlPr>
        </control>
      </mc:Choice>
      <mc:Fallback>
        <control shapeId="31820" r:id="rId119" name="Control 76"/>
      </mc:Fallback>
    </mc:AlternateContent>
    <mc:AlternateContent xmlns:mc="http://schemas.openxmlformats.org/markup-compatibility/2006">
      <mc:Choice Requires="x14">
        <control shapeId="31819" r:id="rId120" name="Control 75">
          <controlPr defaultSize="0" r:id="rId10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257175</xdr:colOff>
                <xdr:row>89</xdr:row>
                <xdr:rowOff>38100</xdr:rowOff>
              </to>
            </anchor>
          </controlPr>
        </control>
      </mc:Choice>
      <mc:Fallback>
        <control shapeId="31819" r:id="rId120" name="Control 75"/>
      </mc:Fallback>
    </mc:AlternateContent>
    <mc:AlternateContent xmlns:mc="http://schemas.openxmlformats.org/markup-compatibility/2006">
      <mc:Choice Requires="x14">
        <control shapeId="31818" r:id="rId121" name="Control 74">
          <controlPr defaultSize="0" r:id="rId10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257175</xdr:colOff>
                <xdr:row>89</xdr:row>
                <xdr:rowOff>38100</xdr:rowOff>
              </to>
            </anchor>
          </controlPr>
        </control>
      </mc:Choice>
      <mc:Fallback>
        <control shapeId="31818" r:id="rId121" name="Control 74"/>
      </mc:Fallback>
    </mc:AlternateContent>
    <mc:AlternateContent xmlns:mc="http://schemas.openxmlformats.org/markup-compatibility/2006">
      <mc:Choice Requires="x14">
        <control shapeId="31817" r:id="rId122" name="Control 73">
          <controlPr defaultSize="0" r:id="rId10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257175</xdr:colOff>
                <xdr:row>89</xdr:row>
                <xdr:rowOff>38100</xdr:rowOff>
              </to>
            </anchor>
          </controlPr>
        </control>
      </mc:Choice>
      <mc:Fallback>
        <control shapeId="31817" r:id="rId122" name="Control 73"/>
      </mc:Fallback>
    </mc:AlternateContent>
    <mc:AlternateContent xmlns:mc="http://schemas.openxmlformats.org/markup-compatibility/2006">
      <mc:Choice Requires="x14">
        <control shapeId="31816" r:id="rId123" name="Control 72">
          <controlPr defaultSize="0" r:id="rId10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257175</xdr:colOff>
                <xdr:row>89</xdr:row>
                <xdr:rowOff>38100</xdr:rowOff>
              </to>
            </anchor>
          </controlPr>
        </control>
      </mc:Choice>
      <mc:Fallback>
        <control shapeId="31816" r:id="rId123" name="Control 72"/>
      </mc:Fallback>
    </mc:AlternateContent>
    <mc:AlternateContent xmlns:mc="http://schemas.openxmlformats.org/markup-compatibility/2006">
      <mc:Choice Requires="x14">
        <control shapeId="31815" r:id="rId124" name="Control 71">
          <controlPr defaultSize="0" r:id="rId10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83</xdr:row>
                <xdr:rowOff>38100</xdr:rowOff>
              </to>
            </anchor>
          </controlPr>
        </control>
      </mc:Choice>
      <mc:Fallback>
        <control shapeId="31815" r:id="rId124" name="Control 71"/>
      </mc:Fallback>
    </mc:AlternateContent>
    <mc:AlternateContent xmlns:mc="http://schemas.openxmlformats.org/markup-compatibility/2006">
      <mc:Choice Requires="x14">
        <control shapeId="31814" r:id="rId125" name="Control 70">
          <controlPr defaultSize="0" r:id="rId10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83</xdr:row>
                <xdr:rowOff>38100</xdr:rowOff>
              </to>
            </anchor>
          </controlPr>
        </control>
      </mc:Choice>
      <mc:Fallback>
        <control shapeId="31814" r:id="rId125" name="Control 70"/>
      </mc:Fallback>
    </mc:AlternateContent>
    <mc:AlternateContent xmlns:mc="http://schemas.openxmlformats.org/markup-compatibility/2006">
      <mc:Choice Requires="x14">
        <control shapeId="31813" r:id="rId126" name="Control 69">
          <controlPr defaultSize="0" r:id="rId10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83</xdr:row>
                <xdr:rowOff>38100</xdr:rowOff>
              </to>
            </anchor>
          </controlPr>
        </control>
      </mc:Choice>
      <mc:Fallback>
        <control shapeId="31813" r:id="rId126" name="Control 69"/>
      </mc:Fallback>
    </mc:AlternateContent>
    <mc:AlternateContent xmlns:mc="http://schemas.openxmlformats.org/markup-compatibility/2006">
      <mc:Choice Requires="x14">
        <control shapeId="31812" r:id="rId127" name="Control 68">
          <controlPr defaultSize="0" r:id="rId10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83</xdr:row>
                <xdr:rowOff>38100</xdr:rowOff>
              </to>
            </anchor>
          </controlPr>
        </control>
      </mc:Choice>
      <mc:Fallback>
        <control shapeId="31812" r:id="rId127" name="Control 68"/>
      </mc:Fallback>
    </mc:AlternateContent>
    <mc:AlternateContent xmlns:mc="http://schemas.openxmlformats.org/markup-compatibility/2006">
      <mc:Choice Requires="x14">
        <control shapeId="31811" r:id="rId128" name="Control 67">
          <controlPr defaultSize="0" r:id="rId10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83</xdr:row>
                <xdr:rowOff>38100</xdr:rowOff>
              </to>
            </anchor>
          </controlPr>
        </control>
      </mc:Choice>
      <mc:Fallback>
        <control shapeId="31811" r:id="rId128" name="Control 67"/>
      </mc:Fallback>
    </mc:AlternateContent>
    <mc:AlternateContent xmlns:mc="http://schemas.openxmlformats.org/markup-compatibility/2006">
      <mc:Choice Requires="x14">
        <control shapeId="31810" r:id="rId129" name="Control 66">
          <controlPr defaultSize="0" r:id="rId10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83</xdr:row>
                <xdr:rowOff>38100</xdr:rowOff>
              </to>
            </anchor>
          </controlPr>
        </control>
      </mc:Choice>
      <mc:Fallback>
        <control shapeId="31810" r:id="rId129" name="Control 66"/>
      </mc:Fallback>
    </mc:AlternateContent>
    <mc:AlternateContent xmlns:mc="http://schemas.openxmlformats.org/markup-compatibility/2006">
      <mc:Choice Requires="x14">
        <control shapeId="31809" r:id="rId130" name="Control 65">
          <controlPr defaultSize="0" r:id="rId10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83</xdr:row>
                <xdr:rowOff>38100</xdr:rowOff>
              </to>
            </anchor>
          </controlPr>
        </control>
      </mc:Choice>
      <mc:Fallback>
        <control shapeId="31809" r:id="rId130" name="Control 65"/>
      </mc:Fallback>
    </mc:AlternateContent>
    <mc:AlternateContent xmlns:mc="http://schemas.openxmlformats.org/markup-compatibility/2006">
      <mc:Choice Requires="x14">
        <control shapeId="31808" r:id="rId131" name="Control 64">
          <controlPr defaultSize="0" r:id="rId10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83</xdr:row>
                <xdr:rowOff>38100</xdr:rowOff>
              </to>
            </anchor>
          </controlPr>
        </control>
      </mc:Choice>
      <mc:Fallback>
        <control shapeId="31808" r:id="rId131" name="Control 64"/>
      </mc:Fallback>
    </mc:AlternateContent>
    <mc:AlternateContent xmlns:mc="http://schemas.openxmlformats.org/markup-compatibility/2006">
      <mc:Choice Requires="x14">
        <control shapeId="31807" r:id="rId132" name="Control 63">
          <controlPr defaultSize="0" r:id="rId10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83</xdr:row>
                <xdr:rowOff>38100</xdr:rowOff>
              </to>
            </anchor>
          </controlPr>
        </control>
      </mc:Choice>
      <mc:Fallback>
        <control shapeId="31807" r:id="rId132" name="Control 63"/>
      </mc:Fallback>
    </mc:AlternateContent>
    <mc:AlternateContent xmlns:mc="http://schemas.openxmlformats.org/markup-compatibility/2006">
      <mc:Choice Requires="x14">
        <control shapeId="31806" r:id="rId133" name="Control 62">
          <controlPr defaultSize="0" r:id="rId10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71</xdr:row>
                <xdr:rowOff>38100</xdr:rowOff>
              </to>
            </anchor>
          </controlPr>
        </control>
      </mc:Choice>
      <mc:Fallback>
        <control shapeId="31806" r:id="rId133" name="Control 62"/>
      </mc:Fallback>
    </mc:AlternateContent>
    <mc:AlternateContent xmlns:mc="http://schemas.openxmlformats.org/markup-compatibility/2006">
      <mc:Choice Requires="x14">
        <control shapeId="31805" r:id="rId134" name="Control 61">
          <controlPr defaultSize="0" r:id="rId10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71</xdr:row>
                <xdr:rowOff>38100</xdr:rowOff>
              </to>
            </anchor>
          </controlPr>
        </control>
      </mc:Choice>
      <mc:Fallback>
        <control shapeId="31805" r:id="rId134" name="Control 61"/>
      </mc:Fallback>
    </mc:AlternateContent>
    <mc:AlternateContent xmlns:mc="http://schemas.openxmlformats.org/markup-compatibility/2006">
      <mc:Choice Requires="x14">
        <control shapeId="31804" r:id="rId135" name="Control 60">
          <controlPr defaultSize="0" r:id="rId10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71</xdr:row>
                <xdr:rowOff>38100</xdr:rowOff>
              </to>
            </anchor>
          </controlPr>
        </control>
      </mc:Choice>
      <mc:Fallback>
        <control shapeId="31804" r:id="rId135" name="Control 60"/>
      </mc:Fallback>
    </mc:AlternateContent>
    <mc:AlternateContent xmlns:mc="http://schemas.openxmlformats.org/markup-compatibility/2006">
      <mc:Choice Requires="x14">
        <control shapeId="31803" r:id="rId136" name="Control 59">
          <controlPr defaultSize="0" r:id="rId10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71</xdr:row>
                <xdr:rowOff>38100</xdr:rowOff>
              </to>
            </anchor>
          </controlPr>
        </control>
      </mc:Choice>
      <mc:Fallback>
        <control shapeId="31803" r:id="rId136" name="Control 59"/>
      </mc:Fallback>
    </mc:AlternateContent>
    <mc:AlternateContent xmlns:mc="http://schemas.openxmlformats.org/markup-compatibility/2006">
      <mc:Choice Requires="x14">
        <control shapeId="31802" r:id="rId137" name="Control 58">
          <controlPr defaultSize="0" r:id="rId10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257175</xdr:colOff>
                <xdr:row>62</xdr:row>
                <xdr:rowOff>38100</xdr:rowOff>
              </to>
            </anchor>
          </controlPr>
        </control>
      </mc:Choice>
      <mc:Fallback>
        <control shapeId="31802" r:id="rId137" name="Control 58"/>
      </mc:Fallback>
    </mc:AlternateContent>
    <mc:AlternateContent xmlns:mc="http://schemas.openxmlformats.org/markup-compatibility/2006">
      <mc:Choice Requires="x14">
        <control shapeId="31801" r:id="rId138" name="Control 57">
          <controlPr defaultSize="0" r:id="rId10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257175</xdr:colOff>
                <xdr:row>58</xdr:row>
                <xdr:rowOff>38100</xdr:rowOff>
              </to>
            </anchor>
          </controlPr>
        </control>
      </mc:Choice>
      <mc:Fallback>
        <control shapeId="31801" r:id="rId138" name="Control 57"/>
      </mc:Fallback>
    </mc:AlternateContent>
    <mc:AlternateContent xmlns:mc="http://schemas.openxmlformats.org/markup-compatibility/2006">
      <mc:Choice Requires="x14">
        <control shapeId="31800" r:id="rId139" name="Control 56">
          <controlPr defaultSize="0" r:id="rId10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57</xdr:row>
                <xdr:rowOff>38100</xdr:rowOff>
              </to>
            </anchor>
          </controlPr>
        </control>
      </mc:Choice>
      <mc:Fallback>
        <control shapeId="31800" r:id="rId139" name="Control 56"/>
      </mc:Fallback>
    </mc:AlternateContent>
    <mc:AlternateContent xmlns:mc="http://schemas.openxmlformats.org/markup-compatibility/2006">
      <mc:Choice Requires="x14">
        <control shapeId="31799" r:id="rId140" name="Control 55">
          <controlPr defaultSize="0" r:id="rId10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257175</xdr:colOff>
                <xdr:row>56</xdr:row>
                <xdr:rowOff>38100</xdr:rowOff>
              </to>
            </anchor>
          </controlPr>
        </control>
      </mc:Choice>
      <mc:Fallback>
        <control shapeId="31799" r:id="rId140" name="Control 55"/>
      </mc:Fallback>
    </mc:AlternateContent>
    <mc:AlternateContent xmlns:mc="http://schemas.openxmlformats.org/markup-compatibility/2006">
      <mc:Choice Requires="x14">
        <control shapeId="31798" r:id="rId141" name="Control 54">
          <controlPr defaultSize="0" r:id="rId10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257175</xdr:colOff>
                <xdr:row>56</xdr:row>
                <xdr:rowOff>38100</xdr:rowOff>
              </to>
            </anchor>
          </controlPr>
        </control>
      </mc:Choice>
      <mc:Fallback>
        <control shapeId="31798" r:id="rId141" name="Control 54"/>
      </mc:Fallback>
    </mc:AlternateContent>
    <mc:AlternateContent xmlns:mc="http://schemas.openxmlformats.org/markup-compatibility/2006">
      <mc:Choice Requires="x14">
        <control shapeId="31797" r:id="rId142" name="Control 53">
          <controlPr defaultSize="0" r:id="rId10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257175</xdr:colOff>
                <xdr:row>56</xdr:row>
                <xdr:rowOff>38100</xdr:rowOff>
              </to>
            </anchor>
          </controlPr>
        </control>
      </mc:Choice>
      <mc:Fallback>
        <control shapeId="31797" r:id="rId142" name="Control 53"/>
      </mc:Fallback>
    </mc:AlternateContent>
    <mc:AlternateContent xmlns:mc="http://schemas.openxmlformats.org/markup-compatibility/2006">
      <mc:Choice Requires="x14">
        <control shapeId="31796" r:id="rId143" name="Control 52">
          <controlPr defaultSize="0" r:id="rId10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257175</xdr:colOff>
                <xdr:row>56</xdr:row>
                <xdr:rowOff>38100</xdr:rowOff>
              </to>
            </anchor>
          </controlPr>
        </control>
      </mc:Choice>
      <mc:Fallback>
        <control shapeId="31796" r:id="rId143" name="Control 52"/>
      </mc:Fallback>
    </mc:AlternateContent>
    <mc:AlternateContent xmlns:mc="http://schemas.openxmlformats.org/markup-compatibility/2006">
      <mc:Choice Requires="x14">
        <control shapeId="31795" r:id="rId144" name="Control 51">
          <controlPr defaultSize="0" r:id="rId10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55</xdr:row>
                <xdr:rowOff>38100</xdr:rowOff>
              </to>
            </anchor>
          </controlPr>
        </control>
      </mc:Choice>
      <mc:Fallback>
        <control shapeId="31795" r:id="rId144" name="Control 51"/>
      </mc:Fallback>
    </mc:AlternateContent>
    <mc:AlternateContent xmlns:mc="http://schemas.openxmlformats.org/markup-compatibility/2006">
      <mc:Choice Requires="x14">
        <control shapeId="31794" r:id="rId145" name="Control 50">
          <controlPr defaultSize="0" r:id="rId10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51</xdr:row>
                <xdr:rowOff>38100</xdr:rowOff>
              </to>
            </anchor>
          </controlPr>
        </control>
      </mc:Choice>
      <mc:Fallback>
        <control shapeId="31794" r:id="rId145" name="Control 50"/>
      </mc:Fallback>
    </mc:AlternateContent>
    <mc:AlternateContent xmlns:mc="http://schemas.openxmlformats.org/markup-compatibility/2006">
      <mc:Choice Requires="x14">
        <control shapeId="31793" r:id="rId146" name="Control 49">
          <controlPr defaultSize="0" r:id="rId10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51</xdr:row>
                <xdr:rowOff>38100</xdr:rowOff>
              </to>
            </anchor>
          </controlPr>
        </control>
      </mc:Choice>
      <mc:Fallback>
        <control shapeId="31793" r:id="rId146" name="Control 49"/>
      </mc:Fallback>
    </mc:AlternateContent>
    <mc:AlternateContent xmlns:mc="http://schemas.openxmlformats.org/markup-compatibility/2006">
      <mc:Choice Requires="x14">
        <control shapeId="31792" r:id="rId147" name="Control 48">
          <controlPr defaultSize="0" r:id="rId10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50</xdr:row>
                <xdr:rowOff>38100</xdr:rowOff>
              </to>
            </anchor>
          </controlPr>
        </control>
      </mc:Choice>
      <mc:Fallback>
        <control shapeId="31792" r:id="rId147" name="Control 48"/>
      </mc:Fallback>
    </mc:AlternateContent>
    <mc:AlternateContent xmlns:mc="http://schemas.openxmlformats.org/markup-compatibility/2006">
      <mc:Choice Requires="x14">
        <control shapeId="31791" r:id="rId148" name="Control 47">
          <controlPr defaultSize="0" r:id="rId10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50</xdr:row>
                <xdr:rowOff>38100</xdr:rowOff>
              </to>
            </anchor>
          </controlPr>
        </control>
      </mc:Choice>
      <mc:Fallback>
        <control shapeId="31791" r:id="rId148" name="Control 47"/>
      </mc:Fallback>
    </mc:AlternateContent>
    <mc:AlternateContent xmlns:mc="http://schemas.openxmlformats.org/markup-compatibility/2006">
      <mc:Choice Requires="x14">
        <control shapeId="31790" r:id="rId149" name="Control 46">
          <controlPr defaultSize="0" r:id="rId10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50</xdr:row>
                <xdr:rowOff>38100</xdr:rowOff>
              </to>
            </anchor>
          </controlPr>
        </control>
      </mc:Choice>
      <mc:Fallback>
        <control shapeId="31790" r:id="rId149" name="Control 46"/>
      </mc:Fallback>
    </mc:AlternateContent>
    <mc:AlternateContent xmlns:mc="http://schemas.openxmlformats.org/markup-compatibility/2006">
      <mc:Choice Requires="x14">
        <control shapeId="31789" r:id="rId150" name="Control 45">
          <controlPr defaultSize="0" r:id="rId10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50</xdr:row>
                <xdr:rowOff>38100</xdr:rowOff>
              </to>
            </anchor>
          </controlPr>
        </control>
      </mc:Choice>
      <mc:Fallback>
        <control shapeId="31789" r:id="rId150" name="Control 45"/>
      </mc:Fallback>
    </mc:AlternateContent>
    <mc:AlternateContent xmlns:mc="http://schemas.openxmlformats.org/markup-compatibility/2006">
      <mc:Choice Requires="x14">
        <control shapeId="31788" r:id="rId151" name="Control 44">
          <controlPr defaultSize="0" r:id="rId10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50</xdr:row>
                <xdr:rowOff>38100</xdr:rowOff>
              </to>
            </anchor>
          </controlPr>
        </control>
      </mc:Choice>
      <mc:Fallback>
        <control shapeId="31788" r:id="rId151" name="Control 44"/>
      </mc:Fallback>
    </mc:AlternateContent>
    <mc:AlternateContent xmlns:mc="http://schemas.openxmlformats.org/markup-compatibility/2006">
      <mc:Choice Requires="x14">
        <control shapeId="31787" r:id="rId152" name="Control 43">
          <controlPr defaultSize="0" r:id="rId10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50</xdr:row>
                <xdr:rowOff>38100</xdr:rowOff>
              </to>
            </anchor>
          </controlPr>
        </control>
      </mc:Choice>
      <mc:Fallback>
        <control shapeId="31787" r:id="rId152" name="Control 43"/>
      </mc:Fallback>
    </mc:AlternateContent>
    <mc:AlternateContent xmlns:mc="http://schemas.openxmlformats.org/markup-compatibility/2006">
      <mc:Choice Requires="x14">
        <control shapeId="31786" r:id="rId153" name="Control 42">
          <controlPr defaultSize="0" r:id="rId10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50</xdr:row>
                <xdr:rowOff>38100</xdr:rowOff>
              </to>
            </anchor>
          </controlPr>
        </control>
      </mc:Choice>
      <mc:Fallback>
        <control shapeId="31786" r:id="rId153" name="Control 42"/>
      </mc:Fallback>
    </mc:AlternateContent>
    <mc:AlternateContent xmlns:mc="http://schemas.openxmlformats.org/markup-compatibility/2006">
      <mc:Choice Requires="x14">
        <control shapeId="31785" r:id="rId154" name="Control 41">
          <controlPr defaultSize="0" r:id="rId10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50</xdr:row>
                <xdr:rowOff>38100</xdr:rowOff>
              </to>
            </anchor>
          </controlPr>
        </control>
      </mc:Choice>
      <mc:Fallback>
        <control shapeId="31785" r:id="rId154" name="Control 41"/>
      </mc:Fallback>
    </mc:AlternateContent>
    <mc:AlternateContent xmlns:mc="http://schemas.openxmlformats.org/markup-compatibility/2006">
      <mc:Choice Requires="x14">
        <control shapeId="31784" r:id="rId155" name="Control 40">
          <controlPr defaultSize="0" r:id="rId10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50</xdr:row>
                <xdr:rowOff>38100</xdr:rowOff>
              </to>
            </anchor>
          </controlPr>
        </control>
      </mc:Choice>
      <mc:Fallback>
        <control shapeId="31784" r:id="rId155" name="Control 40"/>
      </mc:Fallback>
    </mc:AlternateContent>
    <mc:AlternateContent xmlns:mc="http://schemas.openxmlformats.org/markup-compatibility/2006">
      <mc:Choice Requires="x14">
        <control shapeId="31783" r:id="rId156" name="Control 39">
          <controlPr defaultSize="0" r:id="rId10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50</xdr:row>
                <xdr:rowOff>38100</xdr:rowOff>
              </to>
            </anchor>
          </controlPr>
        </control>
      </mc:Choice>
      <mc:Fallback>
        <control shapeId="31783" r:id="rId156" name="Control 39"/>
      </mc:Fallback>
    </mc:AlternateContent>
    <mc:AlternateContent xmlns:mc="http://schemas.openxmlformats.org/markup-compatibility/2006">
      <mc:Choice Requires="x14">
        <control shapeId="31782" r:id="rId157" name="Control 38">
          <controlPr defaultSize="0" r:id="rId10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50</xdr:row>
                <xdr:rowOff>38100</xdr:rowOff>
              </to>
            </anchor>
          </controlPr>
        </control>
      </mc:Choice>
      <mc:Fallback>
        <control shapeId="31782" r:id="rId157" name="Control 38"/>
      </mc:Fallback>
    </mc:AlternateContent>
    <mc:AlternateContent xmlns:mc="http://schemas.openxmlformats.org/markup-compatibility/2006">
      <mc:Choice Requires="x14">
        <control shapeId="31781" r:id="rId158" name="Control 37">
          <controlPr defaultSize="0" r:id="rId10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50</xdr:row>
                <xdr:rowOff>38100</xdr:rowOff>
              </to>
            </anchor>
          </controlPr>
        </control>
      </mc:Choice>
      <mc:Fallback>
        <control shapeId="31781" r:id="rId158" name="Control 37"/>
      </mc:Fallback>
    </mc:AlternateContent>
    <mc:AlternateContent xmlns:mc="http://schemas.openxmlformats.org/markup-compatibility/2006">
      <mc:Choice Requires="x14">
        <control shapeId="31780" r:id="rId159" name="Control 36">
          <controlPr defaultSize="0" r:id="rId10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50</xdr:row>
                <xdr:rowOff>38100</xdr:rowOff>
              </to>
            </anchor>
          </controlPr>
        </control>
      </mc:Choice>
      <mc:Fallback>
        <control shapeId="31780" r:id="rId159" name="Control 36"/>
      </mc:Fallback>
    </mc:AlternateContent>
    <mc:AlternateContent xmlns:mc="http://schemas.openxmlformats.org/markup-compatibility/2006">
      <mc:Choice Requires="x14">
        <control shapeId="31779" r:id="rId160" name="Control 35">
          <controlPr defaultSize="0" r:id="rId10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50</xdr:row>
                <xdr:rowOff>38100</xdr:rowOff>
              </to>
            </anchor>
          </controlPr>
        </control>
      </mc:Choice>
      <mc:Fallback>
        <control shapeId="31779" r:id="rId160" name="Control 35"/>
      </mc:Fallback>
    </mc:AlternateContent>
    <mc:AlternateContent xmlns:mc="http://schemas.openxmlformats.org/markup-compatibility/2006">
      <mc:Choice Requires="x14">
        <control shapeId="31778" r:id="rId161" name="Control 34">
          <controlPr defaultSize="0" r:id="rId10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50</xdr:row>
                <xdr:rowOff>38100</xdr:rowOff>
              </to>
            </anchor>
          </controlPr>
        </control>
      </mc:Choice>
      <mc:Fallback>
        <control shapeId="31778" r:id="rId161" name="Control 34"/>
      </mc:Fallback>
    </mc:AlternateContent>
    <mc:AlternateContent xmlns:mc="http://schemas.openxmlformats.org/markup-compatibility/2006">
      <mc:Choice Requires="x14">
        <control shapeId="31777" r:id="rId162" name="Control 33">
          <controlPr defaultSize="0" r:id="rId10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48</xdr:row>
                <xdr:rowOff>38100</xdr:rowOff>
              </to>
            </anchor>
          </controlPr>
        </control>
      </mc:Choice>
      <mc:Fallback>
        <control shapeId="31777" r:id="rId162" name="Control 33"/>
      </mc:Fallback>
    </mc:AlternateContent>
    <mc:AlternateContent xmlns:mc="http://schemas.openxmlformats.org/markup-compatibility/2006">
      <mc:Choice Requires="x14">
        <control shapeId="31776" r:id="rId163" name="Control 32">
          <controlPr defaultSize="0" r:id="rId10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48</xdr:row>
                <xdr:rowOff>38100</xdr:rowOff>
              </to>
            </anchor>
          </controlPr>
        </control>
      </mc:Choice>
      <mc:Fallback>
        <control shapeId="31776" r:id="rId163" name="Control 32"/>
      </mc:Fallback>
    </mc:AlternateContent>
    <mc:AlternateContent xmlns:mc="http://schemas.openxmlformats.org/markup-compatibility/2006">
      <mc:Choice Requires="x14">
        <control shapeId="31775" r:id="rId164" name="Control 31">
          <controlPr defaultSize="0" r:id="rId10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48</xdr:row>
                <xdr:rowOff>38100</xdr:rowOff>
              </to>
            </anchor>
          </controlPr>
        </control>
      </mc:Choice>
      <mc:Fallback>
        <control shapeId="31775" r:id="rId164" name="Control 31"/>
      </mc:Fallback>
    </mc:AlternateContent>
    <mc:AlternateContent xmlns:mc="http://schemas.openxmlformats.org/markup-compatibility/2006">
      <mc:Choice Requires="x14">
        <control shapeId="31774" r:id="rId165" name="Control 30">
          <controlPr defaultSize="0" r:id="rId10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48</xdr:row>
                <xdr:rowOff>38100</xdr:rowOff>
              </to>
            </anchor>
          </controlPr>
        </control>
      </mc:Choice>
      <mc:Fallback>
        <control shapeId="31774" r:id="rId165" name="Control 30"/>
      </mc:Fallback>
    </mc:AlternateContent>
    <mc:AlternateContent xmlns:mc="http://schemas.openxmlformats.org/markup-compatibility/2006">
      <mc:Choice Requires="x14">
        <control shapeId="31773" r:id="rId166" name="Control 29">
          <controlPr defaultSize="0" r:id="rId10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48</xdr:row>
                <xdr:rowOff>38100</xdr:rowOff>
              </to>
            </anchor>
          </controlPr>
        </control>
      </mc:Choice>
      <mc:Fallback>
        <control shapeId="31773" r:id="rId166" name="Control 29"/>
      </mc:Fallback>
    </mc:AlternateContent>
    <mc:AlternateContent xmlns:mc="http://schemas.openxmlformats.org/markup-compatibility/2006">
      <mc:Choice Requires="x14">
        <control shapeId="31772" r:id="rId167" name="Control 28">
          <controlPr defaultSize="0" r:id="rId10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48</xdr:row>
                <xdr:rowOff>38100</xdr:rowOff>
              </to>
            </anchor>
          </controlPr>
        </control>
      </mc:Choice>
      <mc:Fallback>
        <control shapeId="31772" r:id="rId167" name="Control 28"/>
      </mc:Fallback>
    </mc:AlternateContent>
    <mc:AlternateContent xmlns:mc="http://schemas.openxmlformats.org/markup-compatibility/2006">
      <mc:Choice Requires="x14">
        <control shapeId="31771" r:id="rId168" name="Control 27">
          <controlPr defaultSize="0" r:id="rId10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48</xdr:row>
                <xdr:rowOff>38100</xdr:rowOff>
              </to>
            </anchor>
          </controlPr>
        </control>
      </mc:Choice>
      <mc:Fallback>
        <control shapeId="31771" r:id="rId168" name="Control 27"/>
      </mc:Fallback>
    </mc:AlternateContent>
    <mc:AlternateContent xmlns:mc="http://schemas.openxmlformats.org/markup-compatibility/2006">
      <mc:Choice Requires="x14">
        <control shapeId="31770" r:id="rId169" name="Control 26">
          <controlPr defaultSize="0" r:id="rId10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48</xdr:row>
                <xdr:rowOff>38100</xdr:rowOff>
              </to>
            </anchor>
          </controlPr>
        </control>
      </mc:Choice>
      <mc:Fallback>
        <control shapeId="31770" r:id="rId169" name="Control 26"/>
      </mc:Fallback>
    </mc:AlternateContent>
    <mc:AlternateContent xmlns:mc="http://schemas.openxmlformats.org/markup-compatibility/2006">
      <mc:Choice Requires="x14">
        <control shapeId="31769" r:id="rId170" name="Control 25">
          <controlPr defaultSize="0" r:id="rId10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48</xdr:row>
                <xdr:rowOff>38100</xdr:rowOff>
              </to>
            </anchor>
          </controlPr>
        </control>
      </mc:Choice>
      <mc:Fallback>
        <control shapeId="31769" r:id="rId170" name="Control 25"/>
      </mc:Fallback>
    </mc:AlternateContent>
    <mc:AlternateContent xmlns:mc="http://schemas.openxmlformats.org/markup-compatibility/2006">
      <mc:Choice Requires="x14">
        <control shapeId="31768" r:id="rId171" name="Control 24">
          <controlPr defaultSize="0" r:id="rId10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33</xdr:row>
                <xdr:rowOff>38100</xdr:rowOff>
              </to>
            </anchor>
          </controlPr>
        </control>
      </mc:Choice>
      <mc:Fallback>
        <control shapeId="31768" r:id="rId171" name="Control 24"/>
      </mc:Fallback>
    </mc:AlternateContent>
    <mc:AlternateContent xmlns:mc="http://schemas.openxmlformats.org/markup-compatibility/2006">
      <mc:Choice Requires="x14">
        <control shapeId="31767" r:id="rId172" name="Control 23">
          <controlPr defaultSize="0" r:id="rId10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38100</xdr:rowOff>
              </to>
            </anchor>
          </controlPr>
        </control>
      </mc:Choice>
      <mc:Fallback>
        <control shapeId="31767" r:id="rId172" name="Control 23"/>
      </mc:Fallback>
    </mc:AlternateContent>
    <mc:AlternateContent xmlns:mc="http://schemas.openxmlformats.org/markup-compatibility/2006">
      <mc:Choice Requires="x14">
        <control shapeId="31766" r:id="rId173" name="Control 22">
          <controlPr defaultSize="0" r:id="rId10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38100</xdr:rowOff>
              </to>
            </anchor>
          </controlPr>
        </control>
      </mc:Choice>
      <mc:Fallback>
        <control shapeId="31766" r:id="rId173" name="Control 22"/>
      </mc:Fallback>
    </mc:AlternateContent>
    <mc:AlternateContent xmlns:mc="http://schemas.openxmlformats.org/markup-compatibility/2006">
      <mc:Choice Requires="x14">
        <control shapeId="31765" r:id="rId174" name="Control 21">
          <controlPr defaultSize="0" r:id="rId10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38100</xdr:rowOff>
              </to>
            </anchor>
          </controlPr>
        </control>
      </mc:Choice>
      <mc:Fallback>
        <control shapeId="31765" r:id="rId174" name="Control 21"/>
      </mc:Fallback>
    </mc:AlternateContent>
    <mc:AlternateContent xmlns:mc="http://schemas.openxmlformats.org/markup-compatibility/2006">
      <mc:Choice Requires="x14">
        <control shapeId="31764" r:id="rId175" name="Control 20">
          <controlPr defaultSize="0" r:id="rId10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38100</xdr:rowOff>
              </to>
            </anchor>
          </controlPr>
        </control>
      </mc:Choice>
      <mc:Fallback>
        <control shapeId="31764" r:id="rId175" name="Control 20"/>
      </mc:Fallback>
    </mc:AlternateContent>
    <mc:AlternateContent xmlns:mc="http://schemas.openxmlformats.org/markup-compatibility/2006">
      <mc:Choice Requires="x14">
        <control shapeId="31763" r:id="rId176" name="Control 19">
          <controlPr defaultSize="0" r:id="rId10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38100</xdr:rowOff>
              </to>
            </anchor>
          </controlPr>
        </control>
      </mc:Choice>
      <mc:Fallback>
        <control shapeId="31763" r:id="rId176" name="Control 19"/>
      </mc:Fallback>
    </mc:AlternateContent>
    <mc:AlternateContent xmlns:mc="http://schemas.openxmlformats.org/markup-compatibility/2006">
      <mc:Choice Requires="x14">
        <control shapeId="31762" r:id="rId177" name="Control 18">
          <controlPr defaultSize="0" r:id="rId10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38100</xdr:rowOff>
              </to>
            </anchor>
          </controlPr>
        </control>
      </mc:Choice>
      <mc:Fallback>
        <control shapeId="31762" r:id="rId177" name="Control 18"/>
      </mc:Fallback>
    </mc:AlternateContent>
    <mc:AlternateContent xmlns:mc="http://schemas.openxmlformats.org/markup-compatibility/2006">
      <mc:Choice Requires="x14">
        <control shapeId="31761" r:id="rId178" name="Control 17">
          <controlPr defaultSize="0" r:id="rId10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38100</xdr:rowOff>
              </to>
            </anchor>
          </controlPr>
        </control>
      </mc:Choice>
      <mc:Fallback>
        <control shapeId="31761" r:id="rId178" name="Control 17"/>
      </mc:Fallback>
    </mc:AlternateContent>
    <mc:AlternateContent xmlns:mc="http://schemas.openxmlformats.org/markup-compatibility/2006">
      <mc:Choice Requires="x14">
        <control shapeId="31760" r:id="rId179" name="Control 16">
          <controlPr defaultSize="0" r:id="rId10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38100</xdr:rowOff>
              </to>
            </anchor>
          </controlPr>
        </control>
      </mc:Choice>
      <mc:Fallback>
        <control shapeId="31760" r:id="rId179" name="Control 16"/>
      </mc:Fallback>
    </mc:AlternateContent>
    <mc:AlternateContent xmlns:mc="http://schemas.openxmlformats.org/markup-compatibility/2006">
      <mc:Choice Requires="x14">
        <control shapeId="31759" r:id="rId180" name="Control 15">
          <controlPr defaultSize="0" r:id="rId10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38100</xdr:rowOff>
              </to>
            </anchor>
          </controlPr>
        </control>
      </mc:Choice>
      <mc:Fallback>
        <control shapeId="31759" r:id="rId180" name="Control 15"/>
      </mc:Fallback>
    </mc:AlternateContent>
    <mc:AlternateContent xmlns:mc="http://schemas.openxmlformats.org/markup-compatibility/2006">
      <mc:Choice Requires="x14">
        <control shapeId="31758" r:id="rId181" name="Control 14">
          <controlPr defaultSize="0" r:id="rId10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38100</xdr:rowOff>
              </to>
            </anchor>
          </controlPr>
        </control>
      </mc:Choice>
      <mc:Fallback>
        <control shapeId="31758" r:id="rId181" name="Control 14"/>
      </mc:Fallback>
    </mc:AlternateContent>
    <mc:AlternateContent xmlns:mc="http://schemas.openxmlformats.org/markup-compatibility/2006">
      <mc:Choice Requires="x14">
        <control shapeId="31757" r:id="rId182" name="Control 13">
          <controlPr defaultSize="0" r:id="rId10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38100</xdr:rowOff>
              </to>
            </anchor>
          </controlPr>
        </control>
      </mc:Choice>
      <mc:Fallback>
        <control shapeId="31757" r:id="rId182" name="Control 13"/>
      </mc:Fallback>
    </mc:AlternateContent>
    <mc:AlternateContent xmlns:mc="http://schemas.openxmlformats.org/markup-compatibility/2006">
      <mc:Choice Requires="x14">
        <control shapeId="31756" r:id="rId183" name="Control 12">
          <controlPr defaultSize="0" r:id="rId10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38100</xdr:rowOff>
              </to>
            </anchor>
          </controlPr>
        </control>
      </mc:Choice>
      <mc:Fallback>
        <control shapeId="31756" r:id="rId183" name="Control 12"/>
      </mc:Fallback>
    </mc:AlternateContent>
    <mc:AlternateContent xmlns:mc="http://schemas.openxmlformats.org/markup-compatibility/2006">
      <mc:Choice Requires="x14">
        <control shapeId="31755" r:id="rId184" name="Control 11">
          <controlPr defaultSize="0" r:id="rId10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38100</xdr:rowOff>
              </to>
            </anchor>
          </controlPr>
        </control>
      </mc:Choice>
      <mc:Fallback>
        <control shapeId="31755" r:id="rId184" name="Control 11"/>
      </mc:Fallback>
    </mc:AlternateContent>
    <mc:AlternateContent xmlns:mc="http://schemas.openxmlformats.org/markup-compatibility/2006">
      <mc:Choice Requires="x14">
        <control shapeId="31754" r:id="rId185" name="Control 10">
          <controlPr defaultSize="0" r:id="rId10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38100</xdr:rowOff>
              </to>
            </anchor>
          </controlPr>
        </control>
      </mc:Choice>
      <mc:Fallback>
        <control shapeId="31754" r:id="rId185" name="Control 10"/>
      </mc:Fallback>
    </mc:AlternateContent>
    <mc:AlternateContent xmlns:mc="http://schemas.openxmlformats.org/markup-compatibility/2006">
      <mc:Choice Requires="x14">
        <control shapeId="31753" r:id="rId186" name="Control 9">
          <controlPr defaultSize="0" r:id="rId10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23</xdr:row>
                <xdr:rowOff>38100</xdr:rowOff>
              </to>
            </anchor>
          </controlPr>
        </control>
      </mc:Choice>
      <mc:Fallback>
        <control shapeId="31753" r:id="rId186" name="Control 9"/>
      </mc:Fallback>
    </mc:AlternateContent>
    <mc:AlternateContent xmlns:mc="http://schemas.openxmlformats.org/markup-compatibility/2006">
      <mc:Choice Requires="x14">
        <control shapeId="31752" r:id="rId187" name="Control 8">
          <controlPr defaultSize="0" r:id="rId10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23</xdr:row>
                <xdr:rowOff>38100</xdr:rowOff>
              </to>
            </anchor>
          </controlPr>
        </control>
      </mc:Choice>
      <mc:Fallback>
        <control shapeId="31752" r:id="rId187" name="Control 8"/>
      </mc:Fallback>
    </mc:AlternateContent>
    <mc:AlternateContent xmlns:mc="http://schemas.openxmlformats.org/markup-compatibility/2006">
      <mc:Choice Requires="x14">
        <control shapeId="31751" r:id="rId188" name="Control 7">
          <controlPr defaultSize="0" r:id="rId10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23</xdr:row>
                <xdr:rowOff>38100</xdr:rowOff>
              </to>
            </anchor>
          </controlPr>
        </control>
      </mc:Choice>
      <mc:Fallback>
        <control shapeId="31751" r:id="rId188" name="Control 7"/>
      </mc:Fallback>
    </mc:AlternateContent>
    <mc:AlternateContent xmlns:mc="http://schemas.openxmlformats.org/markup-compatibility/2006">
      <mc:Choice Requires="x14">
        <control shapeId="31750" r:id="rId189" name="Control 6">
          <controlPr defaultSize="0" r:id="rId10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23</xdr:row>
                <xdr:rowOff>38100</xdr:rowOff>
              </to>
            </anchor>
          </controlPr>
        </control>
      </mc:Choice>
      <mc:Fallback>
        <control shapeId="31750" r:id="rId189" name="Control 6"/>
      </mc:Fallback>
    </mc:AlternateContent>
    <mc:AlternateContent xmlns:mc="http://schemas.openxmlformats.org/markup-compatibility/2006">
      <mc:Choice Requires="x14">
        <control shapeId="31749" r:id="rId190" name="Control 5">
          <controlPr defaultSize="0" r:id="rId10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23</xdr:row>
                <xdr:rowOff>38100</xdr:rowOff>
              </to>
            </anchor>
          </controlPr>
        </control>
      </mc:Choice>
      <mc:Fallback>
        <control shapeId="31749" r:id="rId190" name="Control 5"/>
      </mc:Fallback>
    </mc:AlternateContent>
    <mc:AlternateContent xmlns:mc="http://schemas.openxmlformats.org/markup-compatibility/2006">
      <mc:Choice Requires="x14">
        <control shapeId="31748" r:id="rId191" name="Control 4">
          <controlPr defaultSize="0" r:id="rId10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23</xdr:row>
                <xdr:rowOff>38100</xdr:rowOff>
              </to>
            </anchor>
          </controlPr>
        </control>
      </mc:Choice>
      <mc:Fallback>
        <control shapeId="31748" r:id="rId191" name="Control 4"/>
      </mc:Fallback>
    </mc:AlternateContent>
    <mc:AlternateContent xmlns:mc="http://schemas.openxmlformats.org/markup-compatibility/2006">
      <mc:Choice Requires="x14">
        <control shapeId="31747" r:id="rId192" name="Control 3">
          <controlPr defaultSize="0" r:id="rId10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9</xdr:row>
                <xdr:rowOff>38100</xdr:rowOff>
              </to>
            </anchor>
          </controlPr>
        </control>
      </mc:Choice>
      <mc:Fallback>
        <control shapeId="31747" r:id="rId192" name="Control 3"/>
      </mc:Fallback>
    </mc:AlternateContent>
    <mc:AlternateContent xmlns:mc="http://schemas.openxmlformats.org/markup-compatibility/2006">
      <mc:Choice Requires="x14">
        <control shapeId="31746" r:id="rId193" name="Control 2">
          <controlPr defaultSize="0" r:id="rId10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38100</xdr:rowOff>
              </to>
            </anchor>
          </controlPr>
        </control>
      </mc:Choice>
      <mc:Fallback>
        <control shapeId="31746" r:id="rId193" name="Control 2"/>
      </mc:Fallback>
    </mc:AlternateContent>
    <mc:AlternateContent xmlns:mc="http://schemas.openxmlformats.org/markup-compatibility/2006">
      <mc:Choice Requires="x14">
        <control shapeId="31745" r:id="rId194" name="Control 1">
          <controlPr defaultSize="0" r:id="rId10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38100</xdr:rowOff>
              </to>
            </anchor>
          </controlPr>
        </control>
      </mc:Choice>
      <mc:Fallback>
        <control shapeId="31745" r:id="rId194" name="Control 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93F5-DF79-4AC8-8827-CE6EA29AE0D2}">
  <sheetPr codeName="Planilha2"/>
  <dimension ref="A1:L210"/>
  <sheetViews>
    <sheetView topLeftCell="A77" workbookViewId="0">
      <selection activeCell="F1" sqref="F1:F1048576"/>
    </sheetView>
  </sheetViews>
  <sheetFormatPr defaultRowHeight="15" x14ac:dyDescent="0.25"/>
  <cols>
    <col min="6" max="6" width="36" style="113" bestFit="1" customWidth="1"/>
    <col min="7" max="7" width="49.28515625" bestFit="1" customWidth="1"/>
    <col min="8" max="8" width="15" bestFit="1" customWidth="1"/>
    <col min="10" max="10" width="13.85546875" bestFit="1" customWidth="1"/>
    <col min="11" max="11" width="23" bestFit="1" customWidth="1"/>
  </cols>
  <sheetData>
    <row r="1" spans="1:12" ht="15.75" thickBot="1" x14ac:dyDescent="0.3">
      <c r="A1" s="110"/>
      <c r="B1" s="110" t="s">
        <v>396</v>
      </c>
      <c r="C1" s="110" t="s">
        <v>397</v>
      </c>
      <c r="D1" s="110" t="s">
        <v>398</v>
      </c>
      <c r="E1" s="110" t="s">
        <v>399</v>
      </c>
      <c r="F1" s="117" t="s">
        <v>400</v>
      </c>
      <c r="G1" s="110" t="s">
        <v>401</v>
      </c>
      <c r="H1" s="110" t="s">
        <v>402</v>
      </c>
      <c r="I1" s="110" t="s">
        <v>403</v>
      </c>
      <c r="J1" s="110" t="s">
        <v>404</v>
      </c>
      <c r="K1" s="110" t="s">
        <v>405</v>
      </c>
      <c r="L1" s="110" t="s">
        <v>406</v>
      </c>
    </row>
    <row r="2" spans="1:12" ht="15.75" thickBot="1" x14ac:dyDescent="0.3">
      <c r="A2" s="102"/>
      <c r="B2" s="114">
        <v>3039020518</v>
      </c>
      <c r="C2" s="114">
        <v>0</v>
      </c>
      <c r="D2" s="114">
        <v>1106</v>
      </c>
      <c r="E2" s="115">
        <v>45658</v>
      </c>
      <c r="F2" s="112">
        <v>160190606</v>
      </c>
      <c r="G2" s="114" t="str">
        <f>VLOOKUP(F2,BASE!D:F,3,0)</f>
        <v>SBB GEISEL</v>
      </c>
      <c r="H2" s="104">
        <v>45697</v>
      </c>
      <c r="I2" s="116">
        <v>1011.87</v>
      </c>
      <c r="J2" s="102" t="s">
        <v>407</v>
      </c>
      <c r="K2" s="102"/>
      <c r="L2" s="102" t="s">
        <v>215</v>
      </c>
    </row>
    <row r="3" spans="1:12" ht="15.75" thickBot="1" x14ac:dyDescent="0.3">
      <c r="A3" s="102"/>
      <c r="B3" s="114">
        <v>3039014813</v>
      </c>
      <c r="C3" s="114">
        <v>0</v>
      </c>
      <c r="D3" s="114">
        <v>1106</v>
      </c>
      <c r="E3" s="115">
        <v>45658</v>
      </c>
      <c r="F3" s="112">
        <v>160393108</v>
      </c>
      <c r="G3" s="114" t="str">
        <f>VLOOKUP(F3,BASE!D:F,3,0)</f>
        <v>SUPERMERCADO SAO FELIPE LTDA</v>
      </c>
      <c r="H3" s="104">
        <v>45697</v>
      </c>
      <c r="I3" s="114">
        <v>74.430000000000007</v>
      </c>
      <c r="J3" s="102" t="s">
        <v>407</v>
      </c>
      <c r="K3" s="102"/>
      <c r="L3" s="102" t="s">
        <v>215</v>
      </c>
    </row>
    <row r="4" spans="1:12" ht="15.75" thickBot="1" x14ac:dyDescent="0.3">
      <c r="A4" s="102"/>
      <c r="B4" s="114">
        <v>3039008638</v>
      </c>
      <c r="C4" s="114">
        <v>0</v>
      </c>
      <c r="D4" s="114">
        <v>1106</v>
      </c>
      <c r="E4" s="115">
        <v>45658</v>
      </c>
      <c r="F4" s="112">
        <v>160636493</v>
      </c>
      <c r="G4" s="114" t="str">
        <f>VLOOKUP(F4,BASE!D:F,3,0)</f>
        <v>FRANCISCO DE ASSIS ALVES MINIMERCADO</v>
      </c>
      <c r="H4" s="104">
        <v>45697</v>
      </c>
      <c r="I4" s="114">
        <v>59.72</v>
      </c>
      <c r="J4" s="102" t="s">
        <v>407</v>
      </c>
      <c r="K4" s="102"/>
      <c r="L4" s="102" t="s">
        <v>215</v>
      </c>
    </row>
    <row r="5" spans="1:12" ht="15.75" thickBot="1" x14ac:dyDescent="0.3">
      <c r="A5" s="102"/>
      <c r="B5" s="114">
        <v>3039013537</v>
      </c>
      <c r="C5" s="114">
        <v>0</v>
      </c>
      <c r="D5" s="114">
        <v>1106</v>
      </c>
      <c r="E5" s="115">
        <v>45658</v>
      </c>
      <c r="F5" s="112">
        <v>160880840</v>
      </c>
      <c r="G5" s="114" t="str">
        <f>VLOOKUP(F5,BASE!D:F,3,0)</f>
        <v>MERCADINHO BOI GORDO LTDA</v>
      </c>
      <c r="H5" s="104">
        <v>45697</v>
      </c>
      <c r="I5" s="114">
        <v>37.229999999999997</v>
      </c>
      <c r="J5" s="102" t="s">
        <v>407</v>
      </c>
      <c r="K5" s="102"/>
      <c r="L5" s="102" t="s">
        <v>215</v>
      </c>
    </row>
    <row r="6" spans="1:12" ht="15.75" thickBot="1" x14ac:dyDescent="0.3">
      <c r="A6" s="102"/>
      <c r="B6" s="114">
        <v>3039078895</v>
      </c>
      <c r="C6" s="114">
        <v>0</v>
      </c>
      <c r="D6" s="114">
        <v>1106</v>
      </c>
      <c r="E6" s="115">
        <v>45658</v>
      </c>
      <c r="F6" s="112">
        <v>160880840</v>
      </c>
      <c r="G6" s="114" t="str">
        <f>VLOOKUP(F6,BASE!D:F,3,0)</f>
        <v>MERCADINHO BOI GORDO LTDA</v>
      </c>
      <c r="H6" s="104">
        <v>45697</v>
      </c>
      <c r="I6" s="114">
        <v>41.68</v>
      </c>
      <c r="J6" s="102" t="s">
        <v>407</v>
      </c>
      <c r="K6" s="102"/>
      <c r="L6" s="102" t="s">
        <v>215</v>
      </c>
    </row>
    <row r="7" spans="1:12" ht="15.75" thickBot="1" x14ac:dyDescent="0.3">
      <c r="A7" s="102"/>
      <c r="B7" s="114">
        <v>3039018312</v>
      </c>
      <c r="C7" s="114">
        <v>0</v>
      </c>
      <c r="D7" s="114">
        <v>1106</v>
      </c>
      <c r="E7" s="115">
        <v>45658</v>
      </c>
      <c r="F7" s="112">
        <v>160967562</v>
      </c>
      <c r="G7" s="114" t="str">
        <f>VLOOKUP(F7,BASE!D:F,3,0)</f>
        <v>LUCINEIDE SILVA DOS SANTOS - EPP</v>
      </c>
      <c r="H7" s="104">
        <v>45697</v>
      </c>
      <c r="I7" s="116">
        <v>1740.04</v>
      </c>
      <c r="J7" s="102" t="s">
        <v>407</v>
      </c>
      <c r="K7" s="102"/>
      <c r="L7" s="102" t="s">
        <v>215</v>
      </c>
    </row>
    <row r="8" spans="1:12" ht="15.75" thickBot="1" x14ac:dyDescent="0.3">
      <c r="A8" s="102"/>
      <c r="B8" s="114">
        <v>3039026087</v>
      </c>
      <c r="C8" s="114">
        <v>0</v>
      </c>
      <c r="D8" s="114">
        <v>1106</v>
      </c>
      <c r="E8" s="115">
        <v>45658</v>
      </c>
      <c r="F8" s="112">
        <v>160973406</v>
      </c>
      <c r="G8" s="114" t="str">
        <f>VLOOKUP(F8,BASE!D:F,3,0)</f>
        <v>COALY COMERCIAL DE ALIMENTOS LTDA</v>
      </c>
      <c r="H8" s="104">
        <v>45697</v>
      </c>
      <c r="I8" s="114">
        <v>134.35</v>
      </c>
      <c r="J8" s="102" t="s">
        <v>407</v>
      </c>
      <c r="K8" s="102"/>
      <c r="L8" s="102" t="s">
        <v>215</v>
      </c>
    </row>
    <row r="9" spans="1:12" ht="15.75" thickBot="1" x14ac:dyDescent="0.3">
      <c r="A9" s="102"/>
      <c r="B9" s="114">
        <v>3039020346</v>
      </c>
      <c r="C9" s="114">
        <v>0</v>
      </c>
      <c r="D9" s="114">
        <v>1106</v>
      </c>
      <c r="E9" s="115">
        <v>45658</v>
      </c>
      <c r="F9" s="112">
        <v>160985706</v>
      </c>
      <c r="G9" s="114" t="str">
        <f>VLOOKUP(F9,BASE!D:F,3,0)</f>
        <v>FRANCISCO DA SILVA ALVES LTDA</v>
      </c>
      <c r="H9" s="104">
        <v>45697</v>
      </c>
      <c r="I9" s="114">
        <v>15.81</v>
      </c>
      <c r="J9" s="102" t="s">
        <v>407</v>
      </c>
      <c r="K9" s="102"/>
      <c r="L9" s="102" t="s">
        <v>215</v>
      </c>
    </row>
    <row r="10" spans="1:12" ht="15.75" thickBot="1" x14ac:dyDescent="0.3">
      <c r="A10" s="102"/>
      <c r="B10" s="114">
        <v>3039009761</v>
      </c>
      <c r="C10" s="114">
        <v>0</v>
      </c>
      <c r="D10" s="114">
        <v>1106</v>
      </c>
      <c r="E10" s="115">
        <v>45658</v>
      </c>
      <c r="F10" s="112">
        <v>161009301</v>
      </c>
      <c r="G10" s="114" t="str">
        <f>VLOOKUP(F10,BASE!D:F,3,0)</f>
        <v>AAG COMERCIO</v>
      </c>
      <c r="H10" s="104">
        <v>45697</v>
      </c>
      <c r="I10" s="114">
        <v>193.88</v>
      </c>
      <c r="J10" s="102" t="s">
        <v>407</v>
      </c>
      <c r="K10" s="102"/>
      <c r="L10" s="102" t="s">
        <v>215</v>
      </c>
    </row>
    <row r="11" spans="1:12" ht="15.75" thickBot="1" x14ac:dyDescent="0.3">
      <c r="A11" s="102"/>
      <c r="B11" s="114">
        <v>3039015173</v>
      </c>
      <c r="C11" s="114">
        <v>0</v>
      </c>
      <c r="D11" s="114">
        <v>1106</v>
      </c>
      <c r="E11" s="115">
        <v>45658</v>
      </c>
      <c r="F11" s="112">
        <v>161030386</v>
      </c>
      <c r="G11" s="114" t="str">
        <f>VLOOKUP(F11,BASE!D:F,3,0)</f>
        <v>MERCADINHO ZT LTDA</v>
      </c>
      <c r="H11" s="104">
        <v>45697</v>
      </c>
      <c r="I11" s="114">
        <v>77.63</v>
      </c>
      <c r="J11" s="102" t="s">
        <v>407</v>
      </c>
      <c r="K11" s="102"/>
      <c r="L11" s="102" t="s">
        <v>215</v>
      </c>
    </row>
    <row r="12" spans="1:12" ht="15.75" thickBot="1" x14ac:dyDescent="0.3">
      <c r="A12" s="102"/>
      <c r="B12" s="114">
        <v>3039009631</v>
      </c>
      <c r="C12" s="114">
        <v>0</v>
      </c>
      <c r="D12" s="114">
        <v>1106</v>
      </c>
      <c r="E12" s="115">
        <v>45658</v>
      </c>
      <c r="F12" s="112">
        <v>161037054</v>
      </c>
      <c r="G12" s="114" t="str">
        <f>VLOOKUP(F12,BASE!D:F,3,0)</f>
        <v>ALTO DO MATEUS ALIMENTOS LTDA - ME</v>
      </c>
      <c r="H12" s="104">
        <v>45697</v>
      </c>
      <c r="I12" s="114">
        <v>210.17</v>
      </c>
      <c r="J12" s="102" t="s">
        <v>407</v>
      </c>
      <c r="K12" s="102"/>
      <c r="L12" s="102" t="s">
        <v>215</v>
      </c>
    </row>
    <row r="13" spans="1:12" ht="15.75" thickBot="1" x14ac:dyDescent="0.3">
      <c r="A13" s="102"/>
      <c r="B13" s="114">
        <v>3039017912</v>
      </c>
      <c r="C13" s="114">
        <v>0</v>
      </c>
      <c r="D13" s="114">
        <v>1106</v>
      </c>
      <c r="E13" s="115">
        <v>45658</v>
      </c>
      <c r="F13" s="112">
        <v>161081207</v>
      </c>
      <c r="G13" s="114" t="str">
        <f>VLOOKUP(F13,BASE!D:F,3,0)</f>
        <v>VALDENIR GOMES DA COSTA EPP</v>
      </c>
      <c r="H13" s="104">
        <v>45697</v>
      </c>
      <c r="I13" s="114">
        <v>173.8</v>
      </c>
      <c r="J13" s="102" t="s">
        <v>407</v>
      </c>
      <c r="K13" s="102"/>
      <c r="L13" s="102" t="s">
        <v>215</v>
      </c>
    </row>
    <row r="14" spans="1:12" ht="15.75" thickBot="1" x14ac:dyDescent="0.3">
      <c r="A14" s="102"/>
      <c r="B14" s="114">
        <v>3039024095</v>
      </c>
      <c r="C14" s="114">
        <v>0</v>
      </c>
      <c r="D14" s="114">
        <v>1106</v>
      </c>
      <c r="E14" s="115">
        <v>45658</v>
      </c>
      <c r="F14" s="112">
        <v>161117287</v>
      </c>
      <c r="G14" s="114" t="str">
        <f>VLOOKUP(F14,BASE!D:F,3,0)</f>
        <v>SUPER O FEIRAO LTDA - ME</v>
      </c>
      <c r="H14" s="104">
        <v>45697</v>
      </c>
      <c r="I14" s="114">
        <v>138.32</v>
      </c>
      <c r="J14" s="102" t="s">
        <v>407</v>
      </c>
      <c r="K14" s="102"/>
      <c r="L14" s="102" t="s">
        <v>215</v>
      </c>
    </row>
    <row r="15" spans="1:12" ht="15.75" thickBot="1" x14ac:dyDescent="0.3">
      <c r="A15" s="102"/>
      <c r="B15" s="114">
        <v>3039011049</v>
      </c>
      <c r="C15" s="114">
        <v>0</v>
      </c>
      <c r="D15" s="114">
        <v>1106</v>
      </c>
      <c r="E15" s="115">
        <v>45658</v>
      </c>
      <c r="F15" s="112">
        <v>161249205</v>
      </c>
      <c r="G15" s="114" t="str">
        <f>VLOOKUP(F15,BASE!D:F,3,0)</f>
        <v>FRANCISCO DE ASSIS PINTO ME</v>
      </c>
      <c r="H15" s="104">
        <v>45697</v>
      </c>
      <c r="I15" s="114">
        <v>15.38</v>
      </c>
      <c r="J15" s="102" t="s">
        <v>407</v>
      </c>
      <c r="K15" s="102"/>
      <c r="L15" s="102" t="s">
        <v>215</v>
      </c>
    </row>
    <row r="16" spans="1:12" ht="15.75" thickBot="1" x14ac:dyDescent="0.3">
      <c r="A16" s="102"/>
      <c r="B16" s="114">
        <v>3039014670</v>
      </c>
      <c r="C16" s="114">
        <v>0</v>
      </c>
      <c r="D16" s="114">
        <v>1106</v>
      </c>
      <c r="E16" s="115">
        <v>45658</v>
      </c>
      <c r="F16" s="112">
        <v>161309151</v>
      </c>
      <c r="G16" s="114" t="str">
        <f>VLOOKUP(F16,BASE!D:F,3,0)</f>
        <v>BARBOZA COMERCIO</v>
      </c>
      <c r="H16" s="104">
        <v>45697</v>
      </c>
      <c r="I16" s="114">
        <v>596.20000000000005</v>
      </c>
      <c r="J16" s="102" t="s">
        <v>407</v>
      </c>
      <c r="K16" s="102"/>
      <c r="L16" s="102" t="s">
        <v>215</v>
      </c>
    </row>
    <row r="17" spans="1:12" ht="15.75" thickBot="1" x14ac:dyDescent="0.3">
      <c r="A17" s="102"/>
      <c r="B17" s="114">
        <v>3039032404</v>
      </c>
      <c r="C17" s="114">
        <v>0</v>
      </c>
      <c r="D17" s="114">
        <v>1106</v>
      </c>
      <c r="E17" s="115">
        <v>45658</v>
      </c>
      <c r="F17" s="112">
        <v>161325360</v>
      </c>
      <c r="G17" s="114" t="str">
        <f>VLOOKUP(F17,BASE!D:F,3,0)</f>
        <v>MAX SUPERMERCADO LTDA</v>
      </c>
      <c r="H17" s="104">
        <v>45697</v>
      </c>
      <c r="I17" s="114">
        <v>18.96</v>
      </c>
      <c r="J17" s="102" t="s">
        <v>407</v>
      </c>
      <c r="K17" s="102"/>
      <c r="L17" s="102" t="s">
        <v>215</v>
      </c>
    </row>
    <row r="18" spans="1:12" ht="15.75" thickBot="1" x14ac:dyDescent="0.3">
      <c r="A18" s="102"/>
      <c r="B18" s="114">
        <v>3039013739</v>
      </c>
      <c r="C18" s="114">
        <v>0</v>
      </c>
      <c r="D18" s="114">
        <v>1106</v>
      </c>
      <c r="E18" s="115">
        <v>45658</v>
      </c>
      <c r="F18" s="112">
        <v>161325360</v>
      </c>
      <c r="G18" s="114" t="str">
        <f>VLOOKUP(F18,BASE!D:F,3,0)</f>
        <v>MAX SUPERMERCADO LTDA</v>
      </c>
      <c r="H18" s="104">
        <v>45697</v>
      </c>
      <c r="I18" s="114">
        <v>7.76</v>
      </c>
      <c r="J18" s="102" t="s">
        <v>407</v>
      </c>
      <c r="K18" s="102" t="s">
        <v>408</v>
      </c>
      <c r="L18" s="102" t="s">
        <v>215</v>
      </c>
    </row>
    <row r="19" spans="1:12" ht="15.75" thickBot="1" x14ac:dyDescent="0.3">
      <c r="A19" s="102"/>
      <c r="B19" s="114">
        <v>3039025331</v>
      </c>
      <c r="C19" s="114">
        <v>0</v>
      </c>
      <c r="D19" s="114">
        <v>1106</v>
      </c>
      <c r="E19" s="115">
        <v>45658</v>
      </c>
      <c r="F19" s="112">
        <v>161329268</v>
      </c>
      <c r="G19" s="114" t="str">
        <f>VLOOKUP(F19,BASE!D:F,3,0)</f>
        <v>MIGUEL DA SILVA BASTOS</v>
      </c>
      <c r="H19" s="104">
        <v>45697</v>
      </c>
      <c r="I19" s="114">
        <v>46.41</v>
      </c>
      <c r="J19" s="102" t="s">
        <v>407</v>
      </c>
      <c r="K19" s="102"/>
      <c r="L19" s="102" t="s">
        <v>215</v>
      </c>
    </row>
    <row r="20" spans="1:12" ht="15.75" thickBot="1" x14ac:dyDescent="0.3">
      <c r="A20" s="102"/>
      <c r="B20" s="114">
        <v>3039007601</v>
      </c>
      <c r="C20" s="114">
        <v>0</v>
      </c>
      <c r="D20" s="114">
        <v>1106</v>
      </c>
      <c r="E20" s="115">
        <v>45658</v>
      </c>
      <c r="F20" s="112">
        <v>161339670</v>
      </c>
      <c r="G20" s="114" t="str">
        <f>VLOOKUP(F20,BASE!D:F,3,0)</f>
        <v>JOSELITA COMERCIO VAREJISTA DE ALIMENTOS</v>
      </c>
      <c r="H20" s="104">
        <v>45697</v>
      </c>
      <c r="I20" s="114">
        <v>84.88</v>
      </c>
      <c r="J20" s="102" t="s">
        <v>407</v>
      </c>
      <c r="K20" s="102"/>
      <c r="L20" s="102" t="s">
        <v>215</v>
      </c>
    </row>
    <row r="21" spans="1:12" ht="15.75" thickBot="1" x14ac:dyDescent="0.3">
      <c r="A21" s="102"/>
      <c r="B21" s="114">
        <v>3039007124</v>
      </c>
      <c r="C21" s="114">
        <v>0</v>
      </c>
      <c r="D21" s="114">
        <v>1106</v>
      </c>
      <c r="E21" s="115">
        <v>45658</v>
      </c>
      <c r="F21" s="112">
        <v>161390447</v>
      </c>
      <c r="G21" s="114" t="str">
        <f>VLOOKUP(F21,BASE!D:F,3,0)</f>
        <v>REDE DA ECONOMIA</v>
      </c>
      <c r="H21" s="104">
        <v>45697</v>
      </c>
      <c r="I21" s="114">
        <v>274.85000000000002</v>
      </c>
      <c r="J21" s="102" t="s">
        <v>407</v>
      </c>
      <c r="K21" s="102"/>
      <c r="L21" s="102" t="s">
        <v>215</v>
      </c>
    </row>
    <row r="22" spans="1:12" ht="15.75" thickBot="1" x14ac:dyDescent="0.3">
      <c r="A22" s="102"/>
      <c r="B22" s="114">
        <v>3039010553</v>
      </c>
      <c r="C22" s="114">
        <v>0</v>
      </c>
      <c r="D22" s="114">
        <v>1106</v>
      </c>
      <c r="E22" s="115">
        <v>45658</v>
      </c>
      <c r="F22" s="112">
        <v>161390447</v>
      </c>
      <c r="G22" s="114" t="str">
        <f>VLOOKUP(F22,BASE!D:F,3,0)</f>
        <v>REDE DA ECONOMIA</v>
      </c>
      <c r="H22" s="104">
        <v>45725</v>
      </c>
      <c r="I22" s="114">
        <v>25.32</v>
      </c>
      <c r="J22" s="102" t="s">
        <v>407</v>
      </c>
      <c r="K22" s="102"/>
      <c r="L22" s="102" t="s">
        <v>215</v>
      </c>
    </row>
    <row r="23" spans="1:12" ht="15.75" thickBot="1" x14ac:dyDescent="0.3">
      <c r="A23" s="102"/>
      <c r="B23" s="114">
        <v>3039026425</v>
      </c>
      <c r="C23" s="114">
        <v>0</v>
      </c>
      <c r="D23" s="114">
        <v>1106</v>
      </c>
      <c r="E23" s="115">
        <v>45658</v>
      </c>
      <c r="F23" s="112">
        <v>161414591</v>
      </c>
      <c r="G23" s="114" t="str">
        <f>VLOOKUP(F23,BASE!D:F,3,0)</f>
        <v>SBB BESSA</v>
      </c>
      <c r="H23" s="104">
        <v>45697</v>
      </c>
      <c r="I23" s="116">
        <v>1260.8800000000001</v>
      </c>
      <c r="J23" s="102" t="s">
        <v>407</v>
      </c>
      <c r="K23" s="102"/>
      <c r="L23" s="102" t="s">
        <v>215</v>
      </c>
    </row>
    <row r="24" spans="1:12" ht="15.75" thickBot="1" x14ac:dyDescent="0.3">
      <c r="A24" s="102"/>
      <c r="B24" s="114">
        <v>3039017449</v>
      </c>
      <c r="C24" s="114">
        <v>0</v>
      </c>
      <c r="D24" s="114">
        <v>1106</v>
      </c>
      <c r="E24" s="115">
        <v>45658</v>
      </c>
      <c r="F24" s="112">
        <v>161436790</v>
      </c>
      <c r="G24" s="114" t="str">
        <f>VLOOKUP(F24,BASE!D:F,3,0)</f>
        <v>VIDA NOVA MATRIZ</v>
      </c>
      <c r="H24" s="104">
        <v>45697</v>
      </c>
      <c r="I24" s="114">
        <v>56.65</v>
      </c>
      <c r="J24" s="102" t="s">
        <v>407</v>
      </c>
      <c r="K24" s="102"/>
      <c r="L24" s="102" t="s">
        <v>215</v>
      </c>
    </row>
    <row r="25" spans="1:12" ht="15.75" thickBot="1" x14ac:dyDescent="0.3">
      <c r="A25" s="102"/>
      <c r="B25" s="114">
        <v>3039014193</v>
      </c>
      <c r="C25" s="114">
        <v>0</v>
      </c>
      <c r="D25" s="114">
        <v>1106</v>
      </c>
      <c r="E25" s="115">
        <v>45658</v>
      </c>
      <c r="F25" s="112">
        <v>161439683</v>
      </c>
      <c r="G25" s="114" t="str">
        <f>VLOOKUP(F25,BASE!D:F,3,0)</f>
        <v>EDGILZA VILAR WANDERLEY - ME</v>
      </c>
      <c r="H25" s="104">
        <v>45697</v>
      </c>
      <c r="I25" s="114">
        <v>134.06</v>
      </c>
      <c r="J25" s="102" t="s">
        <v>407</v>
      </c>
      <c r="K25" s="102"/>
      <c r="L25" s="102" t="s">
        <v>215</v>
      </c>
    </row>
    <row r="26" spans="1:12" ht="15.75" thickBot="1" x14ac:dyDescent="0.3">
      <c r="A26" s="102"/>
      <c r="B26" s="114">
        <v>3039019574</v>
      </c>
      <c r="C26" s="114">
        <v>0</v>
      </c>
      <c r="D26" s="114">
        <v>1106</v>
      </c>
      <c r="E26" s="115">
        <v>45658</v>
      </c>
      <c r="F26" s="112">
        <v>161457533</v>
      </c>
      <c r="G26" s="114" t="str">
        <f>VLOOKUP(F26,BASE!D:F,3,0)</f>
        <v>JOSE PEREIRA OLIVEIRA - ME</v>
      </c>
      <c r="H26" s="104">
        <v>45697</v>
      </c>
      <c r="I26" s="114">
        <v>51.35</v>
      </c>
      <c r="J26" s="102" t="s">
        <v>407</v>
      </c>
      <c r="K26" s="102"/>
      <c r="L26" s="102" t="s">
        <v>215</v>
      </c>
    </row>
    <row r="27" spans="1:12" ht="15.75" thickBot="1" x14ac:dyDescent="0.3">
      <c r="A27" s="102"/>
      <c r="B27" s="114">
        <v>3039023825</v>
      </c>
      <c r="C27" s="114">
        <v>0</v>
      </c>
      <c r="D27" s="114">
        <v>1106</v>
      </c>
      <c r="E27" s="115">
        <v>45658</v>
      </c>
      <c r="F27" s="112">
        <v>161484271</v>
      </c>
      <c r="G27" s="114" t="str">
        <f>VLOOKUP(F27,BASE!D:F,3,0)</f>
        <v>DUVALE CONSTRUCAO</v>
      </c>
      <c r="H27" s="104">
        <v>45697</v>
      </c>
      <c r="I27" s="116">
        <v>9184.4</v>
      </c>
      <c r="J27" s="102" t="s">
        <v>407</v>
      </c>
      <c r="K27" s="102"/>
      <c r="L27" s="102" t="s">
        <v>215</v>
      </c>
    </row>
    <row r="28" spans="1:12" ht="15.75" thickBot="1" x14ac:dyDescent="0.3">
      <c r="A28" s="102"/>
      <c r="B28" s="114">
        <v>3039010228</v>
      </c>
      <c r="C28" s="114">
        <v>0</v>
      </c>
      <c r="D28" s="114">
        <v>1106</v>
      </c>
      <c r="E28" s="115">
        <v>45658</v>
      </c>
      <c r="F28" s="112">
        <v>161490905</v>
      </c>
      <c r="G28" s="114" t="str">
        <f>VLOOKUP(F28,BASE!D:F,3,0)</f>
        <v>SUPERMERCADO TAVARES LTDA</v>
      </c>
      <c r="H28" s="104">
        <v>45697</v>
      </c>
      <c r="I28" s="114">
        <v>68.81</v>
      </c>
      <c r="J28" s="102" t="s">
        <v>407</v>
      </c>
      <c r="K28" s="102"/>
      <c r="L28" s="102" t="s">
        <v>215</v>
      </c>
    </row>
    <row r="29" spans="1:12" ht="15.75" thickBot="1" x14ac:dyDescent="0.3">
      <c r="A29" s="102"/>
      <c r="B29" s="114">
        <v>3039023615</v>
      </c>
      <c r="C29" s="114">
        <v>0</v>
      </c>
      <c r="D29" s="114">
        <v>1106</v>
      </c>
      <c r="E29" s="115">
        <v>45658</v>
      </c>
      <c r="F29" s="112">
        <v>161492061</v>
      </c>
      <c r="G29" s="114" t="str">
        <f>VLOOKUP(F29,BASE!D:F,3,0)</f>
        <v>DISTRIBUIDORA DE ALIMENTOS GALDINO</v>
      </c>
      <c r="H29" s="104">
        <v>45697</v>
      </c>
      <c r="I29" s="116">
        <v>44577.24</v>
      </c>
      <c r="J29" s="102" t="s">
        <v>407</v>
      </c>
      <c r="K29" s="102"/>
      <c r="L29" s="102" t="s">
        <v>215</v>
      </c>
    </row>
    <row r="30" spans="1:12" ht="15.75" thickBot="1" x14ac:dyDescent="0.3">
      <c r="A30" s="102"/>
      <c r="B30" s="114">
        <v>3039016301</v>
      </c>
      <c r="C30" s="114">
        <v>0</v>
      </c>
      <c r="D30" s="114">
        <v>1106</v>
      </c>
      <c r="E30" s="115">
        <v>45658</v>
      </c>
      <c r="F30" s="112">
        <v>161501800</v>
      </c>
      <c r="G30" s="114" t="str">
        <f>VLOOKUP(F30,BASE!D:F,3,0)</f>
        <v>ESTADOS</v>
      </c>
      <c r="H30" s="104">
        <v>45697</v>
      </c>
      <c r="I30" s="116">
        <v>1630.47</v>
      </c>
      <c r="J30" s="102" t="s">
        <v>407</v>
      </c>
      <c r="K30" s="102"/>
      <c r="L30" s="102" t="s">
        <v>215</v>
      </c>
    </row>
    <row r="31" spans="1:12" ht="15.75" thickBot="1" x14ac:dyDescent="0.3">
      <c r="A31" s="102"/>
      <c r="B31" s="114">
        <v>3039019008</v>
      </c>
      <c r="C31" s="114">
        <v>0</v>
      </c>
      <c r="D31" s="114">
        <v>1106</v>
      </c>
      <c r="E31" s="115">
        <v>45658</v>
      </c>
      <c r="F31" s="112">
        <v>161563872</v>
      </c>
      <c r="G31" s="114" t="str">
        <f>VLOOKUP(F31,BASE!D:F,3,0)</f>
        <v>ROBERTO RIBEIRO DA SILVA</v>
      </c>
      <c r="H31" s="104">
        <v>45697</v>
      </c>
      <c r="I31" s="114">
        <v>195.22</v>
      </c>
      <c r="J31" s="102" t="s">
        <v>407</v>
      </c>
      <c r="K31" s="102"/>
      <c r="L31" s="102" t="s">
        <v>215</v>
      </c>
    </row>
    <row r="32" spans="1:12" ht="15.75" thickBot="1" x14ac:dyDescent="0.3">
      <c r="A32" s="102"/>
      <c r="B32" s="114">
        <v>3039025993</v>
      </c>
      <c r="C32" s="114">
        <v>0</v>
      </c>
      <c r="D32" s="114">
        <v>1106</v>
      </c>
      <c r="E32" s="115">
        <v>45658</v>
      </c>
      <c r="F32" s="112">
        <v>161579019</v>
      </c>
      <c r="G32" s="114" t="str">
        <f>VLOOKUP(F32,BASE!D:F,3,0)</f>
        <v>SUPERMERCADO BATISTAO EIRELI - ME</v>
      </c>
      <c r="H32" s="104">
        <v>45697</v>
      </c>
      <c r="I32" s="114">
        <v>46.11</v>
      </c>
      <c r="J32" s="102" t="s">
        <v>407</v>
      </c>
      <c r="K32" s="102"/>
      <c r="L32" s="102" t="s">
        <v>215</v>
      </c>
    </row>
    <row r="33" spans="1:12" ht="15.75" thickBot="1" x14ac:dyDescent="0.3">
      <c r="A33" s="102"/>
      <c r="B33" s="114">
        <v>3039018718</v>
      </c>
      <c r="C33" s="114">
        <v>0</v>
      </c>
      <c r="D33" s="114">
        <v>1106</v>
      </c>
      <c r="E33" s="115">
        <v>45658</v>
      </c>
      <c r="F33" s="112">
        <v>161579515</v>
      </c>
      <c r="G33" s="114" t="str">
        <f>VLOOKUP(F33,BASE!D:F,3,0)</f>
        <v>SUPERMERCADO PAGUE MENOS SUPER LEGAL LTDA</v>
      </c>
      <c r="H33" s="104">
        <v>45697</v>
      </c>
      <c r="I33" s="114">
        <v>8.0299999999999994</v>
      </c>
      <c r="J33" s="102" t="s">
        <v>407</v>
      </c>
      <c r="K33" s="102" t="s">
        <v>408</v>
      </c>
      <c r="L33" s="102" t="s">
        <v>215</v>
      </c>
    </row>
    <row r="34" spans="1:12" ht="15.75" thickBot="1" x14ac:dyDescent="0.3">
      <c r="A34" s="102"/>
      <c r="B34" s="114">
        <v>3039021729</v>
      </c>
      <c r="C34" s="114">
        <v>0</v>
      </c>
      <c r="D34" s="114">
        <v>1106</v>
      </c>
      <c r="E34" s="115">
        <v>45658</v>
      </c>
      <c r="F34" s="112">
        <v>161590608</v>
      </c>
      <c r="G34" s="114" t="str">
        <f>VLOOKUP(F34,BASE!D:F,3,0)</f>
        <v>CRISTO</v>
      </c>
      <c r="H34" s="104">
        <v>45697</v>
      </c>
      <c r="I34" s="114">
        <v>459.86</v>
      </c>
      <c r="J34" s="102" t="s">
        <v>407</v>
      </c>
      <c r="K34" s="102"/>
      <c r="L34" s="102" t="s">
        <v>215</v>
      </c>
    </row>
    <row r="35" spans="1:12" ht="15.75" thickBot="1" x14ac:dyDescent="0.3">
      <c r="A35" s="102"/>
      <c r="B35" s="114">
        <v>3039009232</v>
      </c>
      <c r="C35" s="114">
        <v>0</v>
      </c>
      <c r="D35" s="114">
        <v>1106</v>
      </c>
      <c r="E35" s="115">
        <v>45658</v>
      </c>
      <c r="F35" s="112">
        <v>161596886</v>
      </c>
      <c r="G35" s="114" t="str">
        <f>VLOOKUP(F35,BASE!D:F,3,0)</f>
        <v>MERCADINHO DANTAS LTDA</v>
      </c>
      <c r="H35" s="104">
        <v>45697</v>
      </c>
      <c r="I35" s="114">
        <v>517.16</v>
      </c>
      <c r="J35" s="102" t="s">
        <v>407</v>
      </c>
      <c r="K35" s="102"/>
      <c r="L35" s="102" t="s">
        <v>215</v>
      </c>
    </row>
    <row r="36" spans="1:12" ht="15.75" thickBot="1" x14ac:dyDescent="0.3">
      <c r="A36" s="102"/>
      <c r="B36" s="114">
        <v>3039015757</v>
      </c>
      <c r="C36" s="114">
        <v>0</v>
      </c>
      <c r="D36" s="114">
        <v>1106</v>
      </c>
      <c r="E36" s="115">
        <v>45658</v>
      </c>
      <c r="F36" s="112">
        <v>161616500</v>
      </c>
      <c r="G36" s="114" t="str">
        <f>VLOOKUP(F36,BASE!D:F,3,0)</f>
        <v>JOSE GOMES DE SOUZA NETO</v>
      </c>
      <c r="H36" s="104">
        <v>45697</v>
      </c>
      <c r="I36" s="116">
        <v>1181.58</v>
      </c>
      <c r="J36" s="102" t="s">
        <v>407</v>
      </c>
      <c r="K36" s="102"/>
      <c r="L36" s="102" t="s">
        <v>215</v>
      </c>
    </row>
    <row r="37" spans="1:12" ht="15.75" thickBot="1" x14ac:dyDescent="0.3">
      <c r="A37" s="102"/>
      <c r="B37" s="114">
        <v>3039009930</v>
      </c>
      <c r="C37" s="114">
        <v>0</v>
      </c>
      <c r="D37" s="114">
        <v>1106</v>
      </c>
      <c r="E37" s="115">
        <v>45658</v>
      </c>
      <c r="F37" s="112">
        <v>161622003</v>
      </c>
      <c r="G37" s="114" t="str">
        <f>VLOOKUP(F37,BASE!D:F,3,0)</f>
        <v>INTERMARES</v>
      </c>
      <c r="H37" s="104">
        <v>45697</v>
      </c>
      <c r="I37" s="116">
        <v>1655.04</v>
      </c>
      <c r="J37" s="102" t="s">
        <v>407</v>
      </c>
      <c r="K37" s="102"/>
      <c r="L37" s="102" t="s">
        <v>215</v>
      </c>
    </row>
    <row r="38" spans="1:12" ht="15.75" thickBot="1" x14ac:dyDescent="0.3">
      <c r="A38" s="102"/>
      <c r="B38" s="114">
        <v>3039017703</v>
      </c>
      <c r="C38" s="114">
        <v>0</v>
      </c>
      <c r="D38" s="114">
        <v>1106</v>
      </c>
      <c r="E38" s="115">
        <v>45658</v>
      </c>
      <c r="F38" s="112">
        <v>161639984</v>
      </c>
      <c r="G38" s="114" t="str">
        <f>VLOOKUP(F38,BASE!D:F,3,0)</f>
        <v>PEDRO DE ASSIS DOS SANTOS ALVES EIRELI</v>
      </c>
      <c r="H38" s="104">
        <v>45697</v>
      </c>
      <c r="I38" s="114">
        <v>31.85</v>
      </c>
      <c r="J38" s="102" t="s">
        <v>407</v>
      </c>
      <c r="K38" s="102"/>
      <c r="L38" s="102" t="s">
        <v>215</v>
      </c>
    </row>
    <row r="39" spans="1:12" ht="15.75" thickBot="1" x14ac:dyDescent="0.3">
      <c r="A39" s="102"/>
      <c r="B39" s="114">
        <v>3039012070</v>
      </c>
      <c r="C39" s="114">
        <v>0</v>
      </c>
      <c r="D39" s="114">
        <v>1106</v>
      </c>
      <c r="E39" s="115">
        <v>45658</v>
      </c>
      <c r="F39" s="112">
        <v>161704581</v>
      </c>
      <c r="G39" s="114" t="str">
        <f>VLOOKUP(F39,BASE!D:F,3,0)</f>
        <v>RENATA LIGIANE / SUPERMERCADO UNIAO</v>
      </c>
      <c r="H39" s="104">
        <v>45697</v>
      </c>
      <c r="I39" s="114">
        <v>39.5</v>
      </c>
      <c r="J39" s="102" t="s">
        <v>407</v>
      </c>
      <c r="K39" s="102"/>
      <c r="L39" s="102" t="s">
        <v>215</v>
      </c>
    </row>
    <row r="40" spans="1:12" ht="15.75" thickBot="1" x14ac:dyDescent="0.3">
      <c r="A40" s="102"/>
      <c r="B40" s="114">
        <v>3039022546</v>
      </c>
      <c r="C40" s="114">
        <v>0</v>
      </c>
      <c r="D40" s="114">
        <v>1106</v>
      </c>
      <c r="E40" s="115">
        <v>45658</v>
      </c>
      <c r="F40" s="112">
        <v>161716130</v>
      </c>
      <c r="G40" s="114" t="str">
        <f>VLOOKUP(F40,BASE!D:F,3,0)</f>
        <v>MEGA DIST</v>
      </c>
      <c r="H40" s="104">
        <v>45697</v>
      </c>
      <c r="I40" s="116">
        <v>26740.240000000002</v>
      </c>
      <c r="J40" s="102" t="s">
        <v>407</v>
      </c>
      <c r="K40" s="102"/>
      <c r="L40" s="102" t="s">
        <v>215</v>
      </c>
    </row>
    <row r="41" spans="1:12" ht="15.75" thickBot="1" x14ac:dyDescent="0.3">
      <c r="A41" s="102"/>
      <c r="B41" s="114">
        <v>3039020165</v>
      </c>
      <c r="C41" s="114">
        <v>0</v>
      </c>
      <c r="D41" s="114">
        <v>1106</v>
      </c>
      <c r="E41" s="115">
        <v>45658</v>
      </c>
      <c r="F41" s="112">
        <v>161753639</v>
      </c>
      <c r="G41" s="114" t="str">
        <f>VLOOKUP(F41,BASE!D:F,3,0)</f>
        <v>OZEILDO DA SILVA SUTERO</v>
      </c>
      <c r="H41" s="104">
        <v>45697</v>
      </c>
      <c r="I41" s="116">
        <v>1297.47</v>
      </c>
      <c r="J41" s="102" t="s">
        <v>407</v>
      </c>
      <c r="K41" s="102"/>
      <c r="L41" s="102" t="s">
        <v>215</v>
      </c>
    </row>
    <row r="42" spans="1:12" ht="15.75" thickBot="1" x14ac:dyDescent="0.3">
      <c r="A42" s="102"/>
      <c r="B42" s="114">
        <v>3039010339</v>
      </c>
      <c r="C42" s="114">
        <v>0</v>
      </c>
      <c r="D42" s="114">
        <v>1106</v>
      </c>
      <c r="E42" s="115">
        <v>45658</v>
      </c>
      <c r="F42" s="112">
        <v>161890415</v>
      </c>
      <c r="G42" s="114" t="str">
        <f>VLOOKUP(F42,BASE!D:F,3,0)</f>
        <v>F F LANCHONETE LTDA</v>
      </c>
      <c r="H42" s="104">
        <v>45697</v>
      </c>
      <c r="I42" s="116">
        <v>1267.24</v>
      </c>
      <c r="J42" s="102" t="s">
        <v>407</v>
      </c>
      <c r="K42" s="102"/>
      <c r="L42" s="102" t="s">
        <v>215</v>
      </c>
    </row>
    <row r="43" spans="1:12" ht="15.75" thickBot="1" x14ac:dyDescent="0.3">
      <c r="A43" s="102"/>
      <c r="B43" s="114">
        <v>3039021784</v>
      </c>
      <c r="C43" s="114">
        <v>0</v>
      </c>
      <c r="D43" s="114">
        <v>1106</v>
      </c>
      <c r="E43" s="115">
        <v>45658</v>
      </c>
      <c r="F43" s="112">
        <v>161922376</v>
      </c>
      <c r="G43" s="114" t="str">
        <f>VLOOKUP(F43,BASE!D:F,3,0)</f>
        <v>CASA ALVES</v>
      </c>
      <c r="H43" s="104">
        <v>45697</v>
      </c>
      <c r="I43" s="114">
        <v>49.65</v>
      </c>
      <c r="J43" s="102" t="s">
        <v>407</v>
      </c>
      <c r="K43" s="102"/>
      <c r="L43" s="102" t="s">
        <v>215</v>
      </c>
    </row>
    <row r="44" spans="1:12" ht="15.75" thickBot="1" x14ac:dyDescent="0.3">
      <c r="A44" s="102"/>
      <c r="B44" s="114">
        <v>3039016080</v>
      </c>
      <c r="C44" s="114">
        <v>0</v>
      </c>
      <c r="D44" s="114">
        <v>1106</v>
      </c>
      <c r="E44" s="115">
        <v>45658</v>
      </c>
      <c r="F44" s="112">
        <v>162136676</v>
      </c>
      <c r="G44" s="114" t="str">
        <f>VLOOKUP(F44,BASE!D:F,3,0)</f>
        <v>HOCENTER CONSTRUCOES LTDA-ME</v>
      </c>
      <c r="H44" s="104">
        <v>45697</v>
      </c>
      <c r="I44" s="116">
        <v>2178.64</v>
      </c>
      <c r="J44" s="102" t="s">
        <v>407</v>
      </c>
      <c r="K44" s="102"/>
      <c r="L44" s="102" t="s">
        <v>215</v>
      </c>
    </row>
    <row r="45" spans="1:12" ht="15.75" thickBot="1" x14ac:dyDescent="0.3">
      <c r="A45" s="102"/>
      <c r="B45" s="114">
        <v>3039024377</v>
      </c>
      <c r="C45" s="114">
        <v>0</v>
      </c>
      <c r="D45" s="114">
        <v>1106</v>
      </c>
      <c r="E45" s="115">
        <v>45658</v>
      </c>
      <c r="F45" s="112">
        <v>162194110</v>
      </c>
      <c r="G45" s="114" t="str">
        <f>VLOOKUP(F45,BASE!D:F,3,0)</f>
        <v>ELINE ARAUJO VIEIRA - ME</v>
      </c>
      <c r="H45" s="104">
        <v>45697</v>
      </c>
      <c r="I45" s="114">
        <v>162.19</v>
      </c>
      <c r="J45" s="102" t="s">
        <v>407</v>
      </c>
      <c r="K45" s="102"/>
      <c r="L45" s="102" t="s">
        <v>215</v>
      </c>
    </row>
    <row r="46" spans="1:12" ht="15.75" thickBot="1" x14ac:dyDescent="0.3">
      <c r="A46" s="102"/>
      <c r="B46" s="114">
        <v>3039018758</v>
      </c>
      <c r="C46" s="114">
        <v>0</v>
      </c>
      <c r="D46" s="114">
        <v>1106</v>
      </c>
      <c r="E46" s="115">
        <v>45658</v>
      </c>
      <c r="F46" s="112">
        <v>162310706</v>
      </c>
      <c r="G46" s="114" t="str">
        <f>VLOOKUP(F46,BASE!D:F,3,0)</f>
        <v>JM RODRIGUES COMERCIO LTDA</v>
      </c>
      <c r="H46" s="104">
        <v>45697</v>
      </c>
      <c r="I46" s="114">
        <v>104.53</v>
      </c>
      <c r="J46" s="102" t="s">
        <v>407</v>
      </c>
      <c r="K46" s="102"/>
      <c r="L46" s="102" t="s">
        <v>215</v>
      </c>
    </row>
    <row r="47" spans="1:12" ht="15.75" thickBot="1" x14ac:dyDescent="0.3">
      <c r="A47" s="102"/>
      <c r="B47" s="114">
        <v>3039020746</v>
      </c>
      <c r="C47" s="114">
        <v>0</v>
      </c>
      <c r="D47" s="114">
        <v>1106</v>
      </c>
      <c r="E47" s="115">
        <v>45658</v>
      </c>
      <c r="F47" s="112">
        <v>162355750</v>
      </c>
      <c r="G47" s="114" t="str">
        <f>VLOOKUP(F47,BASE!D:F,3,0)</f>
        <v>REI DA ECONOMIA MATRIZ</v>
      </c>
      <c r="H47" s="104">
        <v>45697</v>
      </c>
      <c r="I47" s="114">
        <v>272.45999999999998</v>
      </c>
      <c r="J47" s="102" t="s">
        <v>407</v>
      </c>
      <c r="K47" s="102"/>
      <c r="L47" s="102" t="s">
        <v>215</v>
      </c>
    </row>
    <row r="48" spans="1:12" ht="15.75" thickBot="1" x14ac:dyDescent="0.3">
      <c r="A48" s="102"/>
      <c r="B48" s="114">
        <v>3039013751</v>
      </c>
      <c r="C48" s="114">
        <v>0</v>
      </c>
      <c r="D48" s="114">
        <v>1106</v>
      </c>
      <c r="E48" s="115">
        <v>45658</v>
      </c>
      <c r="F48" s="112">
        <v>162533080</v>
      </c>
      <c r="G48" s="114" t="str">
        <f>VLOOKUP(F48,BASE!D:F,3,0)</f>
        <v>VIDA NOVA FL 1</v>
      </c>
      <c r="H48" s="104">
        <v>45697</v>
      </c>
      <c r="I48" s="114">
        <v>77.48</v>
      </c>
      <c r="J48" s="102" t="s">
        <v>407</v>
      </c>
      <c r="K48" s="102"/>
      <c r="L48" s="102" t="s">
        <v>215</v>
      </c>
    </row>
    <row r="49" spans="1:12" ht="15.75" thickBot="1" x14ac:dyDescent="0.3">
      <c r="A49" s="102"/>
      <c r="B49" s="114">
        <v>3039020573</v>
      </c>
      <c r="C49" s="114">
        <v>0</v>
      </c>
      <c r="D49" s="114">
        <v>1106</v>
      </c>
      <c r="E49" s="115">
        <v>45658</v>
      </c>
      <c r="F49" s="112">
        <v>162565364</v>
      </c>
      <c r="G49" s="114" t="str">
        <f>VLOOKUP(F49,BASE!D:F,3,0)</f>
        <v>SOUSA E SILVA MERCADOS LTDA</v>
      </c>
      <c r="H49" s="104">
        <v>45697</v>
      </c>
      <c r="I49" s="114">
        <v>110.11</v>
      </c>
      <c r="J49" s="102" t="s">
        <v>407</v>
      </c>
      <c r="K49" s="102"/>
      <c r="L49" s="102" t="s">
        <v>215</v>
      </c>
    </row>
    <row r="50" spans="1:12" ht="15.75" thickBot="1" x14ac:dyDescent="0.3">
      <c r="A50" s="102"/>
      <c r="B50" s="114">
        <v>3039026360</v>
      </c>
      <c r="C50" s="114">
        <v>0</v>
      </c>
      <c r="D50" s="114">
        <v>1106</v>
      </c>
      <c r="E50" s="115">
        <v>45658</v>
      </c>
      <c r="F50" s="112">
        <v>162853203</v>
      </c>
      <c r="G50" s="114" t="str">
        <f>VLOOKUP(F50,BASE!D:F,3,0)</f>
        <v>JOSEILTON ARAUJO DE SOUZA COMERCIO</v>
      </c>
      <c r="H50" s="104">
        <v>45697</v>
      </c>
      <c r="I50" s="116">
        <v>1717.24</v>
      </c>
      <c r="J50" s="102" t="s">
        <v>407</v>
      </c>
      <c r="K50" s="102"/>
      <c r="L50" s="102" t="s">
        <v>215</v>
      </c>
    </row>
    <row r="51" spans="1:12" ht="15.75" thickBot="1" x14ac:dyDescent="0.3">
      <c r="A51" s="102"/>
      <c r="B51" s="114">
        <v>3039024497</v>
      </c>
      <c r="C51" s="114">
        <v>0</v>
      </c>
      <c r="D51" s="114">
        <v>1106</v>
      </c>
      <c r="E51" s="115">
        <v>45658</v>
      </c>
      <c r="F51" s="112">
        <v>162869649</v>
      </c>
      <c r="G51" s="114" t="str">
        <f>VLOOKUP(F51,BASE!D:F,3,0)</f>
        <v>SUPERMERCADO RAYANE MATRIZ</v>
      </c>
      <c r="H51" s="104">
        <v>45697</v>
      </c>
      <c r="I51" s="114">
        <v>11.73</v>
      </c>
      <c r="J51" s="102" t="s">
        <v>407</v>
      </c>
      <c r="K51" s="102" t="s">
        <v>408</v>
      </c>
      <c r="L51" s="102" t="s">
        <v>215</v>
      </c>
    </row>
    <row r="52" spans="1:12" ht="15.75" thickBot="1" x14ac:dyDescent="0.3">
      <c r="A52" s="102"/>
      <c r="B52" s="114">
        <v>3039016715</v>
      </c>
      <c r="C52" s="114">
        <v>0</v>
      </c>
      <c r="D52" s="114">
        <v>1106</v>
      </c>
      <c r="E52" s="115">
        <v>45658</v>
      </c>
      <c r="F52" s="112">
        <v>162909144</v>
      </c>
      <c r="G52" s="114" t="str">
        <f>VLOOKUP(F52,BASE!D:F,3,0)</f>
        <v>RIBEIRO COMERCIO</v>
      </c>
      <c r="H52" s="104">
        <v>45697</v>
      </c>
      <c r="I52" s="114">
        <v>40.9</v>
      </c>
      <c r="J52" s="102" t="s">
        <v>407</v>
      </c>
      <c r="K52" s="102"/>
      <c r="L52" s="102" t="s">
        <v>215</v>
      </c>
    </row>
    <row r="53" spans="1:12" ht="15.75" thickBot="1" x14ac:dyDescent="0.3">
      <c r="A53" s="102"/>
      <c r="B53" s="114">
        <v>3039016059</v>
      </c>
      <c r="C53" s="114">
        <v>0</v>
      </c>
      <c r="D53" s="114">
        <v>1106</v>
      </c>
      <c r="E53" s="115">
        <v>45658</v>
      </c>
      <c r="F53" s="112">
        <v>162912170</v>
      </c>
      <c r="G53" s="114" t="str">
        <f>VLOOKUP(F53,BASE!D:F,3,0)</f>
        <v>RUAN CARLOS PEREIRA RAMOS</v>
      </c>
      <c r="H53" s="104">
        <v>45697</v>
      </c>
      <c r="I53" s="114">
        <v>57.89</v>
      </c>
      <c r="J53" s="102" t="s">
        <v>407</v>
      </c>
      <c r="K53" s="102"/>
      <c r="L53" s="102" t="s">
        <v>215</v>
      </c>
    </row>
    <row r="54" spans="1:12" ht="15.75" thickBot="1" x14ac:dyDescent="0.3">
      <c r="A54" s="102"/>
      <c r="B54" s="114">
        <v>3039018068</v>
      </c>
      <c r="C54" s="114">
        <v>0</v>
      </c>
      <c r="D54" s="114">
        <v>1106</v>
      </c>
      <c r="E54" s="115">
        <v>45658</v>
      </c>
      <c r="F54" s="112">
        <v>162921721</v>
      </c>
      <c r="G54" s="114" t="str">
        <f>VLOOKUP(F54,BASE!D:F,3,0)</f>
        <v>SUPER SAO JOSE MATRIZ</v>
      </c>
      <c r="H54" s="104">
        <v>45697</v>
      </c>
      <c r="I54" s="114">
        <v>467.02</v>
      </c>
      <c r="J54" s="102" t="s">
        <v>407</v>
      </c>
      <c r="K54" s="102"/>
      <c r="L54" s="102" t="s">
        <v>215</v>
      </c>
    </row>
    <row r="55" spans="1:12" ht="15.75" thickBot="1" x14ac:dyDescent="0.3">
      <c r="A55" s="102"/>
      <c r="B55" s="114">
        <v>3039022180</v>
      </c>
      <c r="C55" s="114">
        <v>0</v>
      </c>
      <c r="D55" s="114">
        <v>1106</v>
      </c>
      <c r="E55" s="115">
        <v>45658</v>
      </c>
      <c r="F55" s="112">
        <v>162959567</v>
      </c>
      <c r="G55" s="114" t="str">
        <f>VLOOKUP(F55,BASE!D:F,3,0)</f>
        <v>MANAÍRA</v>
      </c>
      <c r="H55" s="104">
        <v>45697</v>
      </c>
      <c r="I55" s="116">
        <v>1247.45</v>
      </c>
      <c r="J55" s="102" t="s">
        <v>407</v>
      </c>
      <c r="K55" s="102"/>
      <c r="L55" s="102" t="s">
        <v>215</v>
      </c>
    </row>
    <row r="56" spans="1:12" ht="15.75" thickBot="1" x14ac:dyDescent="0.3">
      <c r="A56" s="102"/>
      <c r="B56" s="114">
        <v>3039023692</v>
      </c>
      <c r="C56" s="114">
        <v>0</v>
      </c>
      <c r="D56" s="114">
        <v>1106</v>
      </c>
      <c r="E56" s="115">
        <v>45658</v>
      </c>
      <c r="F56" s="112">
        <v>163040648</v>
      </c>
      <c r="G56" s="114" t="str">
        <f>VLOOKUP(F56,BASE!D:F,3,0)</f>
        <v>VIDA NOVA FL 2</v>
      </c>
      <c r="H56" s="104">
        <v>45697</v>
      </c>
      <c r="I56" s="114">
        <v>54.88</v>
      </c>
      <c r="J56" s="102" t="s">
        <v>407</v>
      </c>
      <c r="K56" s="102"/>
      <c r="L56" s="102" t="s">
        <v>215</v>
      </c>
    </row>
    <row r="57" spans="1:12" ht="15.75" thickBot="1" x14ac:dyDescent="0.3">
      <c r="A57" s="102"/>
      <c r="B57" s="114">
        <v>3039016332</v>
      </c>
      <c r="C57" s="114">
        <v>0</v>
      </c>
      <c r="D57" s="114">
        <v>1106</v>
      </c>
      <c r="E57" s="115">
        <v>45658</v>
      </c>
      <c r="F57" s="112">
        <v>163126739</v>
      </c>
      <c r="G57" s="114" t="str">
        <f>VLOOKUP(F57,BASE!D:F,3,0)</f>
        <v>SUPERMERCADO RAYANE</v>
      </c>
      <c r="H57" s="104">
        <v>45697</v>
      </c>
      <c r="I57" s="114">
        <v>82.47</v>
      </c>
      <c r="J57" s="102" t="s">
        <v>407</v>
      </c>
      <c r="K57" s="102"/>
      <c r="L57" s="102" t="s">
        <v>215</v>
      </c>
    </row>
    <row r="58" spans="1:12" ht="15.75" thickBot="1" x14ac:dyDescent="0.3">
      <c r="A58" s="102"/>
      <c r="B58" s="114">
        <v>3039022006</v>
      </c>
      <c r="C58" s="114">
        <v>0</v>
      </c>
      <c r="D58" s="114">
        <v>1106</v>
      </c>
      <c r="E58" s="115">
        <v>45658</v>
      </c>
      <c r="F58" s="112">
        <v>163276978</v>
      </c>
      <c r="G58" s="114" t="str">
        <f>VLOOKUP(F58,BASE!D:F,3,0)</f>
        <v xml:space="preserve">COSTA &amp; SOARES COMERCIO DE </v>
      </c>
      <c r="H58" s="104">
        <v>45697</v>
      </c>
      <c r="I58" s="114">
        <v>828.13</v>
      </c>
      <c r="J58" s="102" t="s">
        <v>407</v>
      </c>
      <c r="K58" s="102"/>
      <c r="L58" s="102" t="s">
        <v>215</v>
      </c>
    </row>
    <row r="59" spans="1:12" ht="15.75" thickBot="1" x14ac:dyDescent="0.3">
      <c r="A59" s="102"/>
      <c r="B59" s="114">
        <v>3039020114</v>
      </c>
      <c r="C59" s="114">
        <v>0</v>
      </c>
      <c r="D59" s="114">
        <v>1106</v>
      </c>
      <c r="E59" s="115">
        <v>45658</v>
      </c>
      <c r="F59" s="112">
        <v>163525986</v>
      </c>
      <c r="G59" s="114" t="str">
        <f>VLOOKUP(F59,BASE!D:F,3,0)</f>
        <v>THOMAS JOSE BELTRAO DE ARAUJO ALBUQUERQUE</v>
      </c>
      <c r="H59" s="104">
        <v>45697</v>
      </c>
      <c r="I59" s="114">
        <v>17.16</v>
      </c>
      <c r="J59" s="102" t="s">
        <v>407</v>
      </c>
      <c r="K59" s="102"/>
      <c r="L59" s="102" t="s">
        <v>215</v>
      </c>
    </row>
    <row r="60" spans="1:12" ht="15.75" thickBot="1" x14ac:dyDescent="0.3">
      <c r="A60" s="102"/>
      <c r="B60" s="114">
        <v>3039020323</v>
      </c>
      <c r="C60" s="114">
        <v>0</v>
      </c>
      <c r="D60" s="114">
        <v>1106</v>
      </c>
      <c r="E60" s="115">
        <v>45658</v>
      </c>
      <c r="F60" s="112">
        <v>163530718</v>
      </c>
      <c r="G60" s="114" t="str">
        <f>VLOOKUP(F60,BASE!D:F,3,0)</f>
        <v>TEMAIS PLANALTO FL 0002</v>
      </c>
      <c r="H60" s="104">
        <v>45697</v>
      </c>
      <c r="I60" s="114">
        <v>18.72</v>
      </c>
      <c r="J60" s="102" t="s">
        <v>407</v>
      </c>
      <c r="K60" s="102"/>
      <c r="L60" s="102" t="s">
        <v>215</v>
      </c>
    </row>
    <row r="61" spans="1:12" ht="15.75" thickBot="1" x14ac:dyDescent="0.3">
      <c r="A61" s="102"/>
      <c r="B61" s="114">
        <v>3039026953</v>
      </c>
      <c r="C61" s="114">
        <v>0</v>
      </c>
      <c r="D61" s="114">
        <v>1106</v>
      </c>
      <c r="E61" s="115">
        <v>45658</v>
      </c>
      <c r="F61" s="112">
        <v>163579415</v>
      </c>
      <c r="G61" s="114" t="str">
        <f>VLOOKUP(F61,BASE!D:F,3,0)</f>
        <v>SEBASTIAO ADENILSON DA SILVA</v>
      </c>
      <c r="H61" s="104">
        <v>45697</v>
      </c>
      <c r="I61" s="114">
        <v>132.78</v>
      </c>
      <c r="J61" s="102" t="s">
        <v>407</v>
      </c>
      <c r="K61" s="102"/>
      <c r="L61" s="102" t="s">
        <v>215</v>
      </c>
    </row>
    <row r="62" spans="1:12" ht="15.75" thickBot="1" x14ac:dyDescent="0.3">
      <c r="A62" s="102"/>
      <c r="B62" s="114">
        <v>3039027451</v>
      </c>
      <c r="C62" s="114">
        <v>0</v>
      </c>
      <c r="D62" s="114">
        <v>1106</v>
      </c>
      <c r="E62" s="115">
        <v>45658</v>
      </c>
      <c r="F62" s="112">
        <v>163594325</v>
      </c>
      <c r="G62" s="114" t="str">
        <f>VLOOKUP(F62,BASE!D:F,3,0)</f>
        <v>SOELY DA SILVA FERREIRA</v>
      </c>
      <c r="H62" s="104">
        <v>45697</v>
      </c>
      <c r="I62" s="114">
        <v>381.63</v>
      </c>
      <c r="J62" s="102" t="s">
        <v>407</v>
      </c>
      <c r="K62" s="102"/>
      <c r="L62" s="102" t="s">
        <v>215</v>
      </c>
    </row>
    <row r="63" spans="1:12" ht="15.75" thickBot="1" x14ac:dyDescent="0.3">
      <c r="A63" s="102"/>
      <c r="B63" s="114">
        <v>3039022035</v>
      </c>
      <c r="C63" s="114">
        <v>0</v>
      </c>
      <c r="D63" s="114">
        <v>1106</v>
      </c>
      <c r="E63" s="115">
        <v>45658</v>
      </c>
      <c r="F63" s="112">
        <v>163598770</v>
      </c>
      <c r="G63" s="114" t="str">
        <f>VLOOKUP(F63,BASE!D:F,3,0)</f>
        <v xml:space="preserve">CDANTAS COMERCIO VAREJISTA </v>
      </c>
      <c r="H63" s="104">
        <v>45697</v>
      </c>
      <c r="I63" s="114">
        <v>83.58</v>
      </c>
      <c r="J63" s="102" t="s">
        <v>407</v>
      </c>
      <c r="K63" s="102"/>
      <c r="L63" s="102" t="s">
        <v>215</v>
      </c>
    </row>
    <row r="64" spans="1:12" ht="15.75" thickBot="1" x14ac:dyDescent="0.3">
      <c r="A64" s="102"/>
      <c r="B64" s="114">
        <v>3039027757</v>
      </c>
      <c r="C64" s="114">
        <v>0</v>
      </c>
      <c r="D64" s="114">
        <v>1106</v>
      </c>
      <c r="E64" s="115">
        <v>45658</v>
      </c>
      <c r="F64" s="112">
        <v>163894787</v>
      </c>
      <c r="G64" s="114" t="str">
        <f>VLOOKUP(F64,BASE!D:F,3,0)</f>
        <v>MEGA COMERCIO</v>
      </c>
      <c r="H64" s="104">
        <v>45697</v>
      </c>
      <c r="I64" s="116">
        <v>1727.07</v>
      </c>
      <c r="J64" s="102" t="s">
        <v>407</v>
      </c>
      <c r="K64" s="102"/>
      <c r="L64" s="102" t="s">
        <v>215</v>
      </c>
    </row>
    <row r="65" spans="1:12" ht="15.75" thickBot="1" x14ac:dyDescent="0.3">
      <c r="A65" s="102"/>
      <c r="B65" s="114">
        <v>3039019300</v>
      </c>
      <c r="C65" s="114">
        <v>0</v>
      </c>
      <c r="D65" s="114">
        <v>1106</v>
      </c>
      <c r="E65" s="115">
        <v>45658</v>
      </c>
      <c r="F65" s="112">
        <v>163923639</v>
      </c>
      <c r="G65" s="114" t="str">
        <f>VLOOKUP(F65,BASE!D:F,3,0)</f>
        <v>J. ALVES</v>
      </c>
      <c r="H65" s="104">
        <v>45697</v>
      </c>
      <c r="I65" s="114">
        <v>47.17</v>
      </c>
      <c r="J65" s="102" t="s">
        <v>407</v>
      </c>
      <c r="K65" s="102"/>
      <c r="L65" s="102" t="s">
        <v>215</v>
      </c>
    </row>
    <row r="66" spans="1:12" ht="15.75" thickBot="1" x14ac:dyDescent="0.3">
      <c r="A66" s="102"/>
      <c r="B66" s="114">
        <v>3039013108</v>
      </c>
      <c r="C66" s="114">
        <v>0</v>
      </c>
      <c r="D66" s="114">
        <v>1106</v>
      </c>
      <c r="E66" s="115">
        <v>45658</v>
      </c>
      <c r="F66" s="112">
        <v>163994641</v>
      </c>
      <c r="G66" s="114" t="str">
        <f>VLOOKUP(F66,BASE!D:F,3,0)</f>
        <v>REI DA ECONOMIA FL 4</v>
      </c>
      <c r="H66" s="104">
        <v>45697</v>
      </c>
      <c r="I66" s="114">
        <v>96.38</v>
      </c>
      <c r="J66" s="102" t="s">
        <v>407</v>
      </c>
      <c r="K66" s="102"/>
      <c r="L66" s="102" t="s">
        <v>215</v>
      </c>
    </row>
    <row r="67" spans="1:12" ht="15.75" thickBot="1" x14ac:dyDescent="0.3">
      <c r="A67" s="102"/>
      <c r="B67" s="114">
        <v>3039023153</v>
      </c>
      <c r="C67" s="114">
        <v>0</v>
      </c>
      <c r="D67" s="114">
        <v>1106</v>
      </c>
      <c r="E67" s="115">
        <v>45658</v>
      </c>
      <c r="F67" s="112">
        <v>164145958</v>
      </c>
      <c r="G67" s="114" t="str">
        <f>VLOOKUP(F67,BASE!D:F,3,0)</f>
        <v>SUPER O FEIRÃO FILIAL</v>
      </c>
      <c r="H67" s="104">
        <v>45697</v>
      </c>
      <c r="I67" s="114">
        <v>77.41</v>
      </c>
      <c r="J67" s="102" t="s">
        <v>407</v>
      </c>
      <c r="K67" s="102"/>
      <c r="L67" s="102" t="s">
        <v>215</v>
      </c>
    </row>
    <row r="68" spans="1:12" ht="15.75" thickBot="1" x14ac:dyDescent="0.3">
      <c r="A68" s="102"/>
      <c r="B68" s="114">
        <v>3039010455</v>
      </c>
      <c r="C68" s="114">
        <v>0</v>
      </c>
      <c r="D68" s="114">
        <v>1106</v>
      </c>
      <c r="E68" s="115">
        <v>45658</v>
      </c>
      <c r="F68" s="112">
        <v>164237151</v>
      </c>
      <c r="G68" s="114" t="str">
        <f>VLOOKUP(F68,BASE!D:F,3,0)</f>
        <v>MARIA ALBERTINA SILVA SANTOS LTDA</v>
      </c>
      <c r="H68" s="104">
        <v>45697</v>
      </c>
      <c r="I68" s="114">
        <v>67.239999999999995</v>
      </c>
      <c r="J68" s="102" t="s">
        <v>407</v>
      </c>
      <c r="K68" s="102"/>
      <c r="L68" s="102" t="s">
        <v>215</v>
      </c>
    </row>
    <row r="69" spans="1:12" ht="15.75" thickBot="1" x14ac:dyDescent="0.3">
      <c r="A69" s="102"/>
      <c r="B69" s="114">
        <v>3039018566</v>
      </c>
      <c r="C69" s="114">
        <v>0</v>
      </c>
      <c r="D69" s="114">
        <v>1106</v>
      </c>
      <c r="E69" s="115">
        <v>45658</v>
      </c>
      <c r="F69" s="112">
        <v>164243615</v>
      </c>
      <c r="G69" s="114" t="str">
        <f>VLOOKUP(F69,BASE!D:F,3,0)</f>
        <v>FLAVIANA TOMAZ DA ROCHA SILVA LTDA</v>
      </c>
      <c r="H69" s="104">
        <v>45697</v>
      </c>
      <c r="I69" s="114">
        <v>164.4</v>
      </c>
      <c r="J69" s="102" t="s">
        <v>407</v>
      </c>
      <c r="K69" s="102"/>
      <c r="L69" s="102" t="s">
        <v>215</v>
      </c>
    </row>
    <row r="70" spans="1:12" ht="15.75" thickBot="1" x14ac:dyDescent="0.3">
      <c r="A70" s="102"/>
      <c r="B70" s="114">
        <v>3039023248</v>
      </c>
      <c r="C70" s="114">
        <v>0</v>
      </c>
      <c r="D70" s="114">
        <v>1106</v>
      </c>
      <c r="E70" s="115">
        <v>45658</v>
      </c>
      <c r="F70" s="112">
        <v>164258957</v>
      </c>
      <c r="G70" s="114" t="str">
        <f>VLOOKUP(F70,BASE!D:F,3,0)</f>
        <v>VERD MADE BAYE</v>
      </c>
      <c r="H70" s="104">
        <v>45697</v>
      </c>
      <c r="I70" s="116">
        <v>4060.48</v>
      </c>
      <c r="J70" s="102" t="s">
        <v>407</v>
      </c>
      <c r="K70" s="102"/>
      <c r="L70" s="102" t="s">
        <v>215</v>
      </c>
    </row>
    <row r="71" spans="1:12" ht="15.75" thickBot="1" x14ac:dyDescent="0.3">
      <c r="A71" s="102"/>
      <c r="B71" s="114">
        <v>3039018692</v>
      </c>
      <c r="C71" s="114">
        <v>0</v>
      </c>
      <c r="D71" s="114">
        <v>1106</v>
      </c>
      <c r="E71" s="115">
        <v>45658</v>
      </c>
      <c r="F71" s="112">
        <v>164311505</v>
      </c>
      <c r="G71" s="114" t="str">
        <f>VLOOKUP(F71,BASE!D:F,3,0)</f>
        <v>PONTES &amp; SOARES SUPERMERCADOS LTDA - MATRIZ</v>
      </c>
      <c r="H71" s="104">
        <v>45697</v>
      </c>
      <c r="I71" s="114">
        <v>663.52</v>
      </c>
      <c r="J71" s="102" t="s">
        <v>407</v>
      </c>
      <c r="K71" s="102"/>
      <c r="L71" s="102" t="s">
        <v>215</v>
      </c>
    </row>
    <row r="72" spans="1:12" ht="15.75" thickBot="1" x14ac:dyDescent="0.3">
      <c r="A72" s="102"/>
      <c r="B72" s="114">
        <v>3039015822</v>
      </c>
      <c r="C72" s="114">
        <v>0</v>
      </c>
      <c r="D72" s="114">
        <v>1106</v>
      </c>
      <c r="E72" s="115">
        <v>45658</v>
      </c>
      <c r="F72" s="112">
        <v>164345698</v>
      </c>
      <c r="G72" s="114" t="str">
        <f>VLOOKUP(F72,BASE!D:F,3,0)</f>
        <v>PONTES &amp; SOARES FILIAL</v>
      </c>
      <c r="H72" s="104">
        <v>45697</v>
      </c>
      <c r="I72" s="114">
        <v>692.77</v>
      </c>
      <c r="J72" s="102" t="s">
        <v>407</v>
      </c>
      <c r="K72" s="102"/>
      <c r="L72" s="102" t="s">
        <v>215</v>
      </c>
    </row>
    <row r="73" spans="1:12" ht="15.75" thickBot="1" x14ac:dyDescent="0.3">
      <c r="A73" s="102"/>
      <c r="B73" s="114">
        <v>3039023071</v>
      </c>
      <c r="C73" s="114">
        <v>0</v>
      </c>
      <c r="D73" s="114">
        <v>1106</v>
      </c>
      <c r="E73" s="115">
        <v>45658</v>
      </c>
      <c r="F73" s="112">
        <v>164373713</v>
      </c>
      <c r="G73" s="114" t="str">
        <f>VLOOKUP(F73,BASE!D:F,3,0)</f>
        <v>EVW COMERCIO VAREJISTA DE ALIMENTOS LTDA</v>
      </c>
      <c r="H73" s="104">
        <v>45697</v>
      </c>
      <c r="I73" s="114">
        <v>238.9</v>
      </c>
      <c r="J73" s="102" t="s">
        <v>407</v>
      </c>
      <c r="K73" s="102"/>
      <c r="L73" s="102" t="s">
        <v>215</v>
      </c>
    </row>
    <row r="74" spans="1:12" ht="15.75" thickBot="1" x14ac:dyDescent="0.3">
      <c r="A74" s="102"/>
      <c r="B74" s="114">
        <v>3039028130</v>
      </c>
      <c r="C74" s="114">
        <v>0</v>
      </c>
      <c r="D74" s="114">
        <v>1106</v>
      </c>
      <c r="E74" s="115">
        <v>45658</v>
      </c>
      <c r="F74" s="112">
        <v>164430814</v>
      </c>
      <c r="G74" s="114" t="str">
        <f>VLOOKUP(F74,BASE!D:F,3,0)</f>
        <v>SUPERMERCADOS SAO JOSE LTDA FL</v>
      </c>
      <c r="H74" s="104">
        <v>45697</v>
      </c>
      <c r="I74" s="114">
        <v>416.76</v>
      </c>
      <c r="J74" s="102" t="s">
        <v>407</v>
      </c>
      <c r="K74" s="102"/>
      <c r="L74" s="102" t="s">
        <v>215</v>
      </c>
    </row>
    <row r="75" spans="1:12" ht="15.75" thickBot="1" x14ac:dyDescent="0.3">
      <c r="A75" s="102"/>
      <c r="B75" s="114">
        <v>3039014194</v>
      </c>
      <c r="C75" s="114">
        <v>0</v>
      </c>
      <c r="D75" s="114">
        <v>1106</v>
      </c>
      <c r="E75" s="115">
        <v>45658</v>
      </c>
      <c r="F75" s="112">
        <v>164434003</v>
      </c>
      <c r="G75" s="114" t="str">
        <f>VLOOKUP(F75,BASE!D:F,3,0)</f>
        <v>CENT. OPER. REI DA ECONOMIA</v>
      </c>
      <c r="H75" s="104">
        <v>45697</v>
      </c>
      <c r="I75" s="114">
        <v>309.99</v>
      </c>
      <c r="J75" s="102" t="s">
        <v>407</v>
      </c>
      <c r="K75" s="102"/>
      <c r="L75" s="102" t="s">
        <v>215</v>
      </c>
    </row>
    <row r="76" spans="1:12" ht="15.75" thickBot="1" x14ac:dyDescent="0.3">
      <c r="A76" s="102"/>
      <c r="B76" s="114">
        <v>3039018677</v>
      </c>
      <c r="C76" s="114">
        <v>0</v>
      </c>
      <c r="D76" s="114">
        <v>1106</v>
      </c>
      <c r="E76" s="115">
        <v>45658</v>
      </c>
      <c r="F76" s="112">
        <v>164450602</v>
      </c>
      <c r="G76" s="114" t="str">
        <f>VLOOKUP(F76,BASE!D:F,3,0)</f>
        <v>EDMILSON SUPERMERCADO</v>
      </c>
      <c r="H76" s="104">
        <v>45697</v>
      </c>
      <c r="I76" s="114">
        <v>26.61</v>
      </c>
      <c r="J76" s="102" t="s">
        <v>407</v>
      </c>
      <c r="K76" s="102"/>
      <c r="L76" s="102" t="s">
        <v>215</v>
      </c>
    </row>
    <row r="77" spans="1:12" ht="15.75" thickBot="1" x14ac:dyDescent="0.3">
      <c r="A77" s="102"/>
      <c r="B77" s="114">
        <v>3039021368</v>
      </c>
      <c r="C77" s="114">
        <v>0</v>
      </c>
      <c r="D77" s="114">
        <v>1106</v>
      </c>
      <c r="E77" s="115">
        <v>45658</v>
      </c>
      <c r="F77" s="112">
        <v>164462058</v>
      </c>
      <c r="G77" s="114" t="str">
        <f>VLOOKUP(F77,BASE!D:F,3,0)</f>
        <v>JARDIM VENEZA</v>
      </c>
      <c r="H77" s="104">
        <v>45697</v>
      </c>
      <c r="I77" s="114">
        <v>83.85</v>
      </c>
      <c r="J77" s="102" t="s">
        <v>407</v>
      </c>
      <c r="K77" s="102"/>
      <c r="L77" s="102" t="s">
        <v>215</v>
      </c>
    </row>
    <row r="78" spans="1:12" ht="15.75" thickBot="1" x14ac:dyDescent="0.3">
      <c r="A78" s="102"/>
      <c r="B78" s="114">
        <v>3039013259</v>
      </c>
      <c r="C78" s="114">
        <v>0</v>
      </c>
      <c r="D78" s="114">
        <v>1106</v>
      </c>
      <c r="E78" s="115">
        <v>45658</v>
      </c>
      <c r="F78" s="112">
        <v>164485180</v>
      </c>
      <c r="G78" s="114" t="str">
        <f>VLOOKUP(F78,BASE!D:F,3,0)</f>
        <v>REI DA ECONOMIA FL 5</v>
      </c>
      <c r="H78" s="104">
        <v>45697</v>
      </c>
      <c r="I78" s="114">
        <v>59.21</v>
      </c>
      <c r="J78" s="102" t="s">
        <v>407</v>
      </c>
      <c r="K78" s="102"/>
      <c r="L78" s="102" t="s">
        <v>215</v>
      </c>
    </row>
    <row r="79" spans="1:12" ht="15.75" thickBot="1" x14ac:dyDescent="0.3">
      <c r="A79" s="102"/>
      <c r="B79" s="114">
        <v>3039016394</v>
      </c>
      <c r="C79" s="114">
        <v>0</v>
      </c>
      <c r="D79" s="114">
        <v>1106</v>
      </c>
      <c r="E79" s="115">
        <v>45658</v>
      </c>
      <c r="F79" s="112">
        <v>164527770</v>
      </c>
      <c r="G79" s="114" t="str">
        <f>VLOOKUP(F79,BASE!D:F,3,0)</f>
        <v>AQUI TEM PREÇO</v>
      </c>
      <c r="H79" s="104">
        <v>45697</v>
      </c>
      <c r="I79" s="114">
        <v>14.82</v>
      </c>
      <c r="J79" s="102" t="s">
        <v>407</v>
      </c>
      <c r="K79" s="102"/>
      <c r="L79" s="102" t="s">
        <v>215</v>
      </c>
    </row>
    <row r="80" spans="1:12" ht="15.75" thickBot="1" x14ac:dyDescent="0.3">
      <c r="A80" s="102"/>
      <c r="B80" s="114">
        <v>3039032228</v>
      </c>
      <c r="C80" s="114">
        <v>0</v>
      </c>
      <c r="D80" s="114">
        <v>1106</v>
      </c>
      <c r="E80" s="115">
        <v>45658</v>
      </c>
      <c r="F80" s="112">
        <v>164527770</v>
      </c>
      <c r="G80" s="114" t="str">
        <f>VLOOKUP(F80,BASE!D:F,3,0)</f>
        <v>AQUI TEM PREÇO</v>
      </c>
      <c r="H80" s="104">
        <v>45697</v>
      </c>
      <c r="I80" s="114">
        <v>23.83</v>
      </c>
      <c r="J80" s="102" t="s">
        <v>407</v>
      </c>
      <c r="K80" s="102"/>
      <c r="L80" s="102" t="s">
        <v>215</v>
      </c>
    </row>
    <row r="81" spans="1:12" ht="15.75" thickBot="1" x14ac:dyDescent="0.3">
      <c r="A81" s="102"/>
      <c r="B81" s="114">
        <v>3039008909</v>
      </c>
      <c r="C81" s="114">
        <v>0</v>
      </c>
      <c r="D81" s="114">
        <v>1106</v>
      </c>
      <c r="E81" s="115">
        <v>45658</v>
      </c>
      <c r="F81" s="112">
        <v>164602003</v>
      </c>
      <c r="G81" s="114" t="str">
        <f>VLOOKUP(F81,BASE!D:F,3,0)</f>
        <v>COSTA &amp; SOARES FL 02</v>
      </c>
      <c r="H81" s="104">
        <v>45697</v>
      </c>
      <c r="I81" s="114">
        <v>151.77000000000001</v>
      </c>
      <c r="J81" s="102" t="s">
        <v>407</v>
      </c>
      <c r="K81" s="102"/>
      <c r="L81" s="102" t="s">
        <v>215</v>
      </c>
    </row>
    <row r="82" spans="1:12" ht="15.75" thickBot="1" x14ac:dyDescent="0.3">
      <c r="A82" s="102"/>
      <c r="B82" s="114">
        <v>3039010815</v>
      </c>
      <c r="C82" s="114">
        <v>0</v>
      </c>
      <c r="D82" s="114">
        <v>1106</v>
      </c>
      <c r="E82" s="115">
        <v>45658</v>
      </c>
      <c r="F82" s="112">
        <v>164637850</v>
      </c>
      <c r="G82" s="114" t="str">
        <f>VLOOKUP(F82,BASE!D:F,3,0)</f>
        <v>MIX WANDERLEY</v>
      </c>
      <c r="H82" s="104">
        <v>45697</v>
      </c>
      <c r="I82" s="114">
        <v>18.77</v>
      </c>
      <c r="J82" s="102" t="s">
        <v>407</v>
      </c>
      <c r="K82" s="102"/>
      <c r="L82" s="102" t="s">
        <v>215</v>
      </c>
    </row>
    <row r="83" spans="1:12" ht="15.75" thickBot="1" x14ac:dyDescent="0.3">
      <c r="A83" s="102"/>
      <c r="B83" s="114">
        <v>3039008690</v>
      </c>
      <c r="C83" s="114">
        <v>0</v>
      </c>
      <c r="D83" s="114">
        <v>1106</v>
      </c>
      <c r="E83" s="115">
        <v>45658</v>
      </c>
      <c r="F83" s="112">
        <v>164708464</v>
      </c>
      <c r="G83" s="114" t="str">
        <f>VLOOKUP(F83,BASE!D:F,3,0)</f>
        <v>BOA COMPRA BANANEIRAS</v>
      </c>
      <c r="H83" s="104">
        <v>45697</v>
      </c>
      <c r="I83" s="114">
        <v>11.37</v>
      </c>
      <c r="J83" s="102" t="s">
        <v>407</v>
      </c>
      <c r="K83" s="102" t="s">
        <v>408</v>
      </c>
      <c r="L83" s="102" t="s">
        <v>215</v>
      </c>
    </row>
    <row r="84" spans="1:12" ht="15.75" thickBot="1" x14ac:dyDescent="0.3">
      <c r="A84" s="102"/>
      <c r="B84" s="114">
        <v>3039105601</v>
      </c>
      <c r="C84" s="114">
        <v>0</v>
      </c>
      <c r="D84" s="114">
        <v>1106</v>
      </c>
      <c r="E84" s="115">
        <v>45658</v>
      </c>
      <c r="F84" s="112">
        <v>164750088</v>
      </c>
      <c r="G84" s="114" t="str">
        <f>VLOOKUP(F84,BASE!D:F,3,0)</f>
        <v>BOM NOSSO EXPRESS LTDA</v>
      </c>
      <c r="H84" s="104">
        <v>45697</v>
      </c>
      <c r="I84" s="116">
        <v>2072.7800000000002</v>
      </c>
      <c r="J84" s="102" t="s">
        <v>407</v>
      </c>
      <c r="K84" s="102"/>
      <c r="L84" s="102" t="s">
        <v>215</v>
      </c>
    </row>
    <row r="85" spans="1:12" ht="15.75" thickBot="1" x14ac:dyDescent="0.3">
      <c r="A85" s="102"/>
      <c r="B85" s="114">
        <v>3039012884</v>
      </c>
      <c r="C85" s="114">
        <v>0</v>
      </c>
      <c r="D85" s="114">
        <v>1106</v>
      </c>
      <c r="E85" s="115">
        <v>45658</v>
      </c>
      <c r="F85" s="112">
        <v>164750088</v>
      </c>
      <c r="G85" s="114" t="str">
        <f>VLOOKUP(F85,BASE!D:F,3,0)</f>
        <v>BOM NOSSO EXPRESS LTDA</v>
      </c>
      <c r="H85" s="104">
        <v>45697</v>
      </c>
      <c r="I85" s="116">
        <v>2059.58</v>
      </c>
      <c r="J85" s="102" t="s">
        <v>407</v>
      </c>
      <c r="K85" s="102"/>
      <c r="L85" s="102" t="s">
        <v>215</v>
      </c>
    </row>
    <row r="86" spans="1:12" ht="15.75" thickBot="1" x14ac:dyDescent="0.3">
      <c r="A86" s="102"/>
      <c r="B86" s="114">
        <v>3039012991</v>
      </c>
      <c r="C86" s="114">
        <v>0</v>
      </c>
      <c r="D86" s="114">
        <v>1106</v>
      </c>
      <c r="E86" s="115">
        <v>45658</v>
      </c>
      <c r="F86" s="112">
        <v>164855017</v>
      </c>
      <c r="G86" s="114" t="str">
        <f>VLOOKUP(F86,BASE!D:F,3,0)</f>
        <v>SUPER O FEIRÃO FL 2</v>
      </c>
      <c r="H86" s="104">
        <v>45697</v>
      </c>
      <c r="I86" s="114">
        <v>59.26</v>
      </c>
      <c r="J86" s="102" t="s">
        <v>407</v>
      </c>
      <c r="K86" s="102"/>
      <c r="L86" s="102" t="s">
        <v>215</v>
      </c>
    </row>
    <row r="87" spans="1:12" ht="15.75" thickBot="1" x14ac:dyDescent="0.3">
      <c r="A87" s="102"/>
      <c r="B87" s="114">
        <v>3039026915</v>
      </c>
      <c r="C87" s="114">
        <v>0</v>
      </c>
      <c r="D87" s="114">
        <v>1106</v>
      </c>
      <c r="E87" s="115">
        <v>45658</v>
      </c>
      <c r="F87" s="112">
        <v>164900683</v>
      </c>
      <c r="G87" s="114" t="str">
        <f>VLOOKUP(F87,BASE!D:F,3,0)</f>
        <v>PONTES &amp; SOARES SUPERMERCADOS LTDA</v>
      </c>
      <c r="H87" s="104">
        <v>45697</v>
      </c>
      <c r="I87" s="116">
        <v>1339.67</v>
      </c>
      <c r="J87" s="102" t="s">
        <v>407</v>
      </c>
      <c r="K87" s="102"/>
      <c r="L87" s="102" t="s">
        <v>215</v>
      </c>
    </row>
    <row r="88" spans="1:12" ht="15.75" thickBot="1" x14ac:dyDescent="0.3">
      <c r="A88" s="102"/>
      <c r="B88" s="114">
        <v>3039020494</v>
      </c>
      <c r="C88" s="114">
        <v>0</v>
      </c>
      <c r="D88" s="114">
        <v>1106</v>
      </c>
      <c r="E88" s="115">
        <v>45658</v>
      </c>
      <c r="F88" s="112">
        <v>164969012</v>
      </c>
      <c r="G88" s="114" t="str">
        <f>VLOOKUP(F88,BASE!D:F,3,0)</f>
        <v>AQUI TEM PRECO RIACHAO LTDA</v>
      </c>
      <c r="H88" s="104">
        <v>45697</v>
      </c>
      <c r="I88" s="114">
        <v>18.04</v>
      </c>
      <c r="J88" s="102" t="s">
        <v>407</v>
      </c>
      <c r="K88" s="102"/>
      <c r="L88" s="102" t="s">
        <v>215</v>
      </c>
    </row>
    <row r="89" spans="1:12" ht="15.75" thickBot="1" x14ac:dyDescent="0.3">
      <c r="A89" s="102"/>
      <c r="B89" s="114">
        <v>3039007103</v>
      </c>
      <c r="C89" s="114">
        <v>0</v>
      </c>
      <c r="D89" s="114">
        <v>1106</v>
      </c>
      <c r="E89" s="115">
        <v>45658</v>
      </c>
      <c r="F89" s="112">
        <v>164995170</v>
      </c>
      <c r="G89" s="114" t="str">
        <f>VLOOKUP(F89,BASE!D:F,3,0)</f>
        <v>RAYANE SUPERMERCADO</v>
      </c>
      <c r="H89" s="104">
        <v>45697</v>
      </c>
      <c r="I89" s="114">
        <v>60.19</v>
      </c>
      <c r="J89" s="102" t="s">
        <v>407</v>
      </c>
      <c r="K89" s="102"/>
      <c r="L89" s="102" t="s">
        <v>215</v>
      </c>
    </row>
    <row r="90" spans="1:12" ht="15.75" thickBot="1" x14ac:dyDescent="0.3">
      <c r="A90" s="102"/>
      <c r="B90" s="114">
        <v>3039020442</v>
      </c>
      <c r="C90" s="114">
        <v>0</v>
      </c>
      <c r="D90" s="114">
        <v>1106</v>
      </c>
      <c r="E90" s="115">
        <v>45658</v>
      </c>
      <c r="F90" s="112">
        <v>165012536</v>
      </c>
      <c r="G90" s="114" t="str">
        <f>VLOOKUP(F90,BASE!D:F,3,0)</f>
        <v>SSA COMERCIO FL 2</v>
      </c>
      <c r="H90" s="104">
        <v>45697</v>
      </c>
      <c r="I90" s="114">
        <v>676.39</v>
      </c>
      <c r="J90" s="102" t="s">
        <v>407</v>
      </c>
      <c r="K90" s="102"/>
      <c r="L90" s="102" t="s">
        <v>215</v>
      </c>
    </row>
    <row r="91" spans="1:12" ht="15.75" thickBot="1" x14ac:dyDescent="0.3">
      <c r="A91" s="102"/>
      <c r="B91" s="114">
        <v>3039012389</v>
      </c>
      <c r="C91" s="114">
        <v>0</v>
      </c>
      <c r="D91" s="114">
        <v>1106</v>
      </c>
      <c r="E91" s="115">
        <v>45658</v>
      </c>
      <c r="F91" s="112">
        <v>165041528</v>
      </c>
      <c r="G91" s="114" t="str">
        <f>VLOOKUP(F91,BASE!D:F,3,0)</f>
        <v>FLAVIANA TOMAZ FL2</v>
      </c>
      <c r="H91" s="104">
        <v>45697</v>
      </c>
      <c r="I91" s="114">
        <v>49.6</v>
      </c>
      <c r="J91" s="102" t="s">
        <v>407</v>
      </c>
      <c r="K91" s="102"/>
      <c r="L91" s="102" t="s">
        <v>215</v>
      </c>
    </row>
    <row r="200" spans="1:12" ht="15.75" thickBot="1" x14ac:dyDescent="0.3">
      <c r="A200" s="102"/>
      <c r="B200" s="114"/>
      <c r="C200" s="114"/>
      <c r="D200" s="114"/>
      <c r="E200" s="115"/>
      <c r="F200" s="112"/>
      <c r="G200" s="114"/>
      <c r="H200" s="104"/>
      <c r="I200" s="114"/>
      <c r="J200" s="102"/>
      <c r="K200" s="102"/>
      <c r="L200" s="102"/>
    </row>
    <row r="201" spans="1:12" ht="15.75" thickBot="1" x14ac:dyDescent="0.3">
      <c r="A201" s="102"/>
      <c r="B201" s="114"/>
      <c r="C201" s="114"/>
      <c r="D201" s="114"/>
      <c r="E201" s="115"/>
      <c r="F201" s="112"/>
      <c r="G201" s="114"/>
      <c r="H201" s="104"/>
      <c r="I201" s="114"/>
      <c r="J201" s="102"/>
      <c r="K201" s="102"/>
      <c r="L201" s="102"/>
    </row>
    <row r="202" spans="1:12" ht="15.75" thickBot="1" x14ac:dyDescent="0.3">
      <c r="A202" s="102"/>
      <c r="B202" s="114"/>
      <c r="C202" s="114"/>
      <c r="D202" s="114"/>
      <c r="E202" s="115"/>
      <c r="F202" s="112"/>
      <c r="G202" s="114"/>
      <c r="H202" s="104"/>
      <c r="I202" s="114"/>
      <c r="J202" s="102"/>
      <c r="K202" s="102"/>
      <c r="L202" s="102"/>
    </row>
    <row r="203" spans="1:12" ht="15.75" thickBot="1" x14ac:dyDescent="0.3">
      <c r="A203" s="102"/>
      <c r="B203" s="114"/>
      <c r="C203" s="114"/>
      <c r="D203" s="114"/>
      <c r="E203" s="115"/>
      <c r="F203" s="112"/>
      <c r="G203" s="114"/>
      <c r="H203" s="104"/>
      <c r="I203" s="114"/>
      <c r="J203" s="102"/>
      <c r="K203" s="102"/>
      <c r="L203" s="102"/>
    </row>
    <row r="204" spans="1:12" ht="15.75" thickBot="1" x14ac:dyDescent="0.3">
      <c r="A204" s="102"/>
      <c r="B204" s="114"/>
      <c r="C204" s="114"/>
      <c r="D204" s="114"/>
      <c r="E204" s="115"/>
      <c r="F204" s="112"/>
      <c r="G204" s="114"/>
      <c r="H204" s="104"/>
      <c r="I204" s="114"/>
      <c r="J204" s="102"/>
      <c r="K204" s="102"/>
      <c r="L204" s="102"/>
    </row>
    <row r="205" spans="1:12" ht="15.75" thickBot="1" x14ac:dyDescent="0.3">
      <c r="A205" s="102"/>
      <c r="B205" s="114"/>
      <c r="C205" s="114"/>
      <c r="D205" s="114"/>
      <c r="E205" s="115"/>
      <c r="F205" s="112"/>
      <c r="G205" s="114"/>
      <c r="H205" s="104"/>
      <c r="I205" s="114"/>
      <c r="J205" s="102"/>
      <c r="K205" s="102"/>
      <c r="L205" s="102"/>
    </row>
    <row r="206" spans="1:12" ht="15.75" thickBot="1" x14ac:dyDescent="0.3">
      <c r="A206" s="102"/>
      <c r="B206" s="114"/>
      <c r="C206" s="114"/>
      <c r="D206" s="114"/>
      <c r="E206" s="115"/>
      <c r="F206" s="112"/>
      <c r="G206" s="114"/>
      <c r="H206" s="104"/>
      <c r="I206" s="114"/>
      <c r="J206" s="102"/>
      <c r="K206" s="102"/>
      <c r="L206" s="102"/>
    </row>
    <row r="207" spans="1:12" ht="15.75" thickBot="1" x14ac:dyDescent="0.3">
      <c r="A207" s="102"/>
      <c r="B207" s="114"/>
      <c r="C207" s="114"/>
      <c r="D207" s="114"/>
      <c r="E207" s="115"/>
      <c r="F207" s="112"/>
      <c r="G207" s="114"/>
      <c r="H207" s="104"/>
      <c r="I207" s="114"/>
      <c r="J207" s="102"/>
      <c r="K207" s="102"/>
      <c r="L207" s="102"/>
    </row>
    <row r="208" spans="1:12" ht="15.75" thickBot="1" x14ac:dyDescent="0.3">
      <c r="A208" s="102"/>
      <c r="B208" s="114"/>
      <c r="C208" s="114"/>
      <c r="D208" s="114"/>
      <c r="E208" s="115"/>
      <c r="F208" s="112"/>
      <c r="G208" s="114"/>
      <c r="H208" s="104"/>
      <c r="I208" s="116"/>
      <c r="J208" s="102"/>
      <c r="K208" s="102"/>
      <c r="L208" s="102"/>
    </row>
    <row r="209" spans="1:12" ht="15.75" thickBot="1" x14ac:dyDescent="0.3">
      <c r="A209" s="102"/>
      <c r="B209" s="114"/>
      <c r="C209" s="114"/>
      <c r="D209" s="114"/>
      <c r="E209" s="115"/>
      <c r="F209" s="112"/>
      <c r="G209" s="114"/>
      <c r="H209" s="104"/>
      <c r="I209" s="114"/>
      <c r="J209" s="102"/>
      <c r="K209" s="102"/>
      <c r="L209" s="102"/>
    </row>
    <row r="210" spans="1:12" ht="15.75" thickBot="1" x14ac:dyDescent="0.3">
      <c r="A210" s="102"/>
      <c r="B210" s="114"/>
      <c r="C210" s="114"/>
      <c r="D210" s="114"/>
      <c r="E210" s="115"/>
      <c r="F210" s="112"/>
      <c r="G210" s="114"/>
      <c r="H210" s="104"/>
      <c r="I210" s="114"/>
      <c r="J210" s="102"/>
      <c r="K210" s="102"/>
      <c r="L210" s="102"/>
    </row>
  </sheetData>
  <autoFilter ref="A1:L40" xr:uid="{7A7493F5-DF79-4AC8-8827-CE6EA29AE0D2}">
    <sortState xmlns:xlrd2="http://schemas.microsoft.com/office/spreadsheetml/2017/richdata2" ref="A2:L91">
      <sortCondition ref="F1:F40"/>
    </sortState>
  </autoFilter>
  <conditionalFormatting sqref="F1:F1048576">
    <cfRule type="duplicateValues" dxfId="14" priority="1"/>
  </conditionalFormatting>
  <pageMargins left="0.511811024" right="0.511811024" top="0.78740157499999996" bottom="0.78740157499999996" header="0.31496062000000002" footer="0.31496062000000002"/>
  <drawing r:id="rId1"/>
  <legacyDrawing r:id="rId2"/>
  <controls>
    <mc:AlternateContent xmlns:mc="http://schemas.openxmlformats.org/markup-compatibility/2006">
      <mc:Choice Requires="x14">
        <control shapeId="32977" r:id="rId3" name="Control 209">
          <controlPr defaultSize="0" r:id="rId4">
            <anchor moveWithCells="1">
              <from>
                <xdr:col>0</xdr:col>
                <xdr:colOff>0</xdr:colOff>
                <xdr:row>197</xdr:row>
                <xdr:rowOff>0</xdr:rowOff>
              </from>
              <to>
                <xdr:col>0</xdr:col>
                <xdr:colOff>257175</xdr:colOff>
                <xdr:row>198</xdr:row>
                <xdr:rowOff>76200</xdr:rowOff>
              </to>
            </anchor>
          </controlPr>
        </control>
      </mc:Choice>
      <mc:Fallback>
        <control shapeId="32977" r:id="rId3" name="Control 209"/>
      </mc:Fallback>
    </mc:AlternateContent>
    <mc:AlternateContent xmlns:mc="http://schemas.openxmlformats.org/markup-compatibility/2006">
      <mc:Choice Requires="x14">
        <control shapeId="32976" r:id="rId5" name="Control 208">
          <controlPr defaultSize="0" r:id="rId4">
            <anchor moveWithCells="1">
              <from>
                <xdr:col>0</xdr:col>
                <xdr:colOff>0</xdr:colOff>
                <xdr:row>196</xdr:row>
                <xdr:rowOff>0</xdr:rowOff>
              </from>
              <to>
                <xdr:col>0</xdr:col>
                <xdr:colOff>257175</xdr:colOff>
                <xdr:row>197</xdr:row>
                <xdr:rowOff>76200</xdr:rowOff>
              </to>
            </anchor>
          </controlPr>
        </control>
      </mc:Choice>
      <mc:Fallback>
        <control shapeId="32976" r:id="rId5" name="Control 208"/>
      </mc:Fallback>
    </mc:AlternateContent>
    <mc:AlternateContent xmlns:mc="http://schemas.openxmlformats.org/markup-compatibility/2006">
      <mc:Choice Requires="x14">
        <control shapeId="32975" r:id="rId6" name="Control 207">
          <controlPr defaultSize="0" r:id="rId4">
            <anchor moveWithCells="1">
              <from>
                <xdr:col>0</xdr:col>
                <xdr:colOff>0</xdr:colOff>
                <xdr:row>195</xdr:row>
                <xdr:rowOff>0</xdr:rowOff>
              </from>
              <to>
                <xdr:col>0</xdr:col>
                <xdr:colOff>257175</xdr:colOff>
                <xdr:row>196</xdr:row>
                <xdr:rowOff>76200</xdr:rowOff>
              </to>
            </anchor>
          </controlPr>
        </control>
      </mc:Choice>
      <mc:Fallback>
        <control shapeId="32975" r:id="rId6" name="Control 207"/>
      </mc:Fallback>
    </mc:AlternateContent>
    <mc:AlternateContent xmlns:mc="http://schemas.openxmlformats.org/markup-compatibility/2006">
      <mc:Choice Requires="x14">
        <control shapeId="32974" r:id="rId7" name="Control 206">
          <controlPr defaultSize="0" r:id="rId4">
            <anchor moveWithCells="1">
              <from>
                <xdr:col>0</xdr:col>
                <xdr:colOff>0</xdr:colOff>
                <xdr:row>194</xdr:row>
                <xdr:rowOff>0</xdr:rowOff>
              </from>
              <to>
                <xdr:col>0</xdr:col>
                <xdr:colOff>257175</xdr:colOff>
                <xdr:row>195</xdr:row>
                <xdr:rowOff>76200</xdr:rowOff>
              </to>
            </anchor>
          </controlPr>
        </control>
      </mc:Choice>
      <mc:Fallback>
        <control shapeId="32974" r:id="rId7" name="Control 206"/>
      </mc:Fallback>
    </mc:AlternateContent>
    <mc:AlternateContent xmlns:mc="http://schemas.openxmlformats.org/markup-compatibility/2006">
      <mc:Choice Requires="x14">
        <control shapeId="32973" r:id="rId8" name="Control 205">
          <controlPr defaultSize="0" r:id="rId9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38100</xdr:rowOff>
              </to>
            </anchor>
          </controlPr>
        </control>
      </mc:Choice>
      <mc:Fallback>
        <control shapeId="32973" r:id="rId8" name="Control 205"/>
      </mc:Fallback>
    </mc:AlternateContent>
    <mc:AlternateContent xmlns:mc="http://schemas.openxmlformats.org/markup-compatibility/2006">
      <mc:Choice Requires="x14">
        <control shapeId="32972" r:id="rId10" name="Control 204">
          <controlPr defaultSize="0" r:id="rId9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38100</xdr:rowOff>
              </to>
            </anchor>
          </controlPr>
        </control>
      </mc:Choice>
      <mc:Fallback>
        <control shapeId="32972" r:id="rId10" name="Control 204"/>
      </mc:Fallback>
    </mc:AlternateContent>
    <mc:AlternateContent xmlns:mc="http://schemas.openxmlformats.org/markup-compatibility/2006">
      <mc:Choice Requires="x14">
        <control shapeId="32971" r:id="rId11" name="Control 203">
          <controlPr defaultSize="0" r:id="rId4">
            <anchor moveWithCells="1">
              <from>
                <xdr:col>0</xdr:col>
                <xdr:colOff>0</xdr:colOff>
                <xdr:row>193</xdr:row>
                <xdr:rowOff>0</xdr:rowOff>
              </from>
              <to>
                <xdr:col>0</xdr:col>
                <xdr:colOff>257175</xdr:colOff>
                <xdr:row>194</xdr:row>
                <xdr:rowOff>76200</xdr:rowOff>
              </to>
            </anchor>
          </controlPr>
        </control>
      </mc:Choice>
      <mc:Fallback>
        <control shapeId="32971" r:id="rId11" name="Control 203"/>
      </mc:Fallback>
    </mc:AlternateContent>
    <mc:AlternateContent xmlns:mc="http://schemas.openxmlformats.org/markup-compatibility/2006">
      <mc:Choice Requires="x14">
        <control shapeId="32970" r:id="rId12" name="Control 202">
          <controlPr defaultSize="0" r:id="rId9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38100</xdr:rowOff>
              </to>
            </anchor>
          </controlPr>
        </control>
      </mc:Choice>
      <mc:Fallback>
        <control shapeId="32970" r:id="rId12" name="Control 202"/>
      </mc:Fallback>
    </mc:AlternateContent>
    <mc:AlternateContent xmlns:mc="http://schemas.openxmlformats.org/markup-compatibility/2006">
      <mc:Choice Requires="x14">
        <control shapeId="32969" r:id="rId13" name="Control 201">
          <controlPr defaultSize="0" r:id="rId4">
            <anchor moveWithCells="1">
              <from>
                <xdr:col>0</xdr:col>
                <xdr:colOff>0</xdr:colOff>
                <xdr:row>192</xdr:row>
                <xdr:rowOff>0</xdr:rowOff>
              </from>
              <to>
                <xdr:col>0</xdr:col>
                <xdr:colOff>257175</xdr:colOff>
                <xdr:row>193</xdr:row>
                <xdr:rowOff>76200</xdr:rowOff>
              </to>
            </anchor>
          </controlPr>
        </control>
      </mc:Choice>
      <mc:Fallback>
        <control shapeId="32969" r:id="rId13" name="Control 201"/>
      </mc:Fallback>
    </mc:AlternateContent>
    <mc:AlternateContent xmlns:mc="http://schemas.openxmlformats.org/markup-compatibility/2006">
      <mc:Choice Requires="x14">
        <control shapeId="32968" r:id="rId14" name="Control 200">
          <controlPr defaultSize="0" r:id="rId9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38100</xdr:rowOff>
              </to>
            </anchor>
          </controlPr>
        </control>
      </mc:Choice>
      <mc:Fallback>
        <control shapeId="32968" r:id="rId14" name="Control 200"/>
      </mc:Fallback>
    </mc:AlternateContent>
    <mc:AlternateContent xmlns:mc="http://schemas.openxmlformats.org/markup-compatibility/2006">
      <mc:Choice Requires="x14">
        <control shapeId="32967" r:id="rId15" name="Control 199">
          <controlPr defaultSize="0" r:id="rId4">
            <anchor moveWithCells="1">
              <from>
                <xdr:col>0</xdr:col>
                <xdr:colOff>0</xdr:colOff>
                <xdr:row>191</xdr:row>
                <xdr:rowOff>0</xdr:rowOff>
              </from>
              <to>
                <xdr:col>0</xdr:col>
                <xdr:colOff>257175</xdr:colOff>
                <xdr:row>192</xdr:row>
                <xdr:rowOff>76200</xdr:rowOff>
              </to>
            </anchor>
          </controlPr>
        </control>
      </mc:Choice>
      <mc:Fallback>
        <control shapeId="32967" r:id="rId15" name="Control 199"/>
      </mc:Fallback>
    </mc:AlternateContent>
    <mc:AlternateContent xmlns:mc="http://schemas.openxmlformats.org/markup-compatibility/2006">
      <mc:Choice Requires="x14">
        <control shapeId="32966" r:id="rId16" name="Control 198">
          <controlPr defaultSize="0" r:id="rId4">
            <anchor moveWithCells="1">
              <from>
                <xdr:col>0</xdr:col>
                <xdr:colOff>0</xdr:colOff>
                <xdr:row>190</xdr:row>
                <xdr:rowOff>0</xdr:rowOff>
              </from>
              <to>
                <xdr:col>0</xdr:col>
                <xdr:colOff>257175</xdr:colOff>
                <xdr:row>191</xdr:row>
                <xdr:rowOff>76200</xdr:rowOff>
              </to>
            </anchor>
          </controlPr>
        </control>
      </mc:Choice>
      <mc:Fallback>
        <control shapeId="32966" r:id="rId16" name="Control 198"/>
      </mc:Fallback>
    </mc:AlternateContent>
    <mc:AlternateContent xmlns:mc="http://schemas.openxmlformats.org/markup-compatibility/2006">
      <mc:Choice Requires="x14">
        <control shapeId="32965" r:id="rId17" name="Control 197">
          <controlPr defaultSize="0" r:id="rId4">
            <anchor moveWithCells="1">
              <from>
                <xdr:col>0</xdr:col>
                <xdr:colOff>0</xdr:colOff>
                <xdr:row>189</xdr:row>
                <xdr:rowOff>0</xdr:rowOff>
              </from>
              <to>
                <xdr:col>0</xdr:col>
                <xdr:colOff>257175</xdr:colOff>
                <xdr:row>190</xdr:row>
                <xdr:rowOff>76200</xdr:rowOff>
              </to>
            </anchor>
          </controlPr>
        </control>
      </mc:Choice>
      <mc:Fallback>
        <control shapeId="32965" r:id="rId17" name="Control 197"/>
      </mc:Fallback>
    </mc:AlternateContent>
    <mc:AlternateContent xmlns:mc="http://schemas.openxmlformats.org/markup-compatibility/2006">
      <mc:Choice Requires="x14">
        <control shapeId="32964" r:id="rId18" name="Control 196">
          <controlPr defaultSize="0" r:id="rId4">
            <anchor moveWithCells="1">
              <from>
                <xdr:col>0</xdr:col>
                <xdr:colOff>0</xdr:colOff>
                <xdr:row>188</xdr:row>
                <xdr:rowOff>0</xdr:rowOff>
              </from>
              <to>
                <xdr:col>0</xdr:col>
                <xdr:colOff>257175</xdr:colOff>
                <xdr:row>189</xdr:row>
                <xdr:rowOff>76200</xdr:rowOff>
              </to>
            </anchor>
          </controlPr>
        </control>
      </mc:Choice>
      <mc:Fallback>
        <control shapeId="32964" r:id="rId18" name="Control 196"/>
      </mc:Fallback>
    </mc:AlternateContent>
    <mc:AlternateContent xmlns:mc="http://schemas.openxmlformats.org/markup-compatibility/2006">
      <mc:Choice Requires="x14">
        <control shapeId="32963" r:id="rId19" name="Control 195">
          <controlPr defaultSize="0" r:id="rId4">
            <anchor moveWithCells="1">
              <from>
                <xdr:col>0</xdr:col>
                <xdr:colOff>0</xdr:colOff>
                <xdr:row>187</xdr:row>
                <xdr:rowOff>0</xdr:rowOff>
              </from>
              <to>
                <xdr:col>0</xdr:col>
                <xdr:colOff>257175</xdr:colOff>
                <xdr:row>188</xdr:row>
                <xdr:rowOff>76200</xdr:rowOff>
              </to>
            </anchor>
          </controlPr>
        </control>
      </mc:Choice>
      <mc:Fallback>
        <control shapeId="32963" r:id="rId19" name="Control 195"/>
      </mc:Fallback>
    </mc:AlternateContent>
    <mc:AlternateContent xmlns:mc="http://schemas.openxmlformats.org/markup-compatibility/2006">
      <mc:Choice Requires="x14">
        <control shapeId="32962" r:id="rId20" name="Control 194">
          <controlPr defaultSize="0" r:id="rId4">
            <anchor moveWithCells="1">
              <from>
                <xdr:col>0</xdr:col>
                <xdr:colOff>0</xdr:colOff>
                <xdr:row>186</xdr:row>
                <xdr:rowOff>0</xdr:rowOff>
              </from>
              <to>
                <xdr:col>0</xdr:col>
                <xdr:colOff>257175</xdr:colOff>
                <xdr:row>187</xdr:row>
                <xdr:rowOff>76200</xdr:rowOff>
              </to>
            </anchor>
          </controlPr>
        </control>
      </mc:Choice>
      <mc:Fallback>
        <control shapeId="32962" r:id="rId20" name="Control 194"/>
      </mc:Fallback>
    </mc:AlternateContent>
    <mc:AlternateContent xmlns:mc="http://schemas.openxmlformats.org/markup-compatibility/2006">
      <mc:Choice Requires="x14">
        <control shapeId="32961" r:id="rId21" name="Control 193">
          <controlPr defaultSize="0" r:id="rId4">
            <anchor moveWithCells="1">
              <from>
                <xdr:col>0</xdr:col>
                <xdr:colOff>0</xdr:colOff>
                <xdr:row>185</xdr:row>
                <xdr:rowOff>0</xdr:rowOff>
              </from>
              <to>
                <xdr:col>0</xdr:col>
                <xdr:colOff>257175</xdr:colOff>
                <xdr:row>186</xdr:row>
                <xdr:rowOff>76200</xdr:rowOff>
              </to>
            </anchor>
          </controlPr>
        </control>
      </mc:Choice>
      <mc:Fallback>
        <control shapeId="32961" r:id="rId21" name="Control 193"/>
      </mc:Fallback>
    </mc:AlternateContent>
    <mc:AlternateContent xmlns:mc="http://schemas.openxmlformats.org/markup-compatibility/2006">
      <mc:Choice Requires="x14">
        <control shapeId="32960" r:id="rId22" name="Control 192">
          <controlPr defaultSize="0" r:id="rId4">
            <anchor moveWithCells="1">
              <from>
                <xdr:col>0</xdr:col>
                <xdr:colOff>0</xdr:colOff>
                <xdr:row>184</xdr:row>
                <xdr:rowOff>0</xdr:rowOff>
              </from>
              <to>
                <xdr:col>0</xdr:col>
                <xdr:colOff>257175</xdr:colOff>
                <xdr:row>185</xdr:row>
                <xdr:rowOff>76200</xdr:rowOff>
              </to>
            </anchor>
          </controlPr>
        </control>
      </mc:Choice>
      <mc:Fallback>
        <control shapeId="32960" r:id="rId22" name="Control 192"/>
      </mc:Fallback>
    </mc:AlternateContent>
    <mc:AlternateContent xmlns:mc="http://schemas.openxmlformats.org/markup-compatibility/2006">
      <mc:Choice Requires="x14">
        <control shapeId="32959" r:id="rId23" name="Control 191">
          <controlPr defaultSize="0" r:id="rId4">
            <anchor moveWithCells="1">
              <from>
                <xdr:col>0</xdr:col>
                <xdr:colOff>0</xdr:colOff>
                <xdr:row>183</xdr:row>
                <xdr:rowOff>0</xdr:rowOff>
              </from>
              <to>
                <xdr:col>0</xdr:col>
                <xdr:colOff>257175</xdr:colOff>
                <xdr:row>184</xdr:row>
                <xdr:rowOff>76200</xdr:rowOff>
              </to>
            </anchor>
          </controlPr>
        </control>
      </mc:Choice>
      <mc:Fallback>
        <control shapeId="32959" r:id="rId23" name="Control 191"/>
      </mc:Fallback>
    </mc:AlternateContent>
    <mc:AlternateContent xmlns:mc="http://schemas.openxmlformats.org/markup-compatibility/2006">
      <mc:Choice Requires="x14">
        <control shapeId="32958" r:id="rId24" name="Control 190">
          <controlPr defaultSize="0" r:id="rId4">
            <anchor moveWithCells="1">
              <from>
                <xdr:col>0</xdr:col>
                <xdr:colOff>0</xdr:colOff>
                <xdr:row>182</xdr:row>
                <xdr:rowOff>0</xdr:rowOff>
              </from>
              <to>
                <xdr:col>0</xdr:col>
                <xdr:colOff>257175</xdr:colOff>
                <xdr:row>183</xdr:row>
                <xdr:rowOff>76200</xdr:rowOff>
              </to>
            </anchor>
          </controlPr>
        </control>
      </mc:Choice>
      <mc:Fallback>
        <control shapeId="32958" r:id="rId24" name="Control 190"/>
      </mc:Fallback>
    </mc:AlternateContent>
    <mc:AlternateContent xmlns:mc="http://schemas.openxmlformats.org/markup-compatibility/2006">
      <mc:Choice Requires="x14">
        <control shapeId="32957" r:id="rId25" name="Control 189">
          <controlPr defaultSize="0" r:id="rId4">
            <anchor moveWithCells="1">
              <from>
                <xdr:col>0</xdr:col>
                <xdr:colOff>0</xdr:colOff>
                <xdr:row>181</xdr:row>
                <xdr:rowOff>0</xdr:rowOff>
              </from>
              <to>
                <xdr:col>0</xdr:col>
                <xdr:colOff>257175</xdr:colOff>
                <xdr:row>182</xdr:row>
                <xdr:rowOff>76200</xdr:rowOff>
              </to>
            </anchor>
          </controlPr>
        </control>
      </mc:Choice>
      <mc:Fallback>
        <control shapeId="32957" r:id="rId25" name="Control 189"/>
      </mc:Fallback>
    </mc:AlternateContent>
    <mc:AlternateContent xmlns:mc="http://schemas.openxmlformats.org/markup-compatibility/2006">
      <mc:Choice Requires="x14">
        <control shapeId="32956" r:id="rId26" name="Control 188">
          <controlPr defaultSize="0" r:id="rId4">
            <anchor moveWithCells="1">
              <from>
                <xdr:col>0</xdr:col>
                <xdr:colOff>0</xdr:colOff>
                <xdr:row>180</xdr:row>
                <xdr:rowOff>0</xdr:rowOff>
              </from>
              <to>
                <xdr:col>0</xdr:col>
                <xdr:colOff>257175</xdr:colOff>
                <xdr:row>181</xdr:row>
                <xdr:rowOff>76200</xdr:rowOff>
              </to>
            </anchor>
          </controlPr>
        </control>
      </mc:Choice>
      <mc:Fallback>
        <control shapeId="32956" r:id="rId26" name="Control 188"/>
      </mc:Fallback>
    </mc:AlternateContent>
    <mc:AlternateContent xmlns:mc="http://schemas.openxmlformats.org/markup-compatibility/2006">
      <mc:Choice Requires="x14">
        <control shapeId="32955" r:id="rId27" name="Control 187">
          <controlPr defaultSize="0" r:id="rId4">
            <anchor moveWithCells="1">
              <from>
                <xdr:col>0</xdr:col>
                <xdr:colOff>0</xdr:colOff>
                <xdr:row>179</xdr:row>
                <xdr:rowOff>0</xdr:rowOff>
              </from>
              <to>
                <xdr:col>0</xdr:col>
                <xdr:colOff>257175</xdr:colOff>
                <xdr:row>180</xdr:row>
                <xdr:rowOff>76200</xdr:rowOff>
              </to>
            </anchor>
          </controlPr>
        </control>
      </mc:Choice>
      <mc:Fallback>
        <control shapeId="32955" r:id="rId27" name="Control 187"/>
      </mc:Fallback>
    </mc:AlternateContent>
    <mc:AlternateContent xmlns:mc="http://schemas.openxmlformats.org/markup-compatibility/2006">
      <mc:Choice Requires="x14">
        <control shapeId="32954" r:id="rId28" name="Control 186">
          <controlPr defaultSize="0" r:id="rId4">
            <anchor moveWithCells="1">
              <from>
                <xdr:col>0</xdr:col>
                <xdr:colOff>0</xdr:colOff>
                <xdr:row>178</xdr:row>
                <xdr:rowOff>0</xdr:rowOff>
              </from>
              <to>
                <xdr:col>0</xdr:col>
                <xdr:colOff>257175</xdr:colOff>
                <xdr:row>179</xdr:row>
                <xdr:rowOff>76200</xdr:rowOff>
              </to>
            </anchor>
          </controlPr>
        </control>
      </mc:Choice>
      <mc:Fallback>
        <control shapeId="32954" r:id="rId28" name="Control 186"/>
      </mc:Fallback>
    </mc:AlternateContent>
    <mc:AlternateContent xmlns:mc="http://schemas.openxmlformats.org/markup-compatibility/2006">
      <mc:Choice Requires="x14">
        <control shapeId="32953" r:id="rId29" name="Control 185">
          <controlPr defaultSize="0" r:id="rId4">
            <anchor moveWithCells="1">
              <from>
                <xdr:col>0</xdr:col>
                <xdr:colOff>0</xdr:colOff>
                <xdr:row>177</xdr:row>
                <xdr:rowOff>0</xdr:rowOff>
              </from>
              <to>
                <xdr:col>0</xdr:col>
                <xdr:colOff>257175</xdr:colOff>
                <xdr:row>178</xdr:row>
                <xdr:rowOff>76200</xdr:rowOff>
              </to>
            </anchor>
          </controlPr>
        </control>
      </mc:Choice>
      <mc:Fallback>
        <control shapeId="32953" r:id="rId29" name="Control 185"/>
      </mc:Fallback>
    </mc:AlternateContent>
    <mc:AlternateContent xmlns:mc="http://schemas.openxmlformats.org/markup-compatibility/2006">
      <mc:Choice Requires="x14">
        <control shapeId="32952" r:id="rId30" name="Control 184">
          <controlPr defaultSize="0" r:id="rId4">
            <anchor moveWithCells="1">
              <from>
                <xdr:col>0</xdr:col>
                <xdr:colOff>0</xdr:colOff>
                <xdr:row>176</xdr:row>
                <xdr:rowOff>0</xdr:rowOff>
              </from>
              <to>
                <xdr:col>0</xdr:col>
                <xdr:colOff>257175</xdr:colOff>
                <xdr:row>177</xdr:row>
                <xdr:rowOff>76200</xdr:rowOff>
              </to>
            </anchor>
          </controlPr>
        </control>
      </mc:Choice>
      <mc:Fallback>
        <control shapeId="32952" r:id="rId30" name="Control 184"/>
      </mc:Fallback>
    </mc:AlternateContent>
    <mc:AlternateContent xmlns:mc="http://schemas.openxmlformats.org/markup-compatibility/2006">
      <mc:Choice Requires="x14">
        <control shapeId="32951" r:id="rId31" name="Control 183">
          <controlPr defaultSize="0" r:id="rId4">
            <anchor moveWithCells="1">
              <from>
                <xdr:col>0</xdr:col>
                <xdr:colOff>0</xdr:colOff>
                <xdr:row>175</xdr:row>
                <xdr:rowOff>0</xdr:rowOff>
              </from>
              <to>
                <xdr:col>0</xdr:col>
                <xdr:colOff>257175</xdr:colOff>
                <xdr:row>176</xdr:row>
                <xdr:rowOff>76200</xdr:rowOff>
              </to>
            </anchor>
          </controlPr>
        </control>
      </mc:Choice>
      <mc:Fallback>
        <control shapeId="32951" r:id="rId31" name="Control 183"/>
      </mc:Fallback>
    </mc:AlternateContent>
    <mc:AlternateContent xmlns:mc="http://schemas.openxmlformats.org/markup-compatibility/2006">
      <mc:Choice Requires="x14">
        <control shapeId="32950" r:id="rId32" name="Control 182">
          <controlPr defaultSize="0" r:id="rId4">
            <anchor moveWithCells="1">
              <from>
                <xdr:col>0</xdr:col>
                <xdr:colOff>0</xdr:colOff>
                <xdr:row>174</xdr:row>
                <xdr:rowOff>0</xdr:rowOff>
              </from>
              <to>
                <xdr:col>0</xdr:col>
                <xdr:colOff>257175</xdr:colOff>
                <xdr:row>175</xdr:row>
                <xdr:rowOff>76200</xdr:rowOff>
              </to>
            </anchor>
          </controlPr>
        </control>
      </mc:Choice>
      <mc:Fallback>
        <control shapeId="32950" r:id="rId32" name="Control 182"/>
      </mc:Fallback>
    </mc:AlternateContent>
    <mc:AlternateContent xmlns:mc="http://schemas.openxmlformats.org/markup-compatibility/2006">
      <mc:Choice Requires="x14">
        <control shapeId="32949" r:id="rId33" name="Control 181">
          <controlPr defaultSize="0" r:id="rId4">
            <anchor moveWithCells="1">
              <from>
                <xdr:col>0</xdr:col>
                <xdr:colOff>0</xdr:colOff>
                <xdr:row>173</xdr:row>
                <xdr:rowOff>0</xdr:rowOff>
              </from>
              <to>
                <xdr:col>0</xdr:col>
                <xdr:colOff>257175</xdr:colOff>
                <xdr:row>174</xdr:row>
                <xdr:rowOff>76200</xdr:rowOff>
              </to>
            </anchor>
          </controlPr>
        </control>
      </mc:Choice>
      <mc:Fallback>
        <control shapeId="32949" r:id="rId33" name="Control 181"/>
      </mc:Fallback>
    </mc:AlternateContent>
    <mc:AlternateContent xmlns:mc="http://schemas.openxmlformats.org/markup-compatibility/2006">
      <mc:Choice Requires="x14">
        <control shapeId="32948" r:id="rId34" name="Control 180">
          <controlPr defaultSize="0" r:id="rId9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257175</xdr:colOff>
                <xdr:row>67</xdr:row>
                <xdr:rowOff>38100</xdr:rowOff>
              </to>
            </anchor>
          </controlPr>
        </control>
      </mc:Choice>
      <mc:Fallback>
        <control shapeId="32948" r:id="rId34" name="Control 180"/>
      </mc:Fallback>
    </mc:AlternateContent>
    <mc:AlternateContent xmlns:mc="http://schemas.openxmlformats.org/markup-compatibility/2006">
      <mc:Choice Requires="x14">
        <control shapeId="32947" r:id="rId35" name="Control 179">
          <controlPr defaultSize="0" r:id="rId9">
            <anchor moveWithCells="1">
              <from>
                <xdr:col>0</xdr:col>
                <xdr:colOff>0</xdr:colOff>
                <xdr:row>79</xdr:row>
                <xdr:rowOff>0</xdr:rowOff>
              </from>
              <to>
                <xdr:col>0</xdr:col>
                <xdr:colOff>257175</xdr:colOff>
                <xdr:row>80</xdr:row>
                <xdr:rowOff>38100</xdr:rowOff>
              </to>
            </anchor>
          </controlPr>
        </control>
      </mc:Choice>
      <mc:Fallback>
        <control shapeId="32947" r:id="rId35" name="Control 179"/>
      </mc:Fallback>
    </mc:AlternateContent>
    <mc:AlternateContent xmlns:mc="http://schemas.openxmlformats.org/markup-compatibility/2006">
      <mc:Choice Requires="x14">
        <control shapeId="32946" r:id="rId36" name="Control 178">
          <controlPr defaultSize="0" r:id="rId9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257175</xdr:colOff>
                <xdr:row>69</xdr:row>
                <xdr:rowOff>38100</xdr:rowOff>
              </to>
            </anchor>
          </controlPr>
        </control>
      </mc:Choice>
      <mc:Fallback>
        <control shapeId="32946" r:id="rId36" name="Control 178"/>
      </mc:Fallback>
    </mc:AlternateContent>
    <mc:AlternateContent xmlns:mc="http://schemas.openxmlformats.org/markup-compatibility/2006">
      <mc:Choice Requires="x14">
        <control shapeId="32945" r:id="rId37" name="Control 177">
          <controlPr defaultSize="0" r:id="rId9">
            <anchor moveWithCells="1">
              <from>
                <xdr:col>0</xdr:col>
                <xdr:colOff>0</xdr:colOff>
                <xdr:row>84</xdr:row>
                <xdr:rowOff>0</xdr:rowOff>
              </from>
              <to>
                <xdr:col>0</xdr:col>
                <xdr:colOff>257175</xdr:colOff>
                <xdr:row>85</xdr:row>
                <xdr:rowOff>38100</xdr:rowOff>
              </to>
            </anchor>
          </controlPr>
        </control>
      </mc:Choice>
      <mc:Fallback>
        <control shapeId="32945" r:id="rId37" name="Control 177"/>
      </mc:Fallback>
    </mc:AlternateContent>
    <mc:AlternateContent xmlns:mc="http://schemas.openxmlformats.org/markup-compatibility/2006">
      <mc:Choice Requires="x14">
        <control shapeId="32944" r:id="rId38" name="Control 176">
          <controlPr defaultSize="0" r:id="rId9">
            <anchor moveWithCells="1">
              <from>
                <xdr:col>0</xdr:col>
                <xdr:colOff>0</xdr:colOff>
                <xdr:row>90</xdr:row>
                <xdr:rowOff>0</xdr:rowOff>
              </from>
              <to>
                <xdr:col>0</xdr:col>
                <xdr:colOff>257175</xdr:colOff>
                <xdr:row>91</xdr:row>
                <xdr:rowOff>38100</xdr:rowOff>
              </to>
            </anchor>
          </controlPr>
        </control>
      </mc:Choice>
      <mc:Fallback>
        <control shapeId="32944" r:id="rId38" name="Control 176"/>
      </mc:Fallback>
    </mc:AlternateContent>
    <mc:AlternateContent xmlns:mc="http://schemas.openxmlformats.org/markup-compatibility/2006">
      <mc:Choice Requires="x14">
        <control shapeId="32943" r:id="rId39" name="Control 175">
          <controlPr defaultSize="0" r:id="rId9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257175</xdr:colOff>
                <xdr:row>88</xdr:row>
                <xdr:rowOff>38100</xdr:rowOff>
              </to>
            </anchor>
          </controlPr>
        </control>
      </mc:Choice>
      <mc:Fallback>
        <control shapeId="32943" r:id="rId39" name="Control 175"/>
      </mc:Fallback>
    </mc:AlternateContent>
    <mc:AlternateContent xmlns:mc="http://schemas.openxmlformats.org/markup-compatibility/2006">
      <mc:Choice Requires="x14">
        <control shapeId="32942" r:id="rId40" name="Control 174">
          <controlPr defaultSize="0" r:id="rId9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38100</xdr:rowOff>
              </to>
            </anchor>
          </controlPr>
        </control>
      </mc:Choice>
      <mc:Fallback>
        <control shapeId="32942" r:id="rId40" name="Control 174"/>
      </mc:Fallback>
    </mc:AlternateContent>
    <mc:AlternateContent xmlns:mc="http://schemas.openxmlformats.org/markup-compatibility/2006">
      <mc:Choice Requires="x14">
        <control shapeId="32941" r:id="rId41" name="Control 173">
          <controlPr defaultSize="0" r:id="rId9">
            <anchor moveWithCells="1">
              <from>
                <xdr:col>0</xdr:col>
                <xdr:colOff>0</xdr:colOff>
                <xdr:row>78</xdr:row>
                <xdr:rowOff>0</xdr:rowOff>
              </from>
              <to>
                <xdr:col>0</xdr:col>
                <xdr:colOff>257175</xdr:colOff>
                <xdr:row>79</xdr:row>
                <xdr:rowOff>38100</xdr:rowOff>
              </to>
            </anchor>
          </controlPr>
        </control>
      </mc:Choice>
      <mc:Fallback>
        <control shapeId="32941" r:id="rId41" name="Control 173"/>
      </mc:Fallback>
    </mc:AlternateContent>
    <mc:AlternateContent xmlns:mc="http://schemas.openxmlformats.org/markup-compatibility/2006">
      <mc:Choice Requires="x14">
        <control shapeId="32940" r:id="rId42" name="Control 172">
          <controlPr defaultSize="0" r:id="rId9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4</xdr:row>
                <xdr:rowOff>38100</xdr:rowOff>
              </to>
            </anchor>
          </controlPr>
        </control>
      </mc:Choice>
      <mc:Fallback>
        <control shapeId="32940" r:id="rId42" name="Control 172"/>
      </mc:Fallback>
    </mc:AlternateContent>
    <mc:AlternateContent xmlns:mc="http://schemas.openxmlformats.org/markup-compatibility/2006">
      <mc:Choice Requires="x14">
        <control shapeId="32939" r:id="rId43" name="Control 171">
          <controlPr defaultSize="0" r:id="rId9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257175</xdr:colOff>
                <xdr:row>84</xdr:row>
                <xdr:rowOff>38100</xdr:rowOff>
              </to>
            </anchor>
          </controlPr>
        </control>
      </mc:Choice>
      <mc:Fallback>
        <control shapeId="32939" r:id="rId43" name="Control 171"/>
      </mc:Fallback>
    </mc:AlternateContent>
    <mc:AlternateContent xmlns:mc="http://schemas.openxmlformats.org/markup-compatibility/2006">
      <mc:Choice Requires="x14">
        <control shapeId="32938" r:id="rId44" name="Control 170">
          <controlPr defaultSize="0" r:id="rId9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38100</xdr:rowOff>
              </to>
            </anchor>
          </controlPr>
        </control>
      </mc:Choice>
      <mc:Fallback>
        <control shapeId="32938" r:id="rId44" name="Control 170"/>
      </mc:Fallback>
    </mc:AlternateContent>
    <mc:AlternateContent xmlns:mc="http://schemas.openxmlformats.org/markup-compatibility/2006">
      <mc:Choice Requires="x14">
        <control shapeId="32937" r:id="rId45" name="Control 169">
          <controlPr defaultSize="0" r:id="rId9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38100</xdr:rowOff>
              </to>
            </anchor>
          </controlPr>
        </control>
      </mc:Choice>
      <mc:Fallback>
        <control shapeId="32937" r:id="rId45" name="Control 169"/>
      </mc:Fallback>
    </mc:AlternateContent>
    <mc:AlternateContent xmlns:mc="http://schemas.openxmlformats.org/markup-compatibility/2006">
      <mc:Choice Requires="x14">
        <control shapeId="32936" r:id="rId46" name="Control 168">
          <controlPr defaultSize="0" r:id="rId9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38100</xdr:rowOff>
              </to>
            </anchor>
          </controlPr>
        </control>
      </mc:Choice>
      <mc:Fallback>
        <control shapeId="32936" r:id="rId46" name="Control 168"/>
      </mc:Fallback>
    </mc:AlternateContent>
    <mc:AlternateContent xmlns:mc="http://schemas.openxmlformats.org/markup-compatibility/2006">
      <mc:Choice Requires="x14">
        <control shapeId="32935" r:id="rId47" name="Control 167">
          <controlPr defaultSize="0" r:id="rId9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65</xdr:row>
                <xdr:rowOff>38100</xdr:rowOff>
              </to>
            </anchor>
          </controlPr>
        </control>
      </mc:Choice>
      <mc:Fallback>
        <control shapeId="32935" r:id="rId47" name="Control 167"/>
      </mc:Fallback>
    </mc:AlternateContent>
    <mc:AlternateContent xmlns:mc="http://schemas.openxmlformats.org/markup-compatibility/2006">
      <mc:Choice Requires="x14">
        <control shapeId="32934" r:id="rId48" name="Control 166">
          <controlPr defaultSize="0" r:id="rId9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43</xdr:row>
                <xdr:rowOff>38100</xdr:rowOff>
              </to>
            </anchor>
          </controlPr>
        </control>
      </mc:Choice>
      <mc:Fallback>
        <control shapeId="32934" r:id="rId48" name="Control 166"/>
      </mc:Fallback>
    </mc:AlternateContent>
    <mc:AlternateContent xmlns:mc="http://schemas.openxmlformats.org/markup-compatibility/2006">
      <mc:Choice Requires="x14">
        <control shapeId="32933" r:id="rId49" name="Control 165">
          <controlPr defaultSize="0" r:id="rId9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38100</xdr:rowOff>
              </to>
            </anchor>
          </controlPr>
        </control>
      </mc:Choice>
      <mc:Fallback>
        <control shapeId="32933" r:id="rId49" name="Control 165"/>
      </mc:Fallback>
    </mc:AlternateContent>
    <mc:AlternateContent xmlns:mc="http://schemas.openxmlformats.org/markup-compatibility/2006">
      <mc:Choice Requires="x14">
        <control shapeId="32932" r:id="rId50" name="Control 164">
          <controlPr defaultSize="0" r:id="rId9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38100</xdr:rowOff>
              </to>
            </anchor>
          </controlPr>
        </control>
      </mc:Choice>
      <mc:Fallback>
        <control shapeId="32932" r:id="rId50" name="Control 164"/>
      </mc:Fallback>
    </mc:AlternateContent>
    <mc:AlternateContent xmlns:mc="http://schemas.openxmlformats.org/markup-compatibility/2006">
      <mc:Choice Requires="x14">
        <control shapeId="32931" r:id="rId51" name="Control 163">
          <controlPr defaultSize="0" r:id="rId9">
            <anchor moveWithCells="1">
              <from>
                <xdr:col>0</xdr:col>
                <xdr:colOff>0</xdr:colOff>
                <xdr:row>75</xdr:row>
                <xdr:rowOff>0</xdr:rowOff>
              </from>
              <to>
                <xdr:col>0</xdr:col>
                <xdr:colOff>257175</xdr:colOff>
                <xdr:row>76</xdr:row>
                <xdr:rowOff>38100</xdr:rowOff>
              </to>
            </anchor>
          </controlPr>
        </control>
      </mc:Choice>
      <mc:Fallback>
        <control shapeId="32931" r:id="rId51" name="Control 163"/>
      </mc:Fallback>
    </mc:AlternateContent>
    <mc:AlternateContent xmlns:mc="http://schemas.openxmlformats.org/markup-compatibility/2006">
      <mc:Choice Requires="x14">
        <control shapeId="32930" r:id="rId52" name="Control 162">
          <controlPr defaultSize="0" r:id="rId9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53</xdr:row>
                <xdr:rowOff>38100</xdr:rowOff>
              </to>
            </anchor>
          </controlPr>
        </control>
      </mc:Choice>
      <mc:Fallback>
        <control shapeId="32930" r:id="rId52" name="Control 162"/>
      </mc:Fallback>
    </mc:AlternateContent>
    <mc:AlternateContent xmlns:mc="http://schemas.openxmlformats.org/markup-compatibility/2006">
      <mc:Choice Requires="x14">
        <control shapeId="32929" r:id="rId53" name="Control 161">
          <controlPr defaultSize="0" r:id="rId9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38100</xdr:rowOff>
              </to>
            </anchor>
          </controlPr>
        </control>
      </mc:Choice>
      <mc:Fallback>
        <control shapeId="32929" r:id="rId53" name="Control 161"/>
      </mc:Fallback>
    </mc:AlternateContent>
    <mc:AlternateContent xmlns:mc="http://schemas.openxmlformats.org/markup-compatibility/2006">
      <mc:Choice Requires="x14">
        <control shapeId="32928" r:id="rId54" name="Control 160">
          <controlPr defaultSize="0" r:id="rId4">
            <anchor moveWithCells="1">
              <from>
                <xdr:col>0</xdr:col>
                <xdr:colOff>0</xdr:colOff>
                <xdr:row>172</xdr:row>
                <xdr:rowOff>0</xdr:rowOff>
              </from>
              <to>
                <xdr:col>0</xdr:col>
                <xdr:colOff>257175</xdr:colOff>
                <xdr:row>173</xdr:row>
                <xdr:rowOff>76200</xdr:rowOff>
              </to>
            </anchor>
          </controlPr>
        </control>
      </mc:Choice>
      <mc:Fallback>
        <control shapeId="32928" r:id="rId54" name="Control 160"/>
      </mc:Fallback>
    </mc:AlternateContent>
    <mc:AlternateContent xmlns:mc="http://schemas.openxmlformats.org/markup-compatibility/2006">
      <mc:Choice Requires="x14">
        <control shapeId="32927" r:id="rId55" name="Control 159">
          <controlPr defaultSize="0" r:id="rId4">
            <anchor moveWithCells="1">
              <from>
                <xdr:col>0</xdr:col>
                <xdr:colOff>0</xdr:colOff>
                <xdr:row>171</xdr:row>
                <xdr:rowOff>0</xdr:rowOff>
              </from>
              <to>
                <xdr:col>0</xdr:col>
                <xdr:colOff>257175</xdr:colOff>
                <xdr:row>172</xdr:row>
                <xdr:rowOff>76200</xdr:rowOff>
              </to>
            </anchor>
          </controlPr>
        </control>
      </mc:Choice>
      <mc:Fallback>
        <control shapeId="32927" r:id="rId55" name="Control 159"/>
      </mc:Fallback>
    </mc:AlternateContent>
    <mc:AlternateContent xmlns:mc="http://schemas.openxmlformats.org/markup-compatibility/2006">
      <mc:Choice Requires="x14">
        <control shapeId="32926" r:id="rId56" name="Control 158">
          <controlPr defaultSize="0" r:id="rId4">
            <anchor moveWithCells="1">
              <from>
                <xdr:col>0</xdr:col>
                <xdr:colOff>0</xdr:colOff>
                <xdr:row>170</xdr:row>
                <xdr:rowOff>0</xdr:rowOff>
              </from>
              <to>
                <xdr:col>0</xdr:col>
                <xdr:colOff>257175</xdr:colOff>
                <xdr:row>171</xdr:row>
                <xdr:rowOff>76200</xdr:rowOff>
              </to>
            </anchor>
          </controlPr>
        </control>
      </mc:Choice>
      <mc:Fallback>
        <control shapeId="32926" r:id="rId56" name="Control 158"/>
      </mc:Fallback>
    </mc:AlternateContent>
    <mc:AlternateContent xmlns:mc="http://schemas.openxmlformats.org/markup-compatibility/2006">
      <mc:Choice Requires="x14">
        <control shapeId="32925" r:id="rId57" name="Control 157">
          <controlPr defaultSize="0" r:id="rId4">
            <anchor moveWithCells="1">
              <from>
                <xdr:col>0</xdr:col>
                <xdr:colOff>0</xdr:colOff>
                <xdr:row>169</xdr:row>
                <xdr:rowOff>0</xdr:rowOff>
              </from>
              <to>
                <xdr:col>0</xdr:col>
                <xdr:colOff>257175</xdr:colOff>
                <xdr:row>170</xdr:row>
                <xdr:rowOff>76200</xdr:rowOff>
              </to>
            </anchor>
          </controlPr>
        </control>
      </mc:Choice>
      <mc:Fallback>
        <control shapeId="32925" r:id="rId57" name="Control 157"/>
      </mc:Fallback>
    </mc:AlternateContent>
    <mc:AlternateContent xmlns:mc="http://schemas.openxmlformats.org/markup-compatibility/2006">
      <mc:Choice Requires="x14">
        <control shapeId="32924" r:id="rId58" name="Control 156">
          <controlPr defaultSize="0" r:id="rId4">
            <anchor moveWithCells="1">
              <from>
                <xdr:col>0</xdr:col>
                <xdr:colOff>0</xdr:colOff>
                <xdr:row>168</xdr:row>
                <xdr:rowOff>0</xdr:rowOff>
              </from>
              <to>
                <xdr:col>0</xdr:col>
                <xdr:colOff>257175</xdr:colOff>
                <xdr:row>169</xdr:row>
                <xdr:rowOff>76200</xdr:rowOff>
              </to>
            </anchor>
          </controlPr>
        </control>
      </mc:Choice>
      <mc:Fallback>
        <control shapeId="32924" r:id="rId58" name="Control 156"/>
      </mc:Fallback>
    </mc:AlternateContent>
    <mc:AlternateContent xmlns:mc="http://schemas.openxmlformats.org/markup-compatibility/2006">
      <mc:Choice Requires="x14">
        <control shapeId="32923" r:id="rId59" name="Control 155">
          <controlPr defaultSize="0" r:id="rId4">
            <anchor moveWithCells="1">
              <from>
                <xdr:col>0</xdr:col>
                <xdr:colOff>0</xdr:colOff>
                <xdr:row>167</xdr:row>
                <xdr:rowOff>0</xdr:rowOff>
              </from>
              <to>
                <xdr:col>0</xdr:col>
                <xdr:colOff>257175</xdr:colOff>
                <xdr:row>168</xdr:row>
                <xdr:rowOff>76200</xdr:rowOff>
              </to>
            </anchor>
          </controlPr>
        </control>
      </mc:Choice>
      <mc:Fallback>
        <control shapeId="32923" r:id="rId59" name="Control 155"/>
      </mc:Fallback>
    </mc:AlternateContent>
    <mc:AlternateContent xmlns:mc="http://schemas.openxmlformats.org/markup-compatibility/2006">
      <mc:Choice Requires="x14">
        <control shapeId="32922" r:id="rId60" name="Control 154">
          <controlPr defaultSize="0" r:id="rId4">
            <anchor moveWithCells="1">
              <from>
                <xdr:col>0</xdr:col>
                <xdr:colOff>0</xdr:colOff>
                <xdr:row>166</xdr:row>
                <xdr:rowOff>0</xdr:rowOff>
              </from>
              <to>
                <xdr:col>0</xdr:col>
                <xdr:colOff>257175</xdr:colOff>
                <xdr:row>167</xdr:row>
                <xdr:rowOff>76200</xdr:rowOff>
              </to>
            </anchor>
          </controlPr>
        </control>
      </mc:Choice>
      <mc:Fallback>
        <control shapeId="32922" r:id="rId60" name="Control 154"/>
      </mc:Fallback>
    </mc:AlternateContent>
    <mc:AlternateContent xmlns:mc="http://schemas.openxmlformats.org/markup-compatibility/2006">
      <mc:Choice Requires="x14">
        <control shapeId="32921" r:id="rId61" name="Control 153">
          <controlPr defaultSize="0" r:id="rId4">
            <anchor moveWithCells="1">
              <from>
                <xdr:col>0</xdr:col>
                <xdr:colOff>0</xdr:colOff>
                <xdr:row>165</xdr:row>
                <xdr:rowOff>0</xdr:rowOff>
              </from>
              <to>
                <xdr:col>0</xdr:col>
                <xdr:colOff>257175</xdr:colOff>
                <xdr:row>166</xdr:row>
                <xdr:rowOff>76200</xdr:rowOff>
              </to>
            </anchor>
          </controlPr>
        </control>
      </mc:Choice>
      <mc:Fallback>
        <control shapeId="32921" r:id="rId61" name="Control 153"/>
      </mc:Fallback>
    </mc:AlternateContent>
    <mc:AlternateContent xmlns:mc="http://schemas.openxmlformats.org/markup-compatibility/2006">
      <mc:Choice Requires="x14">
        <control shapeId="32920" r:id="rId62" name="Control 152">
          <controlPr defaultSize="0" r:id="rId4">
            <anchor moveWithCells="1">
              <from>
                <xdr:col>0</xdr:col>
                <xdr:colOff>0</xdr:colOff>
                <xdr:row>164</xdr:row>
                <xdr:rowOff>0</xdr:rowOff>
              </from>
              <to>
                <xdr:col>0</xdr:col>
                <xdr:colOff>257175</xdr:colOff>
                <xdr:row>165</xdr:row>
                <xdr:rowOff>76200</xdr:rowOff>
              </to>
            </anchor>
          </controlPr>
        </control>
      </mc:Choice>
      <mc:Fallback>
        <control shapeId="32920" r:id="rId62" name="Control 152"/>
      </mc:Fallback>
    </mc:AlternateContent>
    <mc:AlternateContent xmlns:mc="http://schemas.openxmlformats.org/markup-compatibility/2006">
      <mc:Choice Requires="x14">
        <control shapeId="32919" r:id="rId63" name="Control 151">
          <controlPr defaultSize="0" r:id="rId9">
            <anchor moveWithCells="1">
              <from>
                <xdr:col>0</xdr:col>
                <xdr:colOff>0</xdr:colOff>
                <xdr:row>81</xdr:row>
                <xdr:rowOff>0</xdr:rowOff>
              </from>
              <to>
                <xdr:col>0</xdr:col>
                <xdr:colOff>257175</xdr:colOff>
                <xdr:row>82</xdr:row>
                <xdr:rowOff>38100</xdr:rowOff>
              </to>
            </anchor>
          </controlPr>
        </control>
      </mc:Choice>
      <mc:Fallback>
        <control shapeId="32919" r:id="rId63" name="Control 151"/>
      </mc:Fallback>
    </mc:AlternateContent>
    <mc:AlternateContent xmlns:mc="http://schemas.openxmlformats.org/markup-compatibility/2006">
      <mc:Choice Requires="x14">
        <control shapeId="32918" r:id="rId64" name="Control 150">
          <controlPr defaultSize="0" r:id="rId9">
            <anchor moveWithCells="1">
              <from>
                <xdr:col>0</xdr:col>
                <xdr:colOff>0</xdr:colOff>
                <xdr:row>82</xdr:row>
                <xdr:rowOff>0</xdr:rowOff>
              </from>
              <to>
                <xdr:col>0</xdr:col>
                <xdr:colOff>257175</xdr:colOff>
                <xdr:row>83</xdr:row>
                <xdr:rowOff>38100</xdr:rowOff>
              </to>
            </anchor>
          </controlPr>
        </control>
      </mc:Choice>
      <mc:Fallback>
        <control shapeId="32918" r:id="rId64" name="Control 150"/>
      </mc:Fallback>
    </mc:AlternateContent>
    <mc:AlternateContent xmlns:mc="http://schemas.openxmlformats.org/markup-compatibility/2006">
      <mc:Choice Requires="x14">
        <control shapeId="32917" r:id="rId65" name="Control 149">
          <controlPr defaultSize="0" r:id="rId9">
            <anchor moveWithCells="1">
              <from>
                <xdr:col>0</xdr:col>
                <xdr:colOff>0</xdr:colOff>
                <xdr:row>209</xdr:row>
                <xdr:rowOff>0</xdr:rowOff>
              </from>
              <to>
                <xdr:col>0</xdr:col>
                <xdr:colOff>257175</xdr:colOff>
                <xdr:row>210</xdr:row>
                <xdr:rowOff>38100</xdr:rowOff>
              </to>
            </anchor>
          </controlPr>
        </control>
      </mc:Choice>
      <mc:Fallback>
        <control shapeId="32917" r:id="rId65" name="Control 149"/>
      </mc:Fallback>
    </mc:AlternateContent>
    <mc:AlternateContent xmlns:mc="http://schemas.openxmlformats.org/markup-compatibility/2006">
      <mc:Choice Requires="x14">
        <control shapeId="32916" r:id="rId66" name="Control 148">
          <controlPr defaultSize="0" r:id="rId9">
            <anchor moveWithCells="1">
              <from>
                <xdr:col>0</xdr:col>
                <xdr:colOff>0</xdr:colOff>
                <xdr:row>77</xdr:row>
                <xdr:rowOff>0</xdr:rowOff>
              </from>
              <to>
                <xdr:col>0</xdr:col>
                <xdr:colOff>257175</xdr:colOff>
                <xdr:row>78</xdr:row>
                <xdr:rowOff>38100</xdr:rowOff>
              </to>
            </anchor>
          </controlPr>
        </control>
      </mc:Choice>
      <mc:Fallback>
        <control shapeId="32916" r:id="rId66" name="Control 148"/>
      </mc:Fallback>
    </mc:AlternateContent>
    <mc:AlternateContent xmlns:mc="http://schemas.openxmlformats.org/markup-compatibility/2006">
      <mc:Choice Requires="x14">
        <control shapeId="32915" r:id="rId67" name="Control 147">
          <controlPr defaultSize="0" r:id="rId9">
            <anchor moveWithCells="1">
              <from>
                <xdr:col>0</xdr:col>
                <xdr:colOff>0</xdr:colOff>
                <xdr:row>74</xdr:row>
                <xdr:rowOff>0</xdr:rowOff>
              </from>
              <to>
                <xdr:col>0</xdr:col>
                <xdr:colOff>257175</xdr:colOff>
                <xdr:row>75</xdr:row>
                <xdr:rowOff>38100</xdr:rowOff>
              </to>
            </anchor>
          </controlPr>
        </control>
      </mc:Choice>
      <mc:Fallback>
        <control shapeId="32915" r:id="rId67" name="Control 147"/>
      </mc:Fallback>
    </mc:AlternateContent>
    <mc:AlternateContent xmlns:mc="http://schemas.openxmlformats.org/markup-compatibility/2006">
      <mc:Choice Requires="x14">
        <control shapeId="32914" r:id="rId68" name="Control 146">
          <controlPr defaultSize="0" r:id="rId9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257175</xdr:colOff>
                <xdr:row>66</xdr:row>
                <xdr:rowOff>38100</xdr:rowOff>
              </to>
            </anchor>
          </controlPr>
        </control>
      </mc:Choice>
      <mc:Fallback>
        <control shapeId="32914" r:id="rId68" name="Control 146"/>
      </mc:Fallback>
    </mc:AlternateContent>
    <mc:AlternateContent xmlns:mc="http://schemas.openxmlformats.org/markup-compatibility/2006">
      <mc:Choice Requires="x14">
        <control shapeId="32913" r:id="rId69" name="Control 145">
          <controlPr defaultSize="0" r:id="rId4">
            <anchor moveWithCells="1">
              <from>
                <xdr:col>0</xdr:col>
                <xdr:colOff>0</xdr:colOff>
                <xdr:row>93</xdr:row>
                <xdr:rowOff>0</xdr:rowOff>
              </from>
              <to>
                <xdr:col>0</xdr:col>
                <xdr:colOff>257175</xdr:colOff>
                <xdr:row>94</xdr:row>
                <xdr:rowOff>76200</xdr:rowOff>
              </to>
            </anchor>
          </controlPr>
        </control>
      </mc:Choice>
      <mc:Fallback>
        <control shapeId="32913" r:id="rId69" name="Control 145"/>
      </mc:Fallback>
    </mc:AlternateContent>
    <mc:AlternateContent xmlns:mc="http://schemas.openxmlformats.org/markup-compatibility/2006">
      <mc:Choice Requires="x14">
        <control shapeId="32912" r:id="rId70" name="Control 144">
          <controlPr defaultSize="0" r:id="rId9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50</xdr:row>
                <xdr:rowOff>38100</xdr:rowOff>
              </to>
            </anchor>
          </controlPr>
        </control>
      </mc:Choice>
      <mc:Fallback>
        <control shapeId="32912" r:id="rId70" name="Control 144"/>
      </mc:Fallback>
    </mc:AlternateContent>
    <mc:AlternateContent xmlns:mc="http://schemas.openxmlformats.org/markup-compatibility/2006">
      <mc:Choice Requires="x14">
        <control shapeId="32911" r:id="rId71" name="Control 143">
          <controlPr defaultSize="0" r:id="rId9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47</xdr:row>
                <xdr:rowOff>38100</xdr:rowOff>
              </to>
            </anchor>
          </controlPr>
        </control>
      </mc:Choice>
      <mc:Fallback>
        <control shapeId="32911" r:id="rId71" name="Control 143"/>
      </mc:Fallback>
    </mc:AlternateContent>
    <mc:AlternateContent xmlns:mc="http://schemas.openxmlformats.org/markup-compatibility/2006">
      <mc:Choice Requires="x14">
        <control shapeId="32910" r:id="rId72" name="Control 142">
          <controlPr defaultSize="0" r:id="rId9">
            <anchor moveWithCells="1">
              <from>
                <xdr:col>0</xdr:col>
                <xdr:colOff>0</xdr:colOff>
                <xdr:row>208</xdr:row>
                <xdr:rowOff>0</xdr:rowOff>
              </from>
              <to>
                <xdr:col>0</xdr:col>
                <xdr:colOff>257175</xdr:colOff>
                <xdr:row>209</xdr:row>
                <xdr:rowOff>38100</xdr:rowOff>
              </to>
            </anchor>
          </controlPr>
        </control>
      </mc:Choice>
      <mc:Fallback>
        <control shapeId="32910" r:id="rId72" name="Control 142"/>
      </mc:Fallback>
    </mc:AlternateContent>
    <mc:AlternateContent xmlns:mc="http://schemas.openxmlformats.org/markup-compatibility/2006">
      <mc:Choice Requires="x14">
        <control shapeId="32909" r:id="rId73" name="Control 141">
          <controlPr defaultSize="0" r:id="rId9">
            <anchor moveWithCells="1">
              <from>
                <xdr:col>0</xdr:col>
                <xdr:colOff>0</xdr:colOff>
                <xdr:row>67</xdr:row>
                <xdr:rowOff>0</xdr:rowOff>
              </from>
              <to>
                <xdr:col>0</xdr:col>
                <xdr:colOff>257175</xdr:colOff>
                <xdr:row>68</xdr:row>
                <xdr:rowOff>38100</xdr:rowOff>
              </to>
            </anchor>
          </controlPr>
        </control>
      </mc:Choice>
      <mc:Fallback>
        <control shapeId="32909" r:id="rId73" name="Control 141"/>
      </mc:Fallback>
    </mc:AlternateContent>
    <mc:AlternateContent xmlns:mc="http://schemas.openxmlformats.org/markup-compatibility/2006">
      <mc:Choice Requires="x14">
        <control shapeId="32908" r:id="rId74" name="Control 140">
          <controlPr defaultSize="0" r:id="rId4">
            <anchor moveWithCells="1">
              <from>
                <xdr:col>0</xdr:col>
                <xdr:colOff>0</xdr:colOff>
                <xdr:row>163</xdr:row>
                <xdr:rowOff>0</xdr:rowOff>
              </from>
              <to>
                <xdr:col>0</xdr:col>
                <xdr:colOff>257175</xdr:colOff>
                <xdr:row>164</xdr:row>
                <xdr:rowOff>76200</xdr:rowOff>
              </to>
            </anchor>
          </controlPr>
        </control>
      </mc:Choice>
      <mc:Fallback>
        <control shapeId="32908" r:id="rId74" name="Control 140"/>
      </mc:Fallback>
    </mc:AlternateContent>
    <mc:AlternateContent xmlns:mc="http://schemas.openxmlformats.org/markup-compatibility/2006">
      <mc:Choice Requires="x14">
        <control shapeId="32907" r:id="rId75" name="Control 139">
          <controlPr defaultSize="0" r:id="rId4">
            <anchor moveWithCells="1">
              <from>
                <xdr:col>0</xdr:col>
                <xdr:colOff>0</xdr:colOff>
                <xdr:row>162</xdr:row>
                <xdr:rowOff>0</xdr:rowOff>
              </from>
              <to>
                <xdr:col>0</xdr:col>
                <xdr:colOff>257175</xdr:colOff>
                <xdr:row>163</xdr:row>
                <xdr:rowOff>76200</xdr:rowOff>
              </to>
            </anchor>
          </controlPr>
        </control>
      </mc:Choice>
      <mc:Fallback>
        <control shapeId="32907" r:id="rId75" name="Control 139"/>
      </mc:Fallback>
    </mc:AlternateContent>
    <mc:AlternateContent xmlns:mc="http://schemas.openxmlformats.org/markup-compatibility/2006">
      <mc:Choice Requires="x14">
        <control shapeId="32906" r:id="rId76" name="Control 138">
          <controlPr defaultSize="0" r:id="rId4">
            <anchor moveWithCells="1">
              <from>
                <xdr:col>0</xdr:col>
                <xdr:colOff>0</xdr:colOff>
                <xdr:row>161</xdr:row>
                <xdr:rowOff>0</xdr:rowOff>
              </from>
              <to>
                <xdr:col>0</xdr:col>
                <xdr:colOff>257175</xdr:colOff>
                <xdr:row>162</xdr:row>
                <xdr:rowOff>76200</xdr:rowOff>
              </to>
            </anchor>
          </controlPr>
        </control>
      </mc:Choice>
      <mc:Fallback>
        <control shapeId="32906" r:id="rId76" name="Control 138"/>
      </mc:Fallback>
    </mc:AlternateContent>
    <mc:AlternateContent xmlns:mc="http://schemas.openxmlformats.org/markup-compatibility/2006">
      <mc:Choice Requires="x14">
        <control shapeId="32905" r:id="rId77" name="Control 137">
          <controlPr defaultSize="0" r:id="rId4">
            <anchor moveWithCells="1">
              <from>
                <xdr:col>0</xdr:col>
                <xdr:colOff>0</xdr:colOff>
                <xdr:row>160</xdr:row>
                <xdr:rowOff>0</xdr:rowOff>
              </from>
              <to>
                <xdr:col>0</xdr:col>
                <xdr:colOff>257175</xdr:colOff>
                <xdr:row>161</xdr:row>
                <xdr:rowOff>76200</xdr:rowOff>
              </to>
            </anchor>
          </controlPr>
        </control>
      </mc:Choice>
      <mc:Fallback>
        <control shapeId="32905" r:id="rId77" name="Control 137"/>
      </mc:Fallback>
    </mc:AlternateContent>
    <mc:AlternateContent xmlns:mc="http://schemas.openxmlformats.org/markup-compatibility/2006">
      <mc:Choice Requires="x14">
        <control shapeId="32904" r:id="rId78" name="Control 136">
          <controlPr defaultSize="0" r:id="rId4">
            <anchor moveWithCells="1">
              <from>
                <xdr:col>0</xdr:col>
                <xdr:colOff>0</xdr:colOff>
                <xdr:row>159</xdr:row>
                <xdr:rowOff>0</xdr:rowOff>
              </from>
              <to>
                <xdr:col>0</xdr:col>
                <xdr:colOff>257175</xdr:colOff>
                <xdr:row>160</xdr:row>
                <xdr:rowOff>76200</xdr:rowOff>
              </to>
            </anchor>
          </controlPr>
        </control>
      </mc:Choice>
      <mc:Fallback>
        <control shapeId="32904" r:id="rId78" name="Control 136"/>
      </mc:Fallback>
    </mc:AlternateContent>
    <mc:AlternateContent xmlns:mc="http://schemas.openxmlformats.org/markup-compatibility/2006">
      <mc:Choice Requires="x14">
        <control shapeId="32903" r:id="rId79" name="Control 135">
          <controlPr defaultSize="0" r:id="rId4">
            <anchor moveWithCells="1">
              <from>
                <xdr:col>0</xdr:col>
                <xdr:colOff>0</xdr:colOff>
                <xdr:row>158</xdr:row>
                <xdr:rowOff>0</xdr:rowOff>
              </from>
              <to>
                <xdr:col>0</xdr:col>
                <xdr:colOff>257175</xdr:colOff>
                <xdr:row>159</xdr:row>
                <xdr:rowOff>76200</xdr:rowOff>
              </to>
            </anchor>
          </controlPr>
        </control>
      </mc:Choice>
      <mc:Fallback>
        <control shapeId="32903" r:id="rId79" name="Control 135"/>
      </mc:Fallback>
    </mc:AlternateContent>
    <mc:AlternateContent xmlns:mc="http://schemas.openxmlformats.org/markup-compatibility/2006">
      <mc:Choice Requires="x14">
        <control shapeId="32902" r:id="rId80" name="Control 134">
          <controlPr defaultSize="0" r:id="rId4">
            <anchor moveWithCells="1">
              <from>
                <xdr:col>0</xdr:col>
                <xdr:colOff>0</xdr:colOff>
                <xdr:row>157</xdr:row>
                <xdr:rowOff>0</xdr:rowOff>
              </from>
              <to>
                <xdr:col>0</xdr:col>
                <xdr:colOff>257175</xdr:colOff>
                <xdr:row>158</xdr:row>
                <xdr:rowOff>76200</xdr:rowOff>
              </to>
            </anchor>
          </controlPr>
        </control>
      </mc:Choice>
      <mc:Fallback>
        <control shapeId="32902" r:id="rId80" name="Control 134"/>
      </mc:Fallback>
    </mc:AlternateContent>
    <mc:AlternateContent xmlns:mc="http://schemas.openxmlformats.org/markup-compatibility/2006">
      <mc:Choice Requires="x14">
        <control shapeId="32901" r:id="rId81" name="Control 133">
          <controlPr defaultSize="0" r:id="rId4">
            <anchor moveWithCells="1">
              <from>
                <xdr:col>0</xdr:col>
                <xdr:colOff>0</xdr:colOff>
                <xdr:row>156</xdr:row>
                <xdr:rowOff>0</xdr:rowOff>
              </from>
              <to>
                <xdr:col>0</xdr:col>
                <xdr:colOff>257175</xdr:colOff>
                <xdr:row>157</xdr:row>
                <xdr:rowOff>76200</xdr:rowOff>
              </to>
            </anchor>
          </controlPr>
        </control>
      </mc:Choice>
      <mc:Fallback>
        <control shapeId="32901" r:id="rId81" name="Control 133"/>
      </mc:Fallback>
    </mc:AlternateContent>
    <mc:AlternateContent xmlns:mc="http://schemas.openxmlformats.org/markup-compatibility/2006">
      <mc:Choice Requires="x14">
        <control shapeId="32900" r:id="rId82" name="Control 132">
          <controlPr defaultSize="0" r:id="rId4">
            <anchor moveWithCells="1">
              <from>
                <xdr:col>0</xdr:col>
                <xdr:colOff>0</xdr:colOff>
                <xdr:row>155</xdr:row>
                <xdr:rowOff>0</xdr:rowOff>
              </from>
              <to>
                <xdr:col>0</xdr:col>
                <xdr:colOff>257175</xdr:colOff>
                <xdr:row>156</xdr:row>
                <xdr:rowOff>76200</xdr:rowOff>
              </to>
            </anchor>
          </controlPr>
        </control>
      </mc:Choice>
      <mc:Fallback>
        <control shapeId="32900" r:id="rId82" name="Control 132"/>
      </mc:Fallback>
    </mc:AlternateContent>
    <mc:AlternateContent xmlns:mc="http://schemas.openxmlformats.org/markup-compatibility/2006">
      <mc:Choice Requires="x14">
        <control shapeId="32899" r:id="rId83" name="Control 131">
          <controlPr defaultSize="0" r:id="rId4">
            <anchor moveWithCells="1">
              <from>
                <xdr:col>0</xdr:col>
                <xdr:colOff>0</xdr:colOff>
                <xdr:row>154</xdr:row>
                <xdr:rowOff>0</xdr:rowOff>
              </from>
              <to>
                <xdr:col>0</xdr:col>
                <xdr:colOff>257175</xdr:colOff>
                <xdr:row>155</xdr:row>
                <xdr:rowOff>76200</xdr:rowOff>
              </to>
            </anchor>
          </controlPr>
        </control>
      </mc:Choice>
      <mc:Fallback>
        <control shapeId="32899" r:id="rId83" name="Control 131"/>
      </mc:Fallback>
    </mc:AlternateContent>
    <mc:AlternateContent xmlns:mc="http://schemas.openxmlformats.org/markup-compatibility/2006">
      <mc:Choice Requires="x14">
        <control shapeId="32898" r:id="rId84" name="Control 130">
          <controlPr defaultSize="0" r:id="rId9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38100</xdr:rowOff>
              </to>
            </anchor>
          </controlPr>
        </control>
      </mc:Choice>
      <mc:Fallback>
        <control shapeId="32898" r:id="rId84" name="Control 130"/>
      </mc:Fallback>
    </mc:AlternateContent>
    <mc:AlternateContent xmlns:mc="http://schemas.openxmlformats.org/markup-compatibility/2006">
      <mc:Choice Requires="x14">
        <control shapeId="32897" r:id="rId85" name="Control 129">
          <controlPr defaultSize="0" r:id="rId9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38100</xdr:rowOff>
              </to>
            </anchor>
          </controlPr>
        </control>
      </mc:Choice>
      <mc:Fallback>
        <control shapeId="32897" r:id="rId85" name="Control 129"/>
      </mc:Fallback>
    </mc:AlternateContent>
    <mc:AlternateContent xmlns:mc="http://schemas.openxmlformats.org/markup-compatibility/2006">
      <mc:Choice Requires="x14">
        <control shapeId="32896" r:id="rId86" name="Control 128">
          <controlPr defaultSize="0" r:id="rId9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63</xdr:row>
                <xdr:rowOff>38100</xdr:rowOff>
              </to>
            </anchor>
          </controlPr>
        </control>
      </mc:Choice>
      <mc:Fallback>
        <control shapeId="32896" r:id="rId86" name="Control 128"/>
      </mc:Fallback>
    </mc:AlternateContent>
    <mc:AlternateContent xmlns:mc="http://schemas.openxmlformats.org/markup-compatibility/2006">
      <mc:Choice Requires="x14">
        <control shapeId="32895" r:id="rId87" name="Control 127">
          <controlPr defaultSize="0" r:id="rId9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257175</xdr:colOff>
                <xdr:row>58</xdr:row>
                <xdr:rowOff>38100</xdr:rowOff>
              </to>
            </anchor>
          </controlPr>
        </control>
      </mc:Choice>
      <mc:Fallback>
        <control shapeId="32895" r:id="rId87" name="Control 127"/>
      </mc:Fallback>
    </mc:AlternateContent>
    <mc:AlternateContent xmlns:mc="http://schemas.openxmlformats.org/markup-compatibility/2006">
      <mc:Choice Requires="x14">
        <control shapeId="32894" r:id="rId88" name="Control 126">
          <controlPr defaultSize="0" r:id="rId9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72</xdr:row>
                <xdr:rowOff>38100</xdr:rowOff>
              </to>
            </anchor>
          </controlPr>
        </control>
      </mc:Choice>
      <mc:Fallback>
        <control shapeId="32894" r:id="rId88" name="Control 126"/>
      </mc:Fallback>
    </mc:AlternateContent>
    <mc:AlternateContent xmlns:mc="http://schemas.openxmlformats.org/markup-compatibility/2006">
      <mc:Choice Requires="x14">
        <control shapeId="32893" r:id="rId89" name="Control 125">
          <controlPr defaultSize="0" r:id="rId9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257175</xdr:colOff>
                <xdr:row>62</xdr:row>
                <xdr:rowOff>38100</xdr:rowOff>
              </to>
            </anchor>
          </controlPr>
        </control>
      </mc:Choice>
      <mc:Fallback>
        <control shapeId="32893" r:id="rId89" name="Control 125"/>
      </mc:Fallback>
    </mc:AlternateContent>
    <mc:AlternateContent xmlns:mc="http://schemas.openxmlformats.org/markup-compatibility/2006">
      <mc:Choice Requires="x14">
        <control shapeId="32892" r:id="rId90" name="Control 124">
          <controlPr defaultSize="0" r:id="rId9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257175</xdr:colOff>
                <xdr:row>61</xdr:row>
                <xdr:rowOff>38100</xdr:rowOff>
              </to>
            </anchor>
          </controlPr>
        </control>
      </mc:Choice>
      <mc:Fallback>
        <control shapeId="32892" r:id="rId90" name="Control 124"/>
      </mc:Fallback>
    </mc:AlternateContent>
    <mc:AlternateContent xmlns:mc="http://schemas.openxmlformats.org/markup-compatibility/2006">
      <mc:Choice Requires="x14">
        <control shapeId="32891" r:id="rId91" name="Control 123">
          <controlPr defaultSize="0" r:id="rId9">
            <anchor moveWithCells="1">
              <from>
                <xdr:col>0</xdr:col>
                <xdr:colOff>0</xdr:colOff>
                <xdr:row>86</xdr:row>
                <xdr:rowOff>0</xdr:rowOff>
              </from>
              <to>
                <xdr:col>0</xdr:col>
                <xdr:colOff>257175</xdr:colOff>
                <xdr:row>87</xdr:row>
                <xdr:rowOff>38100</xdr:rowOff>
              </to>
            </anchor>
          </controlPr>
        </control>
      </mc:Choice>
      <mc:Fallback>
        <control shapeId="32891" r:id="rId91" name="Control 123"/>
      </mc:Fallback>
    </mc:AlternateContent>
    <mc:AlternateContent xmlns:mc="http://schemas.openxmlformats.org/markup-compatibility/2006">
      <mc:Choice Requires="x14">
        <control shapeId="32890" r:id="rId92" name="Control 122">
          <controlPr defaultSize="0" r:id="rId9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0</xdr:col>
                <xdr:colOff>257175</xdr:colOff>
                <xdr:row>71</xdr:row>
                <xdr:rowOff>38100</xdr:rowOff>
              </to>
            </anchor>
          </controlPr>
        </control>
      </mc:Choice>
      <mc:Fallback>
        <control shapeId="32890" r:id="rId92" name="Control 122"/>
      </mc:Fallback>
    </mc:AlternateContent>
    <mc:AlternateContent xmlns:mc="http://schemas.openxmlformats.org/markup-compatibility/2006">
      <mc:Choice Requires="x14">
        <control shapeId="32889" r:id="rId93" name="Control 121">
          <controlPr defaultSize="0" r:id="rId9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41</xdr:row>
                <xdr:rowOff>38100</xdr:rowOff>
              </to>
            </anchor>
          </controlPr>
        </control>
      </mc:Choice>
      <mc:Fallback>
        <control shapeId="32889" r:id="rId93" name="Control 121"/>
      </mc:Fallback>
    </mc:AlternateContent>
    <mc:AlternateContent xmlns:mc="http://schemas.openxmlformats.org/markup-compatibility/2006">
      <mc:Choice Requires="x14">
        <control shapeId="32888" r:id="rId94" name="Control 120">
          <controlPr defaultSize="0" r:id="rId4">
            <anchor moveWithCells="1">
              <from>
                <xdr:col>0</xdr:col>
                <xdr:colOff>0</xdr:colOff>
                <xdr:row>153</xdr:row>
                <xdr:rowOff>0</xdr:rowOff>
              </from>
              <to>
                <xdr:col>0</xdr:col>
                <xdr:colOff>257175</xdr:colOff>
                <xdr:row>154</xdr:row>
                <xdr:rowOff>76200</xdr:rowOff>
              </to>
            </anchor>
          </controlPr>
        </control>
      </mc:Choice>
      <mc:Fallback>
        <control shapeId="32888" r:id="rId94" name="Control 120"/>
      </mc:Fallback>
    </mc:AlternateContent>
    <mc:AlternateContent xmlns:mc="http://schemas.openxmlformats.org/markup-compatibility/2006">
      <mc:Choice Requires="x14">
        <control shapeId="32887" r:id="rId95" name="Control 119">
          <controlPr defaultSize="0" r:id="rId4">
            <anchor moveWithCells="1">
              <from>
                <xdr:col>0</xdr:col>
                <xdr:colOff>0</xdr:colOff>
                <xdr:row>152</xdr:row>
                <xdr:rowOff>0</xdr:rowOff>
              </from>
              <to>
                <xdr:col>0</xdr:col>
                <xdr:colOff>257175</xdr:colOff>
                <xdr:row>153</xdr:row>
                <xdr:rowOff>76200</xdr:rowOff>
              </to>
            </anchor>
          </controlPr>
        </control>
      </mc:Choice>
      <mc:Fallback>
        <control shapeId="32887" r:id="rId95" name="Control 119"/>
      </mc:Fallback>
    </mc:AlternateContent>
    <mc:AlternateContent xmlns:mc="http://schemas.openxmlformats.org/markup-compatibility/2006">
      <mc:Choice Requires="x14">
        <control shapeId="32886" r:id="rId96" name="Control 118">
          <controlPr defaultSize="0" r:id="rId4">
            <anchor moveWithCells="1">
              <from>
                <xdr:col>0</xdr:col>
                <xdr:colOff>0</xdr:colOff>
                <xdr:row>151</xdr:row>
                <xdr:rowOff>0</xdr:rowOff>
              </from>
              <to>
                <xdr:col>0</xdr:col>
                <xdr:colOff>257175</xdr:colOff>
                <xdr:row>152</xdr:row>
                <xdr:rowOff>76200</xdr:rowOff>
              </to>
            </anchor>
          </controlPr>
        </control>
      </mc:Choice>
      <mc:Fallback>
        <control shapeId="32886" r:id="rId96" name="Control 118"/>
      </mc:Fallback>
    </mc:AlternateContent>
    <mc:AlternateContent xmlns:mc="http://schemas.openxmlformats.org/markup-compatibility/2006">
      <mc:Choice Requires="x14">
        <control shapeId="32885" r:id="rId97" name="Control 117">
          <controlPr defaultSize="0" r:id="rId4">
            <anchor moveWithCells="1">
              <from>
                <xdr:col>0</xdr:col>
                <xdr:colOff>0</xdr:colOff>
                <xdr:row>150</xdr:row>
                <xdr:rowOff>0</xdr:rowOff>
              </from>
              <to>
                <xdr:col>0</xdr:col>
                <xdr:colOff>257175</xdr:colOff>
                <xdr:row>151</xdr:row>
                <xdr:rowOff>76200</xdr:rowOff>
              </to>
            </anchor>
          </controlPr>
        </control>
      </mc:Choice>
      <mc:Fallback>
        <control shapeId="32885" r:id="rId97" name="Control 117"/>
      </mc:Fallback>
    </mc:AlternateContent>
    <mc:AlternateContent xmlns:mc="http://schemas.openxmlformats.org/markup-compatibility/2006">
      <mc:Choice Requires="x14">
        <control shapeId="32884" r:id="rId98" name="Control 116">
          <controlPr defaultSize="0" r:id="rId4">
            <anchor moveWithCells="1">
              <from>
                <xdr:col>0</xdr:col>
                <xdr:colOff>0</xdr:colOff>
                <xdr:row>149</xdr:row>
                <xdr:rowOff>0</xdr:rowOff>
              </from>
              <to>
                <xdr:col>0</xdr:col>
                <xdr:colOff>257175</xdr:colOff>
                <xdr:row>150</xdr:row>
                <xdr:rowOff>76200</xdr:rowOff>
              </to>
            </anchor>
          </controlPr>
        </control>
      </mc:Choice>
      <mc:Fallback>
        <control shapeId="32884" r:id="rId98" name="Control 116"/>
      </mc:Fallback>
    </mc:AlternateContent>
    <mc:AlternateContent xmlns:mc="http://schemas.openxmlformats.org/markup-compatibility/2006">
      <mc:Choice Requires="x14">
        <control shapeId="32883" r:id="rId99" name="Control 115">
          <controlPr defaultSize="0" r:id="rId4">
            <anchor moveWithCells="1">
              <from>
                <xdr:col>0</xdr:col>
                <xdr:colOff>0</xdr:colOff>
                <xdr:row>148</xdr:row>
                <xdr:rowOff>0</xdr:rowOff>
              </from>
              <to>
                <xdr:col>0</xdr:col>
                <xdr:colOff>257175</xdr:colOff>
                <xdr:row>149</xdr:row>
                <xdr:rowOff>76200</xdr:rowOff>
              </to>
            </anchor>
          </controlPr>
        </control>
      </mc:Choice>
      <mc:Fallback>
        <control shapeId="32883" r:id="rId99" name="Control 115"/>
      </mc:Fallback>
    </mc:AlternateContent>
    <mc:AlternateContent xmlns:mc="http://schemas.openxmlformats.org/markup-compatibility/2006">
      <mc:Choice Requires="x14">
        <control shapeId="32882" r:id="rId100" name="Control 114">
          <controlPr defaultSize="0" r:id="rId4">
            <anchor moveWithCells="1">
              <from>
                <xdr:col>0</xdr:col>
                <xdr:colOff>0</xdr:colOff>
                <xdr:row>147</xdr:row>
                <xdr:rowOff>0</xdr:rowOff>
              </from>
              <to>
                <xdr:col>0</xdr:col>
                <xdr:colOff>257175</xdr:colOff>
                <xdr:row>148</xdr:row>
                <xdr:rowOff>76200</xdr:rowOff>
              </to>
            </anchor>
          </controlPr>
        </control>
      </mc:Choice>
      <mc:Fallback>
        <control shapeId="32882" r:id="rId100" name="Control 114"/>
      </mc:Fallback>
    </mc:AlternateContent>
    <mc:AlternateContent xmlns:mc="http://schemas.openxmlformats.org/markup-compatibility/2006">
      <mc:Choice Requires="x14">
        <control shapeId="32881" r:id="rId101" name="Control 113">
          <controlPr defaultSize="0" r:id="rId4">
            <anchor moveWithCells="1">
              <from>
                <xdr:col>0</xdr:col>
                <xdr:colOff>0</xdr:colOff>
                <xdr:row>146</xdr:row>
                <xdr:rowOff>0</xdr:rowOff>
              </from>
              <to>
                <xdr:col>0</xdr:col>
                <xdr:colOff>257175</xdr:colOff>
                <xdr:row>147</xdr:row>
                <xdr:rowOff>76200</xdr:rowOff>
              </to>
            </anchor>
          </controlPr>
        </control>
      </mc:Choice>
      <mc:Fallback>
        <control shapeId="32881" r:id="rId101" name="Control 113"/>
      </mc:Fallback>
    </mc:AlternateContent>
    <mc:AlternateContent xmlns:mc="http://schemas.openxmlformats.org/markup-compatibility/2006">
      <mc:Choice Requires="x14">
        <control shapeId="32880" r:id="rId102" name="Control 112">
          <controlPr defaultSize="0" r:id="rId9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257175</xdr:colOff>
                <xdr:row>56</xdr:row>
                <xdr:rowOff>38100</xdr:rowOff>
              </to>
            </anchor>
          </controlPr>
        </control>
      </mc:Choice>
      <mc:Fallback>
        <control shapeId="32880" r:id="rId102" name="Control 112"/>
      </mc:Fallback>
    </mc:AlternateContent>
    <mc:AlternateContent xmlns:mc="http://schemas.openxmlformats.org/markup-compatibility/2006">
      <mc:Choice Requires="x14">
        <control shapeId="32879" r:id="rId103" name="Control 111">
          <controlPr defaultSize="0" r:id="rId9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257175</xdr:colOff>
                <xdr:row>73</xdr:row>
                <xdr:rowOff>38100</xdr:rowOff>
              </to>
            </anchor>
          </controlPr>
        </control>
      </mc:Choice>
      <mc:Fallback>
        <control shapeId="32879" r:id="rId103" name="Control 111"/>
      </mc:Fallback>
    </mc:AlternateContent>
    <mc:AlternateContent xmlns:mc="http://schemas.openxmlformats.org/markup-compatibility/2006">
      <mc:Choice Requires="x14">
        <control shapeId="32878" r:id="rId104" name="Control 110">
          <controlPr defaultSize="0" r:id="rId9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38100</xdr:rowOff>
              </to>
            </anchor>
          </controlPr>
        </control>
      </mc:Choice>
      <mc:Fallback>
        <control shapeId="32878" r:id="rId104" name="Control 110"/>
      </mc:Fallback>
    </mc:AlternateContent>
    <mc:AlternateContent xmlns:mc="http://schemas.openxmlformats.org/markup-compatibility/2006">
      <mc:Choice Requires="x14">
        <control shapeId="32877" r:id="rId105" name="Control 109">
          <controlPr defaultSize="0" r:id="rId9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38100</xdr:rowOff>
              </to>
            </anchor>
          </controlPr>
        </control>
      </mc:Choice>
      <mc:Fallback>
        <control shapeId="32877" r:id="rId105" name="Control 109"/>
      </mc:Fallback>
    </mc:AlternateContent>
    <mc:AlternateContent xmlns:mc="http://schemas.openxmlformats.org/markup-compatibility/2006">
      <mc:Choice Requires="x14">
        <control shapeId="32876" r:id="rId106" name="Control 108">
          <controlPr defaultSize="0" r:id="rId9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38100</xdr:rowOff>
              </to>
            </anchor>
          </controlPr>
        </control>
      </mc:Choice>
      <mc:Fallback>
        <control shapeId="32876" r:id="rId106" name="Control 108"/>
      </mc:Fallback>
    </mc:AlternateContent>
    <mc:AlternateContent xmlns:mc="http://schemas.openxmlformats.org/markup-compatibility/2006">
      <mc:Choice Requires="x14">
        <control shapeId="32875" r:id="rId107" name="Control 107">
          <controlPr defaultSize="0" r:id="rId9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48</xdr:row>
                <xdr:rowOff>38100</xdr:rowOff>
              </to>
            </anchor>
          </controlPr>
        </control>
      </mc:Choice>
      <mc:Fallback>
        <control shapeId="32875" r:id="rId107" name="Control 107"/>
      </mc:Fallback>
    </mc:AlternateContent>
    <mc:AlternateContent xmlns:mc="http://schemas.openxmlformats.org/markup-compatibility/2006">
      <mc:Choice Requires="x14">
        <control shapeId="32874" r:id="rId108" name="Control 106">
          <controlPr defaultSize="0" r:id="rId9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36</xdr:row>
                <xdr:rowOff>38100</xdr:rowOff>
              </to>
            </anchor>
          </controlPr>
        </control>
      </mc:Choice>
      <mc:Fallback>
        <control shapeId="32874" r:id="rId108" name="Control 106"/>
      </mc:Fallback>
    </mc:AlternateContent>
    <mc:AlternateContent xmlns:mc="http://schemas.openxmlformats.org/markup-compatibility/2006">
      <mc:Choice Requires="x14">
        <control shapeId="32873" r:id="rId109" name="Control 105">
          <controlPr defaultSize="0" r:id="rId9">
            <anchor moveWithCells="1">
              <from>
                <xdr:col>0</xdr:col>
                <xdr:colOff>0</xdr:colOff>
                <xdr:row>80</xdr:row>
                <xdr:rowOff>0</xdr:rowOff>
              </from>
              <to>
                <xdr:col>0</xdr:col>
                <xdr:colOff>257175</xdr:colOff>
                <xdr:row>81</xdr:row>
                <xdr:rowOff>38100</xdr:rowOff>
              </to>
            </anchor>
          </controlPr>
        </control>
      </mc:Choice>
      <mc:Fallback>
        <control shapeId="32873" r:id="rId109" name="Control 105"/>
      </mc:Fallback>
    </mc:AlternateContent>
    <mc:AlternateContent xmlns:mc="http://schemas.openxmlformats.org/markup-compatibility/2006">
      <mc:Choice Requires="x14">
        <control shapeId="32872" r:id="rId110" name="Control 104">
          <controlPr defaultSize="0" r:id="rId4">
            <anchor moveWithCells="1">
              <from>
                <xdr:col>0</xdr:col>
                <xdr:colOff>0</xdr:colOff>
                <xdr:row>145</xdr:row>
                <xdr:rowOff>0</xdr:rowOff>
              </from>
              <to>
                <xdr:col>0</xdr:col>
                <xdr:colOff>257175</xdr:colOff>
                <xdr:row>146</xdr:row>
                <xdr:rowOff>76200</xdr:rowOff>
              </to>
            </anchor>
          </controlPr>
        </control>
      </mc:Choice>
      <mc:Fallback>
        <control shapeId="32872" r:id="rId110" name="Control 104"/>
      </mc:Fallback>
    </mc:AlternateContent>
    <mc:AlternateContent xmlns:mc="http://schemas.openxmlformats.org/markup-compatibility/2006">
      <mc:Choice Requires="x14">
        <control shapeId="32871" r:id="rId111" name="Control 103">
          <controlPr defaultSize="0" r:id="rId4">
            <anchor moveWithCells="1">
              <from>
                <xdr:col>0</xdr:col>
                <xdr:colOff>0</xdr:colOff>
                <xdr:row>144</xdr:row>
                <xdr:rowOff>0</xdr:rowOff>
              </from>
              <to>
                <xdr:col>0</xdr:col>
                <xdr:colOff>257175</xdr:colOff>
                <xdr:row>145</xdr:row>
                <xdr:rowOff>76200</xdr:rowOff>
              </to>
            </anchor>
          </controlPr>
        </control>
      </mc:Choice>
      <mc:Fallback>
        <control shapeId="32871" r:id="rId111" name="Control 103"/>
      </mc:Fallback>
    </mc:AlternateContent>
    <mc:AlternateContent xmlns:mc="http://schemas.openxmlformats.org/markup-compatibility/2006">
      <mc:Choice Requires="x14">
        <control shapeId="32870" r:id="rId112" name="Control 102">
          <controlPr defaultSize="0" r:id="rId4">
            <anchor moveWithCells="1">
              <from>
                <xdr:col>0</xdr:col>
                <xdr:colOff>0</xdr:colOff>
                <xdr:row>143</xdr:row>
                <xdr:rowOff>0</xdr:rowOff>
              </from>
              <to>
                <xdr:col>0</xdr:col>
                <xdr:colOff>257175</xdr:colOff>
                <xdr:row>144</xdr:row>
                <xdr:rowOff>76200</xdr:rowOff>
              </to>
            </anchor>
          </controlPr>
        </control>
      </mc:Choice>
      <mc:Fallback>
        <control shapeId="32870" r:id="rId112" name="Control 102"/>
      </mc:Fallback>
    </mc:AlternateContent>
    <mc:AlternateContent xmlns:mc="http://schemas.openxmlformats.org/markup-compatibility/2006">
      <mc:Choice Requires="x14">
        <control shapeId="32869" r:id="rId113" name="Control 101">
          <controlPr defaultSize="0" r:id="rId4">
            <anchor moveWithCells="1">
              <from>
                <xdr:col>0</xdr:col>
                <xdr:colOff>0</xdr:colOff>
                <xdr:row>142</xdr:row>
                <xdr:rowOff>0</xdr:rowOff>
              </from>
              <to>
                <xdr:col>0</xdr:col>
                <xdr:colOff>257175</xdr:colOff>
                <xdr:row>143</xdr:row>
                <xdr:rowOff>76200</xdr:rowOff>
              </to>
            </anchor>
          </controlPr>
        </control>
      </mc:Choice>
      <mc:Fallback>
        <control shapeId="32869" r:id="rId113" name="Control 101"/>
      </mc:Fallback>
    </mc:AlternateContent>
    <mc:AlternateContent xmlns:mc="http://schemas.openxmlformats.org/markup-compatibility/2006">
      <mc:Choice Requires="x14">
        <control shapeId="32868" r:id="rId114" name="Control 100">
          <controlPr defaultSize="0" r:id="rId4">
            <anchor moveWithCells="1">
              <from>
                <xdr:col>0</xdr:col>
                <xdr:colOff>0</xdr:colOff>
                <xdr:row>141</xdr:row>
                <xdr:rowOff>0</xdr:rowOff>
              </from>
              <to>
                <xdr:col>0</xdr:col>
                <xdr:colOff>257175</xdr:colOff>
                <xdr:row>142</xdr:row>
                <xdr:rowOff>76200</xdr:rowOff>
              </to>
            </anchor>
          </controlPr>
        </control>
      </mc:Choice>
      <mc:Fallback>
        <control shapeId="32868" r:id="rId114" name="Control 100"/>
      </mc:Fallback>
    </mc:AlternateContent>
    <mc:AlternateContent xmlns:mc="http://schemas.openxmlformats.org/markup-compatibility/2006">
      <mc:Choice Requires="x14">
        <control shapeId="32867" r:id="rId115" name="Control 99">
          <controlPr defaultSize="0" r:id="rId4">
            <anchor moveWithCells="1">
              <from>
                <xdr:col>0</xdr:col>
                <xdr:colOff>0</xdr:colOff>
                <xdr:row>140</xdr:row>
                <xdr:rowOff>0</xdr:rowOff>
              </from>
              <to>
                <xdr:col>0</xdr:col>
                <xdr:colOff>257175</xdr:colOff>
                <xdr:row>141</xdr:row>
                <xdr:rowOff>76200</xdr:rowOff>
              </to>
            </anchor>
          </controlPr>
        </control>
      </mc:Choice>
      <mc:Fallback>
        <control shapeId="32867" r:id="rId115" name="Control 99"/>
      </mc:Fallback>
    </mc:AlternateContent>
    <mc:AlternateContent xmlns:mc="http://schemas.openxmlformats.org/markup-compatibility/2006">
      <mc:Choice Requires="x14">
        <control shapeId="32866" r:id="rId116" name="Control 98">
          <controlPr defaultSize="0" r:id="rId4">
            <anchor moveWithCells="1">
              <from>
                <xdr:col>0</xdr:col>
                <xdr:colOff>0</xdr:colOff>
                <xdr:row>139</xdr:row>
                <xdr:rowOff>0</xdr:rowOff>
              </from>
              <to>
                <xdr:col>0</xdr:col>
                <xdr:colOff>257175</xdr:colOff>
                <xdr:row>140</xdr:row>
                <xdr:rowOff>76200</xdr:rowOff>
              </to>
            </anchor>
          </controlPr>
        </control>
      </mc:Choice>
      <mc:Fallback>
        <control shapeId="32866" r:id="rId116" name="Control 98"/>
      </mc:Fallback>
    </mc:AlternateContent>
    <mc:AlternateContent xmlns:mc="http://schemas.openxmlformats.org/markup-compatibility/2006">
      <mc:Choice Requires="x14">
        <control shapeId="32865" r:id="rId117" name="Control 97">
          <controlPr defaultSize="0" r:id="rId4">
            <anchor moveWithCells="1">
              <from>
                <xdr:col>0</xdr:col>
                <xdr:colOff>0</xdr:colOff>
                <xdr:row>138</xdr:row>
                <xdr:rowOff>0</xdr:rowOff>
              </from>
              <to>
                <xdr:col>0</xdr:col>
                <xdr:colOff>257175</xdr:colOff>
                <xdr:row>139</xdr:row>
                <xdr:rowOff>76200</xdr:rowOff>
              </to>
            </anchor>
          </controlPr>
        </control>
      </mc:Choice>
      <mc:Fallback>
        <control shapeId="32865" r:id="rId117" name="Control 97"/>
      </mc:Fallback>
    </mc:AlternateContent>
    <mc:AlternateContent xmlns:mc="http://schemas.openxmlformats.org/markup-compatibility/2006">
      <mc:Choice Requires="x14">
        <control shapeId="32864" r:id="rId118" name="Control 96">
          <controlPr defaultSize="0" r:id="rId9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257175</xdr:colOff>
                <xdr:row>59</xdr:row>
                <xdr:rowOff>38100</xdr:rowOff>
              </to>
            </anchor>
          </controlPr>
        </control>
      </mc:Choice>
      <mc:Fallback>
        <control shapeId="32864" r:id="rId118" name="Control 96"/>
      </mc:Fallback>
    </mc:AlternateContent>
    <mc:AlternateContent xmlns:mc="http://schemas.openxmlformats.org/markup-compatibility/2006">
      <mc:Choice Requires="x14">
        <control shapeId="32863" r:id="rId119" name="Control 95">
          <controlPr defaultSize="0" r:id="rId9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38100</xdr:rowOff>
              </to>
            </anchor>
          </controlPr>
        </control>
      </mc:Choice>
      <mc:Fallback>
        <control shapeId="32863" r:id="rId119" name="Control 95"/>
      </mc:Fallback>
    </mc:AlternateContent>
    <mc:AlternateContent xmlns:mc="http://schemas.openxmlformats.org/markup-compatibility/2006">
      <mc:Choice Requires="x14">
        <control shapeId="32862" r:id="rId120" name="Control 94">
          <controlPr defaultSize="0" r:id="rId9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20</xdr:row>
                <xdr:rowOff>38100</xdr:rowOff>
              </to>
            </anchor>
          </controlPr>
        </control>
      </mc:Choice>
      <mc:Fallback>
        <control shapeId="32862" r:id="rId120" name="Control 94"/>
      </mc:Fallback>
    </mc:AlternateContent>
    <mc:AlternateContent xmlns:mc="http://schemas.openxmlformats.org/markup-compatibility/2006">
      <mc:Choice Requires="x14">
        <control shapeId="32861" r:id="rId121" name="Control 93">
          <controlPr defaultSize="0" r:id="rId9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45</xdr:row>
                <xdr:rowOff>38100</xdr:rowOff>
              </to>
            </anchor>
          </controlPr>
        </control>
      </mc:Choice>
      <mc:Fallback>
        <control shapeId="32861" r:id="rId121" name="Control 93"/>
      </mc:Fallback>
    </mc:AlternateContent>
    <mc:AlternateContent xmlns:mc="http://schemas.openxmlformats.org/markup-compatibility/2006">
      <mc:Choice Requires="x14">
        <control shapeId="32860" r:id="rId122" name="Control 92">
          <controlPr defaultSize="0" r:id="rId9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52</xdr:row>
                <xdr:rowOff>38100</xdr:rowOff>
              </to>
            </anchor>
          </controlPr>
        </control>
      </mc:Choice>
      <mc:Fallback>
        <control shapeId="32860" r:id="rId122" name="Control 92"/>
      </mc:Fallback>
    </mc:AlternateContent>
    <mc:AlternateContent xmlns:mc="http://schemas.openxmlformats.org/markup-compatibility/2006">
      <mc:Choice Requires="x14">
        <control shapeId="32859" r:id="rId123" name="Control 91">
          <controlPr defaultSize="0" r:id="rId9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38100</xdr:rowOff>
              </to>
            </anchor>
          </controlPr>
        </control>
      </mc:Choice>
      <mc:Fallback>
        <control shapeId="32859" r:id="rId123" name="Control 91"/>
      </mc:Fallback>
    </mc:AlternateContent>
    <mc:AlternateContent xmlns:mc="http://schemas.openxmlformats.org/markup-compatibility/2006">
      <mc:Choice Requires="x14">
        <control shapeId="32858" r:id="rId124" name="Control 90">
          <controlPr defaultSize="0" r:id="rId9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38100</xdr:rowOff>
              </to>
            </anchor>
          </controlPr>
        </control>
      </mc:Choice>
      <mc:Fallback>
        <control shapeId="32858" r:id="rId124" name="Control 90"/>
      </mc:Fallback>
    </mc:AlternateContent>
    <mc:AlternateContent xmlns:mc="http://schemas.openxmlformats.org/markup-compatibility/2006">
      <mc:Choice Requires="x14">
        <control shapeId="32857" r:id="rId125" name="Control 89">
          <controlPr defaultSize="0" r:id="rId4">
            <anchor moveWithCells="1">
              <from>
                <xdr:col>0</xdr:col>
                <xdr:colOff>0</xdr:colOff>
                <xdr:row>137</xdr:row>
                <xdr:rowOff>0</xdr:rowOff>
              </from>
              <to>
                <xdr:col>0</xdr:col>
                <xdr:colOff>257175</xdr:colOff>
                <xdr:row>138</xdr:row>
                <xdr:rowOff>76200</xdr:rowOff>
              </to>
            </anchor>
          </controlPr>
        </control>
      </mc:Choice>
      <mc:Fallback>
        <control shapeId="32857" r:id="rId125" name="Control 89"/>
      </mc:Fallback>
    </mc:AlternateContent>
    <mc:AlternateContent xmlns:mc="http://schemas.openxmlformats.org/markup-compatibility/2006">
      <mc:Choice Requires="x14">
        <control shapeId="32856" r:id="rId126" name="Control 88">
          <controlPr defaultSize="0" r:id="rId4">
            <anchor moveWithCells="1">
              <from>
                <xdr:col>0</xdr:col>
                <xdr:colOff>0</xdr:colOff>
                <xdr:row>136</xdr:row>
                <xdr:rowOff>0</xdr:rowOff>
              </from>
              <to>
                <xdr:col>0</xdr:col>
                <xdr:colOff>257175</xdr:colOff>
                <xdr:row>137</xdr:row>
                <xdr:rowOff>76200</xdr:rowOff>
              </to>
            </anchor>
          </controlPr>
        </control>
      </mc:Choice>
      <mc:Fallback>
        <control shapeId="32856" r:id="rId126" name="Control 88"/>
      </mc:Fallback>
    </mc:AlternateContent>
    <mc:AlternateContent xmlns:mc="http://schemas.openxmlformats.org/markup-compatibility/2006">
      <mc:Choice Requires="x14">
        <control shapeId="32855" r:id="rId127" name="Control 87">
          <controlPr defaultSize="0" r:id="rId4">
            <anchor moveWithCells="1">
              <from>
                <xdr:col>0</xdr:col>
                <xdr:colOff>0</xdr:colOff>
                <xdr:row>135</xdr:row>
                <xdr:rowOff>0</xdr:rowOff>
              </from>
              <to>
                <xdr:col>0</xdr:col>
                <xdr:colOff>257175</xdr:colOff>
                <xdr:row>136</xdr:row>
                <xdr:rowOff>76200</xdr:rowOff>
              </to>
            </anchor>
          </controlPr>
        </control>
      </mc:Choice>
      <mc:Fallback>
        <control shapeId="32855" r:id="rId127" name="Control 87"/>
      </mc:Fallback>
    </mc:AlternateContent>
    <mc:AlternateContent xmlns:mc="http://schemas.openxmlformats.org/markup-compatibility/2006">
      <mc:Choice Requires="x14">
        <control shapeId="32854" r:id="rId128" name="Control 86">
          <controlPr defaultSize="0" r:id="rId9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38100</xdr:rowOff>
              </to>
            </anchor>
          </controlPr>
        </control>
      </mc:Choice>
      <mc:Fallback>
        <control shapeId="32854" r:id="rId128" name="Control 86"/>
      </mc:Fallback>
    </mc:AlternateContent>
    <mc:AlternateContent xmlns:mc="http://schemas.openxmlformats.org/markup-compatibility/2006">
      <mc:Choice Requires="x14">
        <control shapeId="32853" r:id="rId129" name="Control 85">
          <controlPr defaultSize="0" r:id="rId9">
            <anchor moveWithCells="1">
              <from>
                <xdr:col>0</xdr:col>
                <xdr:colOff>0</xdr:colOff>
                <xdr:row>89</xdr:row>
                <xdr:rowOff>0</xdr:rowOff>
              </from>
              <to>
                <xdr:col>0</xdr:col>
                <xdr:colOff>257175</xdr:colOff>
                <xdr:row>90</xdr:row>
                <xdr:rowOff>38100</xdr:rowOff>
              </to>
            </anchor>
          </controlPr>
        </control>
      </mc:Choice>
      <mc:Fallback>
        <control shapeId="32853" r:id="rId129" name="Control 85"/>
      </mc:Fallback>
    </mc:AlternateContent>
    <mc:AlternateContent xmlns:mc="http://schemas.openxmlformats.org/markup-compatibility/2006">
      <mc:Choice Requires="x14">
        <control shapeId="32852" r:id="rId130" name="Control 84">
          <controlPr defaultSize="0" r:id="rId9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32</xdr:row>
                <xdr:rowOff>38100</xdr:rowOff>
              </to>
            </anchor>
          </controlPr>
        </control>
      </mc:Choice>
      <mc:Fallback>
        <control shapeId="32852" r:id="rId130" name="Control 84"/>
      </mc:Fallback>
    </mc:AlternateContent>
    <mc:AlternateContent xmlns:mc="http://schemas.openxmlformats.org/markup-compatibility/2006">
      <mc:Choice Requires="x14">
        <control shapeId="32851" r:id="rId131" name="Control 83">
          <controlPr defaultSize="0" r:id="rId4">
            <anchor moveWithCells="1">
              <from>
                <xdr:col>0</xdr:col>
                <xdr:colOff>0</xdr:colOff>
                <xdr:row>92</xdr:row>
                <xdr:rowOff>0</xdr:rowOff>
              </from>
              <to>
                <xdr:col>0</xdr:col>
                <xdr:colOff>257175</xdr:colOff>
                <xdr:row>93</xdr:row>
                <xdr:rowOff>76200</xdr:rowOff>
              </to>
            </anchor>
          </controlPr>
        </control>
      </mc:Choice>
      <mc:Fallback>
        <control shapeId="32851" r:id="rId131" name="Control 83"/>
      </mc:Fallback>
    </mc:AlternateContent>
    <mc:AlternateContent xmlns:mc="http://schemas.openxmlformats.org/markup-compatibility/2006">
      <mc:Choice Requires="x14">
        <control shapeId="32850" r:id="rId132" name="Control 82">
          <controlPr defaultSize="0" r:id="rId9">
            <anchor moveWithCells="1">
              <from>
                <xdr:col>0</xdr:col>
                <xdr:colOff>0</xdr:colOff>
                <xdr:row>207</xdr:row>
                <xdr:rowOff>0</xdr:rowOff>
              </from>
              <to>
                <xdr:col>0</xdr:col>
                <xdr:colOff>257175</xdr:colOff>
                <xdr:row>208</xdr:row>
                <xdr:rowOff>38100</xdr:rowOff>
              </to>
            </anchor>
          </controlPr>
        </control>
      </mc:Choice>
      <mc:Fallback>
        <control shapeId="32850" r:id="rId132" name="Control 82"/>
      </mc:Fallback>
    </mc:AlternateContent>
    <mc:AlternateContent xmlns:mc="http://schemas.openxmlformats.org/markup-compatibility/2006">
      <mc:Choice Requires="x14">
        <control shapeId="32849" r:id="rId133" name="Control 81">
          <controlPr defaultSize="0" r:id="rId4">
            <anchor moveWithCells="1">
              <from>
                <xdr:col>0</xdr:col>
                <xdr:colOff>0</xdr:colOff>
                <xdr:row>134</xdr:row>
                <xdr:rowOff>0</xdr:rowOff>
              </from>
              <to>
                <xdr:col>0</xdr:col>
                <xdr:colOff>257175</xdr:colOff>
                <xdr:row>135</xdr:row>
                <xdr:rowOff>76200</xdr:rowOff>
              </to>
            </anchor>
          </controlPr>
        </control>
      </mc:Choice>
      <mc:Fallback>
        <control shapeId="32849" r:id="rId133" name="Control 81"/>
      </mc:Fallback>
    </mc:AlternateContent>
    <mc:AlternateContent xmlns:mc="http://schemas.openxmlformats.org/markup-compatibility/2006">
      <mc:Choice Requires="x14">
        <control shapeId="32848" r:id="rId134" name="Control 80">
          <controlPr defaultSize="0" r:id="rId4">
            <anchor moveWithCells="1">
              <from>
                <xdr:col>0</xdr:col>
                <xdr:colOff>0</xdr:colOff>
                <xdr:row>133</xdr:row>
                <xdr:rowOff>0</xdr:rowOff>
              </from>
              <to>
                <xdr:col>0</xdr:col>
                <xdr:colOff>257175</xdr:colOff>
                <xdr:row>134</xdr:row>
                <xdr:rowOff>76200</xdr:rowOff>
              </to>
            </anchor>
          </controlPr>
        </control>
      </mc:Choice>
      <mc:Fallback>
        <control shapeId="32848" r:id="rId134" name="Control 80"/>
      </mc:Fallback>
    </mc:AlternateContent>
    <mc:AlternateContent xmlns:mc="http://schemas.openxmlformats.org/markup-compatibility/2006">
      <mc:Choice Requires="x14">
        <control shapeId="32847" r:id="rId135" name="Control 79">
          <controlPr defaultSize="0" r:id="rId4">
            <anchor moveWithCells="1">
              <from>
                <xdr:col>0</xdr:col>
                <xdr:colOff>0</xdr:colOff>
                <xdr:row>132</xdr:row>
                <xdr:rowOff>0</xdr:rowOff>
              </from>
              <to>
                <xdr:col>0</xdr:col>
                <xdr:colOff>257175</xdr:colOff>
                <xdr:row>133</xdr:row>
                <xdr:rowOff>76200</xdr:rowOff>
              </to>
            </anchor>
          </controlPr>
        </control>
      </mc:Choice>
      <mc:Fallback>
        <control shapeId="32847" r:id="rId135" name="Control 79"/>
      </mc:Fallback>
    </mc:AlternateContent>
    <mc:AlternateContent xmlns:mc="http://schemas.openxmlformats.org/markup-compatibility/2006">
      <mc:Choice Requires="x14">
        <control shapeId="32846" r:id="rId136" name="Control 78">
          <controlPr defaultSize="0" r:id="rId4">
            <anchor moveWithCells="1">
              <from>
                <xdr:col>0</xdr:col>
                <xdr:colOff>0</xdr:colOff>
                <xdr:row>131</xdr:row>
                <xdr:rowOff>0</xdr:rowOff>
              </from>
              <to>
                <xdr:col>0</xdr:col>
                <xdr:colOff>257175</xdr:colOff>
                <xdr:row>132</xdr:row>
                <xdr:rowOff>76200</xdr:rowOff>
              </to>
            </anchor>
          </controlPr>
        </control>
      </mc:Choice>
      <mc:Fallback>
        <control shapeId="32846" r:id="rId136" name="Control 78"/>
      </mc:Fallback>
    </mc:AlternateContent>
    <mc:AlternateContent xmlns:mc="http://schemas.openxmlformats.org/markup-compatibility/2006">
      <mc:Choice Requires="x14">
        <control shapeId="32845" r:id="rId137" name="Control 77">
          <controlPr defaultSize="0" r:id="rId4">
            <anchor moveWithCells="1">
              <from>
                <xdr:col>0</xdr:col>
                <xdr:colOff>0</xdr:colOff>
                <xdr:row>130</xdr:row>
                <xdr:rowOff>0</xdr:rowOff>
              </from>
              <to>
                <xdr:col>0</xdr:col>
                <xdr:colOff>257175</xdr:colOff>
                <xdr:row>131</xdr:row>
                <xdr:rowOff>76200</xdr:rowOff>
              </to>
            </anchor>
          </controlPr>
        </control>
      </mc:Choice>
      <mc:Fallback>
        <control shapeId="32845" r:id="rId137" name="Control 77"/>
      </mc:Fallback>
    </mc:AlternateContent>
    <mc:AlternateContent xmlns:mc="http://schemas.openxmlformats.org/markup-compatibility/2006">
      <mc:Choice Requires="x14">
        <control shapeId="32844" r:id="rId138" name="Control 76">
          <controlPr defaultSize="0" r:id="rId4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257175</xdr:colOff>
                <xdr:row>130</xdr:row>
                <xdr:rowOff>76200</xdr:rowOff>
              </to>
            </anchor>
          </controlPr>
        </control>
      </mc:Choice>
      <mc:Fallback>
        <control shapeId="32844" r:id="rId138" name="Control 76"/>
      </mc:Fallback>
    </mc:AlternateContent>
    <mc:AlternateContent xmlns:mc="http://schemas.openxmlformats.org/markup-compatibility/2006">
      <mc:Choice Requires="x14">
        <control shapeId="32843" r:id="rId139" name="Control 75">
          <controlPr defaultSize="0" r:id="rId4">
            <anchor moveWithCells="1">
              <from>
                <xdr:col>0</xdr:col>
                <xdr:colOff>0</xdr:colOff>
                <xdr:row>128</xdr:row>
                <xdr:rowOff>0</xdr:rowOff>
              </from>
              <to>
                <xdr:col>0</xdr:col>
                <xdr:colOff>257175</xdr:colOff>
                <xdr:row>129</xdr:row>
                <xdr:rowOff>76200</xdr:rowOff>
              </to>
            </anchor>
          </controlPr>
        </control>
      </mc:Choice>
      <mc:Fallback>
        <control shapeId="32843" r:id="rId139" name="Control 75"/>
      </mc:Fallback>
    </mc:AlternateContent>
    <mc:AlternateContent xmlns:mc="http://schemas.openxmlformats.org/markup-compatibility/2006">
      <mc:Choice Requires="x14">
        <control shapeId="32842" r:id="rId140" name="Control 74">
          <controlPr defaultSize="0" r:id="rId4">
            <anchor moveWithCells="1">
              <from>
                <xdr:col>0</xdr:col>
                <xdr:colOff>0</xdr:colOff>
                <xdr:row>127</xdr:row>
                <xdr:rowOff>0</xdr:rowOff>
              </from>
              <to>
                <xdr:col>0</xdr:col>
                <xdr:colOff>257175</xdr:colOff>
                <xdr:row>128</xdr:row>
                <xdr:rowOff>76200</xdr:rowOff>
              </to>
            </anchor>
          </controlPr>
        </control>
      </mc:Choice>
      <mc:Fallback>
        <control shapeId="32842" r:id="rId140" name="Control 74"/>
      </mc:Fallback>
    </mc:AlternateContent>
    <mc:AlternateContent xmlns:mc="http://schemas.openxmlformats.org/markup-compatibility/2006">
      <mc:Choice Requires="x14">
        <control shapeId="32841" r:id="rId141" name="Control 73">
          <controlPr defaultSize="0" r:id="rId4">
            <anchor moveWithCells="1">
              <from>
                <xdr:col>0</xdr:col>
                <xdr:colOff>0</xdr:colOff>
                <xdr:row>126</xdr:row>
                <xdr:rowOff>0</xdr:rowOff>
              </from>
              <to>
                <xdr:col>0</xdr:col>
                <xdr:colOff>257175</xdr:colOff>
                <xdr:row>127</xdr:row>
                <xdr:rowOff>76200</xdr:rowOff>
              </to>
            </anchor>
          </controlPr>
        </control>
      </mc:Choice>
      <mc:Fallback>
        <control shapeId="32841" r:id="rId141" name="Control 73"/>
      </mc:Fallback>
    </mc:AlternateContent>
    <mc:AlternateContent xmlns:mc="http://schemas.openxmlformats.org/markup-compatibility/2006">
      <mc:Choice Requires="x14">
        <control shapeId="32840" r:id="rId142" name="Control 72">
          <controlPr defaultSize="0" r:id="rId4">
            <anchor moveWithCells="1">
              <from>
                <xdr:col>0</xdr:col>
                <xdr:colOff>0</xdr:colOff>
                <xdr:row>125</xdr:row>
                <xdr:rowOff>0</xdr:rowOff>
              </from>
              <to>
                <xdr:col>0</xdr:col>
                <xdr:colOff>257175</xdr:colOff>
                <xdr:row>126</xdr:row>
                <xdr:rowOff>76200</xdr:rowOff>
              </to>
            </anchor>
          </controlPr>
        </control>
      </mc:Choice>
      <mc:Fallback>
        <control shapeId="32840" r:id="rId142" name="Control 72"/>
      </mc:Fallback>
    </mc:AlternateContent>
    <mc:AlternateContent xmlns:mc="http://schemas.openxmlformats.org/markup-compatibility/2006">
      <mc:Choice Requires="x14">
        <control shapeId="32839" r:id="rId143" name="Control 71">
          <controlPr defaultSize="0" r:id="rId4">
            <anchor moveWithCells="1">
              <from>
                <xdr:col>0</xdr:col>
                <xdr:colOff>0</xdr:colOff>
                <xdr:row>124</xdr:row>
                <xdr:rowOff>0</xdr:rowOff>
              </from>
              <to>
                <xdr:col>0</xdr:col>
                <xdr:colOff>257175</xdr:colOff>
                <xdr:row>125</xdr:row>
                <xdr:rowOff>76200</xdr:rowOff>
              </to>
            </anchor>
          </controlPr>
        </control>
      </mc:Choice>
      <mc:Fallback>
        <control shapeId="32839" r:id="rId143" name="Control 71"/>
      </mc:Fallback>
    </mc:AlternateContent>
    <mc:AlternateContent xmlns:mc="http://schemas.openxmlformats.org/markup-compatibility/2006">
      <mc:Choice Requires="x14">
        <control shapeId="32838" r:id="rId144" name="Control 70">
          <controlPr defaultSize="0" r:id="rId4">
            <anchor moveWithCells="1">
              <from>
                <xdr:col>0</xdr:col>
                <xdr:colOff>0</xdr:colOff>
                <xdr:row>123</xdr:row>
                <xdr:rowOff>0</xdr:rowOff>
              </from>
              <to>
                <xdr:col>0</xdr:col>
                <xdr:colOff>257175</xdr:colOff>
                <xdr:row>124</xdr:row>
                <xdr:rowOff>76200</xdr:rowOff>
              </to>
            </anchor>
          </controlPr>
        </control>
      </mc:Choice>
      <mc:Fallback>
        <control shapeId="32838" r:id="rId144" name="Control 70"/>
      </mc:Fallback>
    </mc:AlternateContent>
    <mc:AlternateContent xmlns:mc="http://schemas.openxmlformats.org/markup-compatibility/2006">
      <mc:Choice Requires="x14">
        <control shapeId="32837" r:id="rId145" name="Control 69">
          <controlPr defaultSize="0" r:id="rId4">
            <anchor moveWithCells="1">
              <from>
                <xdr:col>0</xdr:col>
                <xdr:colOff>0</xdr:colOff>
                <xdr:row>122</xdr:row>
                <xdr:rowOff>0</xdr:rowOff>
              </from>
              <to>
                <xdr:col>0</xdr:col>
                <xdr:colOff>257175</xdr:colOff>
                <xdr:row>123</xdr:row>
                <xdr:rowOff>76200</xdr:rowOff>
              </to>
            </anchor>
          </controlPr>
        </control>
      </mc:Choice>
      <mc:Fallback>
        <control shapeId="32837" r:id="rId145" name="Control 69"/>
      </mc:Fallback>
    </mc:AlternateContent>
    <mc:AlternateContent xmlns:mc="http://schemas.openxmlformats.org/markup-compatibility/2006">
      <mc:Choice Requires="x14">
        <control shapeId="32836" r:id="rId146" name="Control 68">
          <controlPr defaultSize="0" r:id="rId4">
            <anchor moveWithCells="1">
              <from>
                <xdr:col>0</xdr:col>
                <xdr:colOff>0</xdr:colOff>
                <xdr:row>121</xdr:row>
                <xdr:rowOff>0</xdr:rowOff>
              </from>
              <to>
                <xdr:col>0</xdr:col>
                <xdr:colOff>257175</xdr:colOff>
                <xdr:row>122</xdr:row>
                <xdr:rowOff>76200</xdr:rowOff>
              </to>
            </anchor>
          </controlPr>
        </control>
      </mc:Choice>
      <mc:Fallback>
        <control shapeId="32836" r:id="rId146" name="Control 68"/>
      </mc:Fallback>
    </mc:AlternateContent>
    <mc:AlternateContent xmlns:mc="http://schemas.openxmlformats.org/markup-compatibility/2006">
      <mc:Choice Requires="x14">
        <control shapeId="32835" r:id="rId147" name="Control 67">
          <controlPr defaultSize="0" r:id="rId4">
            <anchor moveWithCells="1">
              <from>
                <xdr:col>0</xdr:col>
                <xdr:colOff>0</xdr:colOff>
                <xdr:row>120</xdr:row>
                <xdr:rowOff>0</xdr:rowOff>
              </from>
              <to>
                <xdr:col>0</xdr:col>
                <xdr:colOff>257175</xdr:colOff>
                <xdr:row>121</xdr:row>
                <xdr:rowOff>76200</xdr:rowOff>
              </to>
            </anchor>
          </controlPr>
        </control>
      </mc:Choice>
      <mc:Fallback>
        <control shapeId="32835" r:id="rId147" name="Control 67"/>
      </mc:Fallback>
    </mc:AlternateContent>
    <mc:AlternateContent xmlns:mc="http://schemas.openxmlformats.org/markup-compatibility/2006">
      <mc:Choice Requires="x14">
        <control shapeId="32834" r:id="rId148" name="Control 66">
          <controlPr defaultSize="0" r:id="rId9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28</xdr:row>
                <xdr:rowOff>38100</xdr:rowOff>
              </to>
            </anchor>
          </controlPr>
        </control>
      </mc:Choice>
      <mc:Fallback>
        <control shapeId="32834" r:id="rId148" name="Control 66"/>
      </mc:Fallback>
    </mc:AlternateContent>
    <mc:AlternateContent xmlns:mc="http://schemas.openxmlformats.org/markup-compatibility/2006">
      <mc:Choice Requires="x14">
        <control shapeId="32833" r:id="rId149" name="Control 65">
          <controlPr defaultSize="0" r:id="rId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38100</xdr:rowOff>
              </to>
            </anchor>
          </controlPr>
        </control>
      </mc:Choice>
      <mc:Fallback>
        <control shapeId="32833" r:id="rId149" name="Control 65"/>
      </mc:Fallback>
    </mc:AlternateContent>
    <mc:AlternateContent xmlns:mc="http://schemas.openxmlformats.org/markup-compatibility/2006">
      <mc:Choice Requires="x14">
        <control shapeId="32832" r:id="rId150" name="Control 64">
          <controlPr defaultSize="0" r:id="rId9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51</xdr:row>
                <xdr:rowOff>38100</xdr:rowOff>
              </to>
            </anchor>
          </controlPr>
        </control>
      </mc:Choice>
      <mc:Fallback>
        <control shapeId="32832" r:id="rId150" name="Control 64"/>
      </mc:Fallback>
    </mc:AlternateContent>
    <mc:AlternateContent xmlns:mc="http://schemas.openxmlformats.org/markup-compatibility/2006">
      <mc:Choice Requires="x14">
        <control shapeId="32831" r:id="rId151" name="Control 63">
          <controlPr defaultSize="0" r:id="rId9">
            <anchor moveWithCells="1">
              <from>
                <xdr:col>0</xdr:col>
                <xdr:colOff>0</xdr:colOff>
                <xdr:row>88</xdr:row>
                <xdr:rowOff>0</xdr:rowOff>
              </from>
              <to>
                <xdr:col>0</xdr:col>
                <xdr:colOff>257175</xdr:colOff>
                <xdr:row>89</xdr:row>
                <xdr:rowOff>38100</xdr:rowOff>
              </to>
            </anchor>
          </controlPr>
        </control>
      </mc:Choice>
      <mc:Fallback>
        <control shapeId="32831" r:id="rId151" name="Control 63"/>
      </mc:Fallback>
    </mc:AlternateContent>
    <mc:AlternateContent xmlns:mc="http://schemas.openxmlformats.org/markup-compatibility/2006">
      <mc:Choice Requires="x14">
        <control shapeId="32830" r:id="rId152" name="Control 62">
          <controlPr defaultSize="0" r:id="rId9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57</xdr:row>
                <xdr:rowOff>38100</xdr:rowOff>
              </to>
            </anchor>
          </controlPr>
        </control>
      </mc:Choice>
      <mc:Fallback>
        <control shapeId="32830" r:id="rId152" name="Control 62"/>
      </mc:Fallback>
    </mc:AlternateContent>
    <mc:AlternateContent xmlns:mc="http://schemas.openxmlformats.org/markup-compatibility/2006">
      <mc:Choice Requires="x14">
        <control shapeId="32829" r:id="rId153" name="Control 61">
          <controlPr defaultSize="0" r:id="rId9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257175</xdr:colOff>
                <xdr:row>60</xdr:row>
                <xdr:rowOff>38100</xdr:rowOff>
              </to>
            </anchor>
          </controlPr>
        </control>
      </mc:Choice>
      <mc:Fallback>
        <control shapeId="32829" r:id="rId153" name="Control 61"/>
      </mc:Fallback>
    </mc:AlternateContent>
    <mc:AlternateContent xmlns:mc="http://schemas.openxmlformats.org/markup-compatibility/2006">
      <mc:Choice Requires="x14">
        <control shapeId="32828" r:id="rId154" name="Control 60">
          <controlPr defaultSize="0" r:id="rId9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38100</xdr:rowOff>
              </to>
            </anchor>
          </controlPr>
        </control>
      </mc:Choice>
      <mc:Fallback>
        <control shapeId="32828" r:id="rId154" name="Control 60"/>
      </mc:Fallback>
    </mc:AlternateContent>
    <mc:AlternateContent xmlns:mc="http://schemas.openxmlformats.org/markup-compatibility/2006">
      <mc:Choice Requires="x14">
        <control shapeId="32827" r:id="rId155" name="Control 59">
          <controlPr defaultSize="0" r:id="rId9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38100</xdr:rowOff>
              </to>
            </anchor>
          </controlPr>
        </control>
      </mc:Choice>
      <mc:Fallback>
        <control shapeId="32827" r:id="rId155" name="Control 59"/>
      </mc:Fallback>
    </mc:AlternateContent>
    <mc:AlternateContent xmlns:mc="http://schemas.openxmlformats.org/markup-compatibility/2006">
      <mc:Choice Requires="x14">
        <control shapeId="32826" r:id="rId156" name="Control 58">
          <controlPr defaultSize="0" r:id="rId9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38100</xdr:rowOff>
              </to>
            </anchor>
          </controlPr>
        </control>
      </mc:Choice>
      <mc:Fallback>
        <control shapeId="32826" r:id="rId156" name="Control 58"/>
      </mc:Fallback>
    </mc:AlternateContent>
    <mc:AlternateContent xmlns:mc="http://schemas.openxmlformats.org/markup-compatibility/2006">
      <mc:Choice Requires="x14">
        <control shapeId="32825" r:id="rId157" name="Control 57">
          <controlPr defaultSize="0" r:id="rId9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44</xdr:row>
                <xdr:rowOff>38100</xdr:rowOff>
              </to>
            </anchor>
          </controlPr>
        </control>
      </mc:Choice>
      <mc:Fallback>
        <control shapeId="32825" r:id="rId157" name="Control 57"/>
      </mc:Fallback>
    </mc:AlternateContent>
    <mc:AlternateContent xmlns:mc="http://schemas.openxmlformats.org/markup-compatibility/2006">
      <mc:Choice Requires="x14">
        <control shapeId="32824" r:id="rId158" name="Control 56">
          <controlPr defaultSize="0" r:id="rId4">
            <anchor moveWithCells="1">
              <from>
                <xdr:col>0</xdr:col>
                <xdr:colOff>0</xdr:colOff>
                <xdr:row>119</xdr:row>
                <xdr:rowOff>0</xdr:rowOff>
              </from>
              <to>
                <xdr:col>0</xdr:col>
                <xdr:colOff>257175</xdr:colOff>
                <xdr:row>120</xdr:row>
                <xdr:rowOff>76200</xdr:rowOff>
              </to>
            </anchor>
          </controlPr>
        </control>
      </mc:Choice>
      <mc:Fallback>
        <control shapeId="32824" r:id="rId158" name="Control 56"/>
      </mc:Fallback>
    </mc:AlternateContent>
    <mc:AlternateContent xmlns:mc="http://schemas.openxmlformats.org/markup-compatibility/2006">
      <mc:Choice Requires="x14">
        <control shapeId="32823" r:id="rId159" name="Control 55">
          <controlPr defaultSize="0" r:id="rId4">
            <anchor moveWithCells="1">
              <from>
                <xdr:col>0</xdr:col>
                <xdr:colOff>0</xdr:colOff>
                <xdr:row>118</xdr:row>
                <xdr:rowOff>0</xdr:rowOff>
              </from>
              <to>
                <xdr:col>0</xdr:col>
                <xdr:colOff>257175</xdr:colOff>
                <xdr:row>119</xdr:row>
                <xdr:rowOff>76200</xdr:rowOff>
              </to>
            </anchor>
          </controlPr>
        </control>
      </mc:Choice>
      <mc:Fallback>
        <control shapeId="32823" r:id="rId159" name="Control 55"/>
      </mc:Fallback>
    </mc:AlternateContent>
    <mc:AlternateContent xmlns:mc="http://schemas.openxmlformats.org/markup-compatibility/2006">
      <mc:Choice Requires="x14">
        <control shapeId="32822" r:id="rId160" name="Control 54">
          <controlPr defaultSize="0" r:id="rId4">
            <anchor moveWithCells="1">
              <from>
                <xdr:col>0</xdr:col>
                <xdr:colOff>0</xdr:colOff>
                <xdr:row>117</xdr:row>
                <xdr:rowOff>0</xdr:rowOff>
              </from>
              <to>
                <xdr:col>0</xdr:col>
                <xdr:colOff>257175</xdr:colOff>
                <xdr:row>118</xdr:row>
                <xdr:rowOff>76200</xdr:rowOff>
              </to>
            </anchor>
          </controlPr>
        </control>
      </mc:Choice>
      <mc:Fallback>
        <control shapeId="32822" r:id="rId160" name="Control 54"/>
      </mc:Fallback>
    </mc:AlternateContent>
    <mc:AlternateContent xmlns:mc="http://schemas.openxmlformats.org/markup-compatibility/2006">
      <mc:Choice Requires="x14">
        <control shapeId="32821" r:id="rId161" name="Control 53">
          <controlPr defaultSize="0" r:id="rId4">
            <anchor moveWithCells="1">
              <from>
                <xdr:col>0</xdr:col>
                <xdr:colOff>0</xdr:colOff>
                <xdr:row>116</xdr:row>
                <xdr:rowOff>0</xdr:rowOff>
              </from>
              <to>
                <xdr:col>0</xdr:col>
                <xdr:colOff>257175</xdr:colOff>
                <xdr:row>117</xdr:row>
                <xdr:rowOff>76200</xdr:rowOff>
              </to>
            </anchor>
          </controlPr>
        </control>
      </mc:Choice>
      <mc:Fallback>
        <control shapeId="32821" r:id="rId161" name="Control 53"/>
      </mc:Fallback>
    </mc:AlternateContent>
    <mc:AlternateContent xmlns:mc="http://schemas.openxmlformats.org/markup-compatibility/2006">
      <mc:Choice Requires="x14">
        <control shapeId="32820" r:id="rId162" name="Control 52">
          <controlPr defaultSize="0" r:id="rId9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257175</xdr:colOff>
                <xdr:row>54</xdr:row>
                <xdr:rowOff>38100</xdr:rowOff>
              </to>
            </anchor>
          </controlPr>
        </control>
      </mc:Choice>
      <mc:Fallback>
        <control shapeId="32820" r:id="rId162" name="Control 52"/>
      </mc:Fallback>
    </mc:AlternateContent>
    <mc:AlternateContent xmlns:mc="http://schemas.openxmlformats.org/markup-compatibility/2006">
      <mc:Choice Requires="x14">
        <control shapeId="32819" r:id="rId163" name="Control 51">
          <controlPr defaultSize="0" r:id="rId9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49</xdr:row>
                <xdr:rowOff>38100</xdr:rowOff>
              </to>
            </anchor>
          </controlPr>
        </control>
      </mc:Choice>
      <mc:Fallback>
        <control shapeId="32819" r:id="rId163" name="Control 51"/>
      </mc:Fallback>
    </mc:AlternateContent>
    <mc:AlternateContent xmlns:mc="http://schemas.openxmlformats.org/markup-compatibility/2006">
      <mc:Choice Requires="x14">
        <control shapeId="32818" r:id="rId164" name="Control 50">
          <controlPr defaultSize="0" r:id="rId9">
            <anchor moveWithCells="1">
              <from>
                <xdr:col>0</xdr:col>
                <xdr:colOff>0</xdr:colOff>
                <xdr:row>73</xdr:row>
                <xdr:rowOff>0</xdr:rowOff>
              </from>
              <to>
                <xdr:col>0</xdr:col>
                <xdr:colOff>257175</xdr:colOff>
                <xdr:row>74</xdr:row>
                <xdr:rowOff>38100</xdr:rowOff>
              </to>
            </anchor>
          </controlPr>
        </control>
      </mc:Choice>
      <mc:Fallback>
        <control shapeId="32818" r:id="rId164" name="Control 50"/>
      </mc:Fallback>
    </mc:AlternateContent>
    <mc:AlternateContent xmlns:mc="http://schemas.openxmlformats.org/markup-compatibility/2006">
      <mc:Choice Requires="x14">
        <control shapeId="32817" r:id="rId165" name="Control 49">
          <controlPr defaultSize="0" r:id="rId9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38100</xdr:rowOff>
              </to>
            </anchor>
          </controlPr>
        </control>
      </mc:Choice>
      <mc:Fallback>
        <control shapeId="32817" r:id="rId165" name="Control 49"/>
      </mc:Fallback>
    </mc:AlternateContent>
    <mc:AlternateContent xmlns:mc="http://schemas.openxmlformats.org/markup-compatibility/2006">
      <mc:Choice Requires="x14">
        <control shapeId="32816" r:id="rId166" name="Control 48">
          <controlPr defaultSize="0" r:id="rId4">
            <anchor moveWithCells="1">
              <from>
                <xdr:col>0</xdr:col>
                <xdr:colOff>0</xdr:colOff>
                <xdr:row>115</xdr:row>
                <xdr:rowOff>0</xdr:rowOff>
              </from>
              <to>
                <xdr:col>0</xdr:col>
                <xdr:colOff>257175</xdr:colOff>
                <xdr:row>116</xdr:row>
                <xdr:rowOff>76200</xdr:rowOff>
              </to>
            </anchor>
          </controlPr>
        </control>
      </mc:Choice>
      <mc:Fallback>
        <control shapeId="32816" r:id="rId166" name="Control 48"/>
      </mc:Fallback>
    </mc:AlternateContent>
    <mc:AlternateContent xmlns:mc="http://schemas.openxmlformats.org/markup-compatibility/2006">
      <mc:Choice Requires="x14">
        <control shapeId="32815" r:id="rId167" name="Control 47">
          <controlPr defaultSize="0" r:id="rId4">
            <anchor moveWithCells="1">
              <from>
                <xdr:col>0</xdr:col>
                <xdr:colOff>0</xdr:colOff>
                <xdr:row>114</xdr:row>
                <xdr:rowOff>0</xdr:rowOff>
              </from>
              <to>
                <xdr:col>0</xdr:col>
                <xdr:colOff>257175</xdr:colOff>
                <xdr:row>115</xdr:row>
                <xdr:rowOff>76200</xdr:rowOff>
              </to>
            </anchor>
          </controlPr>
        </control>
      </mc:Choice>
      <mc:Fallback>
        <control shapeId="32815" r:id="rId167" name="Control 47"/>
      </mc:Fallback>
    </mc:AlternateContent>
    <mc:AlternateContent xmlns:mc="http://schemas.openxmlformats.org/markup-compatibility/2006">
      <mc:Choice Requires="x14">
        <control shapeId="32814" r:id="rId168" name="Control 46">
          <controlPr defaultSize="0" r:id="rId9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38100</xdr:rowOff>
              </to>
            </anchor>
          </controlPr>
        </control>
      </mc:Choice>
      <mc:Fallback>
        <control shapeId="32814" r:id="rId168" name="Control 46"/>
      </mc:Fallback>
    </mc:AlternateContent>
    <mc:AlternateContent xmlns:mc="http://schemas.openxmlformats.org/markup-compatibility/2006">
      <mc:Choice Requires="x14">
        <control shapeId="32813" r:id="rId169" name="Control 45">
          <controlPr defaultSize="0" r:id="rId9">
            <anchor moveWithCells="1">
              <from>
                <xdr:col>0</xdr:col>
                <xdr:colOff>0</xdr:colOff>
                <xdr:row>206</xdr:row>
                <xdr:rowOff>0</xdr:rowOff>
              </from>
              <to>
                <xdr:col>0</xdr:col>
                <xdr:colOff>257175</xdr:colOff>
                <xdr:row>207</xdr:row>
                <xdr:rowOff>38100</xdr:rowOff>
              </to>
            </anchor>
          </controlPr>
        </control>
      </mc:Choice>
      <mc:Fallback>
        <control shapeId="32813" r:id="rId169" name="Control 45"/>
      </mc:Fallback>
    </mc:AlternateContent>
    <mc:AlternateContent xmlns:mc="http://schemas.openxmlformats.org/markup-compatibility/2006">
      <mc:Choice Requires="x14">
        <control shapeId="32812" r:id="rId170" name="Control 44">
          <controlPr defaultSize="0" r:id="rId9">
            <anchor moveWithCells="1">
              <from>
                <xdr:col>0</xdr:col>
                <xdr:colOff>0</xdr:colOff>
                <xdr:row>205</xdr:row>
                <xdr:rowOff>0</xdr:rowOff>
              </from>
              <to>
                <xdr:col>0</xdr:col>
                <xdr:colOff>257175</xdr:colOff>
                <xdr:row>206</xdr:row>
                <xdr:rowOff>38100</xdr:rowOff>
              </to>
            </anchor>
          </controlPr>
        </control>
      </mc:Choice>
      <mc:Fallback>
        <control shapeId="32812" r:id="rId170" name="Control 44"/>
      </mc:Fallback>
    </mc:AlternateContent>
    <mc:AlternateContent xmlns:mc="http://schemas.openxmlformats.org/markup-compatibility/2006">
      <mc:Choice Requires="x14">
        <control shapeId="32811" r:id="rId171" name="Control 43">
          <controlPr defaultSize="0" r:id="rId9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38100</xdr:rowOff>
              </to>
            </anchor>
          </controlPr>
        </control>
      </mc:Choice>
      <mc:Fallback>
        <control shapeId="32811" r:id="rId171" name="Control 43"/>
      </mc:Fallback>
    </mc:AlternateContent>
    <mc:AlternateContent xmlns:mc="http://schemas.openxmlformats.org/markup-compatibility/2006">
      <mc:Choice Requires="x14">
        <control shapeId="32810" r:id="rId172" name="Control 42">
          <controlPr defaultSize="0" r:id="rId4">
            <anchor moveWithCells="1">
              <from>
                <xdr:col>0</xdr:col>
                <xdr:colOff>0</xdr:colOff>
                <xdr:row>113</xdr:row>
                <xdr:rowOff>0</xdr:rowOff>
              </from>
              <to>
                <xdr:col>0</xdr:col>
                <xdr:colOff>257175</xdr:colOff>
                <xdr:row>114</xdr:row>
                <xdr:rowOff>76200</xdr:rowOff>
              </to>
            </anchor>
          </controlPr>
        </control>
      </mc:Choice>
      <mc:Fallback>
        <control shapeId="32810" r:id="rId172" name="Control 42"/>
      </mc:Fallback>
    </mc:AlternateContent>
    <mc:AlternateContent xmlns:mc="http://schemas.openxmlformats.org/markup-compatibility/2006">
      <mc:Choice Requires="x14">
        <control shapeId="32809" r:id="rId173" name="Control 41">
          <controlPr defaultSize="0" r:id="rId4">
            <anchor moveWithCells="1">
              <from>
                <xdr:col>0</xdr:col>
                <xdr:colOff>0</xdr:colOff>
                <xdr:row>112</xdr:row>
                <xdr:rowOff>0</xdr:rowOff>
              </from>
              <to>
                <xdr:col>0</xdr:col>
                <xdr:colOff>257175</xdr:colOff>
                <xdr:row>113</xdr:row>
                <xdr:rowOff>76200</xdr:rowOff>
              </to>
            </anchor>
          </controlPr>
        </control>
      </mc:Choice>
      <mc:Fallback>
        <control shapeId="32809" r:id="rId173" name="Control 41"/>
      </mc:Fallback>
    </mc:AlternateContent>
    <mc:AlternateContent xmlns:mc="http://schemas.openxmlformats.org/markup-compatibility/2006">
      <mc:Choice Requires="x14">
        <control shapeId="32808" r:id="rId174" name="Control 40">
          <controlPr defaultSize="0" r:id="rId9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42</xdr:row>
                <xdr:rowOff>38100</xdr:rowOff>
              </to>
            </anchor>
          </controlPr>
        </control>
      </mc:Choice>
      <mc:Fallback>
        <control shapeId="32808" r:id="rId174" name="Control 40"/>
      </mc:Fallback>
    </mc:AlternateContent>
    <mc:AlternateContent xmlns:mc="http://schemas.openxmlformats.org/markup-compatibility/2006">
      <mc:Choice Requires="x14">
        <control shapeId="32807" r:id="rId175" name="Control 39">
          <controlPr defaultSize="0" r:id="rId4">
            <anchor moveWithCells="1">
              <from>
                <xdr:col>0</xdr:col>
                <xdr:colOff>0</xdr:colOff>
                <xdr:row>111</xdr:row>
                <xdr:rowOff>0</xdr:rowOff>
              </from>
              <to>
                <xdr:col>0</xdr:col>
                <xdr:colOff>257175</xdr:colOff>
                <xdr:row>112</xdr:row>
                <xdr:rowOff>76200</xdr:rowOff>
              </to>
            </anchor>
          </controlPr>
        </control>
      </mc:Choice>
      <mc:Fallback>
        <control shapeId="32807" r:id="rId175" name="Control 39"/>
      </mc:Fallback>
    </mc:AlternateContent>
    <mc:AlternateContent xmlns:mc="http://schemas.openxmlformats.org/markup-compatibility/2006">
      <mc:Choice Requires="x14">
        <control shapeId="32806" r:id="rId176" name="Control 38">
          <controlPr defaultSize="0" r:id="rId9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38100</xdr:rowOff>
              </to>
            </anchor>
          </controlPr>
        </control>
      </mc:Choice>
      <mc:Fallback>
        <control shapeId="32806" r:id="rId176" name="Control 38"/>
      </mc:Fallback>
    </mc:AlternateContent>
    <mc:AlternateContent xmlns:mc="http://schemas.openxmlformats.org/markup-compatibility/2006">
      <mc:Choice Requires="x14">
        <control shapeId="32805" r:id="rId177" name="Control 37">
          <controlPr defaultSize="0" r:id="rId4">
            <anchor moveWithCells="1">
              <from>
                <xdr:col>0</xdr:col>
                <xdr:colOff>0</xdr:colOff>
                <xdr:row>110</xdr:row>
                <xdr:rowOff>0</xdr:rowOff>
              </from>
              <to>
                <xdr:col>0</xdr:col>
                <xdr:colOff>257175</xdr:colOff>
                <xdr:row>111</xdr:row>
                <xdr:rowOff>76200</xdr:rowOff>
              </to>
            </anchor>
          </controlPr>
        </control>
      </mc:Choice>
      <mc:Fallback>
        <control shapeId="32805" r:id="rId177" name="Control 37"/>
      </mc:Fallback>
    </mc:AlternateContent>
    <mc:AlternateContent xmlns:mc="http://schemas.openxmlformats.org/markup-compatibility/2006">
      <mc:Choice Requires="x14">
        <control shapeId="32804" r:id="rId178" name="Control 36">
          <controlPr defaultSize="0" r:id="rId4">
            <anchor moveWithCells="1">
              <from>
                <xdr:col>0</xdr:col>
                <xdr:colOff>0</xdr:colOff>
                <xdr:row>109</xdr:row>
                <xdr:rowOff>0</xdr:rowOff>
              </from>
              <to>
                <xdr:col>0</xdr:col>
                <xdr:colOff>257175</xdr:colOff>
                <xdr:row>110</xdr:row>
                <xdr:rowOff>76200</xdr:rowOff>
              </to>
            </anchor>
          </controlPr>
        </control>
      </mc:Choice>
      <mc:Fallback>
        <control shapeId="32804" r:id="rId178" name="Control 36"/>
      </mc:Fallback>
    </mc:AlternateContent>
    <mc:AlternateContent xmlns:mc="http://schemas.openxmlformats.org/markup-compatibility/2006">
      <mc:Choice Requires="x14">
        <control shapeId="32803" r:id="rId179" name="Control 35">
          <controlPr defaultSize="0" r:id="rId4">
            <anchor moveWithCells="1">
              <from>
                <xdr:col>0</xdr:col>
                <xdr:colOff>0</xdr:colOff>
                <xdr:row>108</xdr:row>
                <xdr:rowOff>0</xdr:rowOff>
              </from>
              <to>
                <xdr:col>0</xdr:col>
                <xdr:colOff>257175</xdr:colOff>
                <xdr:row>109</xdr:row>
                <xdr:rowOff>76200</xdr:rowOff>
              </to>
            </anchor>
          </controlPr>
        </control>
      </mc:Choice>
      <mc:Fallback>
        <control shapeId="32803" r:id="rId179" name="Control 35"/>
      </mc:Fallback>
    </mc:AlternateContent>
    <mc:AlternateContent xmlns:mc="http://schemas.openxmlformats.org/markup-compatibility/2006">
      <mc:Choice Requires="x14">
        <control shapeId="32802" r:id="rId180" name="Control 34">
          <controlPr defaultSize="0" r:id="rId4">
            <anchor moveWithCells="1">
              <from>
                <xdr:col>0</xdr:col>
                <xdr:colOff>0</xdr:colOff>
                <xdr:row>107</xdr:row>
                <xdr:rowOff>0</xdr:rowOff>
              </from>
              <to>
                <xdr:col>0</xdr:col>
                <xdr:colOff>257175</xdr:colOff>
                <xdr:row>108</xdr:row>
                <xdr:rowOff>76200</xdr:rowOff>
              </to>
            </anchor>
          </controlPr>
        </control>
      </mc:Choice>
      <mc:Fallback>
        <control shapeId="32802" r:id="rId180" name="Control 34"/>
      </mc:Fallback>
    </mc:AlternateContent>
    <mc:AlternateContent xmlns:mc="http://schemas.openxmlformats.org/markup-compatibility/2006">
      <mc:Choice Requires="x14">
        <control shapeId="32801" r:id="rId181" name="Control 33">
          <controlPr defaultSize="0" r:id="rId4">
            <anchor moveWithCells="1">
              <from>
                <xdr:col>0</xdr:col>
                <xdr:colOff>0</xdr:colOff>
                <xdr:row>106</xdr:row>
                <xdr:rowOff>0</xdr:rowOff>
              </from>
              <to>
                <xdr:col>0</xdr:col>
                <xdr:colOff>257175</xdr:colOff>
                <xdr:row>107</xdr:row>
                <xdr:rowOff>76200</xdr:rowOff>
              </to>
            </anchor>
          </controlPr>
        </control>
      </mc:Choice>
      <mc:Fallback>
        <control shapeId="32801" r:id="rId181" name="Control 33"/>
      </mc:Fallback>
    </mc:AlternateContent>
    <mc:AlternateContent xmlns:mc="http://schemas.openxmlformats.org/markup-compatibility/2006">
      <mc:Choice Requires="x14">
        <control shapeId="32800" r:id="rId182" name="Control 32">
          <controlPr defaultSize="0" r:id="rId4">
            <anchor moveWithCells="1">
              <from>
                <xdr:col>0</xdr:col>
                <xdr:colOff>0</xdr:colOff>
                <xdr:row>105</xdr:row>
                <xdr:rowOff>0</xdr:rowOff>
              </from>
              <to>
                <xdr:col>0</xdr:col>
                <xdr:colOff>257175</xdr:colOff>
                <xdr:row>106</xdr:row>
                <xdr:rowOff>76200</xdr:rowOff>
              </to>
            </anchor>
          </controlPr>
        </control>
      </mc:Choice>
      <mc:Fallback>
        <control shapeId="32800" r:id="rId182" name="Control 32"/>
      </mc:Fallback>
    </mc:AlternateContent>
    <mc:AlternateContent xmlns:mc="http://schemas.openxmlformats.org/markup-compatibility/2006">
      <mc:Choice Requires="x14">
        <control shapeId="32799" r:id="rId183" name="Control 31">
          <controlPr defaultSize="0" r:id="rId4">
            <anchor moveWithCells="1">
              <from>
                <xdr:col>0</xdr:col>
                <xdr:colOff>0</xdr:colOff>
                <xdr:row>104</xdr:row>
                <xdr:rowOff>0</xdr:rowOff>
              </from>
              <to>
                <xdr:col>0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32799" r:id="rId183" name="Control 31"/>
      </mc:Fallback>
    </mc:AlternateContent>
    <mc:AlternateContent xmlns:mc="http://schemas.openxmlformats.org/markup-compatibility/2006">
      <mc:Choice Requires="x14">
        <control shapeId="32798" r:id="rId184" name="Control 30">
          <controlPr defaultSize="0" r:id="rId4">
            <anchor moveWithCells="1">
              <from>
                <xdr:col>0</xdr:col>
                <xdr:colOff>0</xdr:colOff>
                <xdr:row>103</xdr:row>
                <xdr:rowOff>0</xdr:rowOff>
              </from>
              <to>
                <xdr:col>0</xdr:col>
                <xdr:colOff>257175</xdr:colOff>
                <xdr:row>104</xdr:row>
                <xdr:rowOff>76200</xdr:rowOff>
              </to>
            </anchor>
          </controlPr>
        </control>
      </mc:Choice>
      <mc:Fallback>
        <control shapeId="32798" r:id="rId184" name="Control 30"/>
      </mc:Fallback>
    </mc:AlternateContent>
    <mc:AlternateContent xmlns:mc="http://schemas.openxmlformats.org/markup-compatibility/2006">
      <mc:Choice Requires="x14">
        <control shapeId="32797" r:id="rId185" name="Control 29">
          <controlPr defaultSize="0" r:id="rId4">
            <anchor moveWithCells="1">
              <from>
                <xdr:col>0</xdr:col>
                <xdr:colOff>0</xdr:colOff>
                <xdr:row>102</xdr:row>
                <xdr:rowOff>0</xdr:rowOff>
              </from>
              <to>
                <xdr:col>0</xdr:col>
                <xdr:colOff>257175</xdr:colOff>
                <xdr:row>103</xdr:row>
                <xdr:rowOff>76200</xdr:rowOff>
              </to>
            </anchor>
          </controlPr>
        </control>
      </mc:Choice>
      <mc:Fallback>
        <control shapeId="32797" r:id="rId185" name="Control 29"/>
      </mc:Fallback>
    </mc:AlternateContent>
    <mc:AlternateContent xmlns:mc="http://schemas.openxmlformats.org/markup-compatibility/2006">
      <mc:Choice Requires="x14">
        <control shapeId="32796" r:id="rId186" name="Control 28">
          <controlPr defaultSize="0" r:id="rId4">
            <anchor moveWithCells="1">
              <from>
                <xdr:col>0</xdr:col>
                <xdr:colOff>0</xdr:colOff>
                <xdr:row>101</xdr:row>
                <xdr:rowOff>0</xdr:rowOff>
              </from>
              <to>
                <xdr:col>0</xdr:col>
                <xdr:colOff>257175</xdr:colOff>
                <xdr:row>102</xdr:row>
                <xdr:rowOff>76200</xdr:rowOff>
              </to>
            </anchor>
          </controlPr>
        </control>
      </mc:Choice>
      <mc:Fallback>
        <control shapeId="32796" r:id="rId186" name="Control 28"/>
      </mc:Fallback>
    </mc:AlternateContent>
    <mc:AlternateContent xmlns:mc="http://schemas.openxmlformats.org/markup-compatibility/2006">
      <mc:Choice Requires="x14">
        <control shapeId="32795" r:id="rId187" name="Control 27">
          <controlPr defaultSize="0" r:id="rId4">
            <anchor moveWithCells="1">
              <from>
                <xdr:col>0</xdr:col>
                <xdr:colOff>0</xdr:colOff>
                <xdr:row>100</xdr:row>
                <xdr:rowOff>0</xdr:rowOff>
              </from>
              <to>
                <xdr:col>0</xdr:col>
                <xdr:colOff>257175</xdr:colOff>
                <xdr:row>101</xdr:row>
                <xdr:rowOff>76200</xdr:rowOff>
              </to>
            </anchor>
          </controlPr>
        </control>
      </mc:Choice>
      <mc:Fallback>
        <control shapeId="32795" r:id="rId187" name="Control 27"/>
      </mc:Fallback>
    </mc:AlternateContent>
    <mc:AlternateContent xmlns:mc="http://schemas.openxmlformats.org/markup-compatibility/2006">
      <mc:Choice Requires="x14">
        <control shapeId="32794" r:id="rId188" name="Control 26">
          <controlPr defaultSize="0" r:id="rId4">
            <anchor moveWithCells="1">
              <from>
                <xdr:col>0</xdr:col>
                <xdr:colOff>0</xdr:colOff>
                <xdr:row>99</xdr:row>
                <xdr:rowOff>0</xdr:rowOff>
              </from>
              <to>
                <xdr:col>0</xdr:col>
                <xdr:colOff>257175</xdr:colOff>
                <xdr:row>100</xdr:row>
                <xdr:rowOff>76200</xdr:rowOff>
              </to>
            </anchor>
          </controlPr>
        </control>
      </mc:Choice>
      <mc:Fallback>
        <control shapeId="32794" r:id="rId188" name="Control 26"/>
      </mc:Fallback>
    </mc:AlternateContent>
    <mc:AlternateContent xmlns:mc="http://schemas.openxmlformats.org/markup-compatibility/2006">
      <mc:Choice Requires="x14">
        <control shapeId="32793" r:id="rId189" name="Control 25">
          <controlPr defaultSize="0" r:id="rId4">
            <anchor moveWithCells="1">
              <from>
                <xdr:col>0</xdr:col>
                <xdr:colOff>0</xdr:colOff>
                <xdr:row>98</xdr:row>
                <xdr:rowOff>0</xdr:rowOff>
              </from>
              <to>
                <xdr:col>0</xdr:col>
                <xdr:colOff>257175</xdr:colOff>
                <xdr:row>99</xdr:row>
                <xdr:rowOff>76200</xdr:rowOff>
              </to>
            </anchor>
          </controlPr>
        </control>
      </mc:Choice>
      <mc:Fallback>
        <control shapeId="32793" r:id="rId189" name="Control 25"/>
      </mc:Fallback>
    </mc:AlternateContent>
    <mc:AlternateContent xmlns:mc="http://schemas.openxmlformats.org/markup-compatibility/2006">
      <mc:Choice Requires="x14">
        <control shapeId="32792" r:id="rId190" name="Control 24">
          <controlPr defaultSize="0" r:id="rId4">
            <anchor moveWithCells="1">
              <from>
                <xdr:col>0</xdr:col>
                <xdr:colOff>0</xdr:colOff>
                <xdr:row>97</xdr:row>
                <xdr:rowOff>0</xdr:rowOff>
              </from>
              <to>
                <xdr:col>0</xdr:col>
                <xdr:colOff>257175</xdr:colOff>
                <xdr:row>98</xdr:row>
                <xdr:rowOff>76200</xdr:rowOff>
              </to>
            </anchor>
          </controlPr>
        </control>
      </mc:Choice>
      <mc:Fallback>
        <control shapeId="32792" r:id="rId190" name="Control 24"/>
      </mc:Fallback>
    </mc:AlternateContent>
    <mc:AlternateContent xmlns:mc="http://schemas.openxmlformats.org/markup-compatibility/2006">
      <mc:Choice Requires="x14">
        <control shapeId="32791" r:id="rId191" name="Control 23">
          <controlPr defaultSize="0" r:id="rId4">
            <anchor moveWithCells="1">
              <from>
                <xdr:col>0</xdr:col>
                <xdr:colOff>0</xdr:colOff>
                <xdr:row>96</xdr:row>
                <xdr:rowOff>0</xdr:rowOff>
              </from>
              <to>
                <xdr:col>0</xdr:col>
                <xdr:colOff>257175</xdr:colOff>
                <xdr:row>97</xdr:row>
                <xdr:rowOff>76200</xdr:rowOff>
              </to>
            </anchor>
          </controlPr>
        </control>
      </mc:Choice>
      <mc:Fallback>
        <control shapeId="32791" r:id="rId191" name="Control 23"/>
      </mc:Fallback>
    </mc:AlternateContent>
    <mc:AlternateContent xmlns:mc="http://schemas.openxmlformats.org/markup-compatibility/2006">
      <mc:Choice Requires="x14">
        <control shapeId="32790" r:id="rId192" name="Control 22">
          <controlPr defaultSize="0" r:id="rId4">
            <anchor moveWithCells="1">
              <from>
                <xdr:col>0</xdr:col>
                <xdr:colOff>0</xdr:colOff>
                <xdr:row>95</xdr:row>
                <xdr:rowOff>0</xdr:rowOff>
              </from>
              <to>
                <xdr:col>0</xdr:col>
                <xdr:colOff>257175</xdr:colOff>
                <xdr:row>96</xdr:row>
                <xdr:rowOff>76200</xdr:rowOff>
              </to>
            </anchor>
          </controlPr>
        </control>
      </mc:Choice>
      <mc:Fallback>
        <control shapeId="32790" r:id="rId192" name="Control 22"/>
      </mc:Fallback>
    </mc:AlternateContent>
    <mc:AlternateContent xmlns:mc="http://schemas.openxmlformats.org/markup-compatibility/2006">
      <mc:Choice Requires="x14">
        <control shapeId="32789" r:id="rId193" name="Control 21">
          <controlPr defaultSize="0" r:id="rId4">
            <anchor moveWithCells="1">
              <from>
                <xdr:col>0</xdr:col>
                <xdr:colOff>0</xdr:colOff>
                <xdr:row>94</xdr:row>
                <xdr:rowOff>0</xdr:rowOff>
              </from>
              <to>
                <xdr:col>0</xdr:col>
                <xdr:colOff>257175</xdr:colOff>
                <xdr:row>95</xdr:row>
                <xdr:rowOff>76200</xdr:rowOff>
              </to>
            </anchor>
          </controlPr>
        </control>
      </mc:Choice>
      <mc:Fallback>
        <control shapeId="32789" r:id="rId193" name="Control 21"/>
      </mc:Fallback>
    </mc:AlternateContent>
    <mc:AlternateContent xmlns:mc="http://schemas.openxmlformats.org/markup-compatibility/2006">
      <mc:Choice Requires="x14">
        <control shapeId="32788" r:id="rId194" name="Control 20">
          <controlPr defaultSize="0" r:id="rId9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257175</xdr:colOff>
                <xdr:row>55</xdr:row>
                <xdr:rowOff>38100</xdr:rowOff>
              </to>
            </anchor>
          </controlPr>
        </control>
      </mc:Choice>
      <mc:Fallback>
        <control shapeId="32788" r:id="rId194" name="Control 20"/>
      </mc:Fallback>
    </mc:AlternateContent>
    <mc:AlternateContent xmlns:mc="http://schemas.openxmlformats.org/markup-compatibility/2006">
      <mc:Choice Requires="x14">
        <control shapeId="32787" r:id="rId195" name="Control 19">
          <controlPr defaultSize="0" r:id="rId9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257175</xdr:colOff>
                <xdr:row>64</xdr:row>
                <xdr:rowOff>38100</xdr:rowOff>
              </to>
            </anchor>
          </controlPr>
        </control>
      </mc:Choice>
      <mc:Fallback>
        <control shapeId="32787" r:id="rId195" name="Control 19"/>
      </mc:Fallback>
    </mc:AlternateContent>
    <mc:AlternateContent xmlns:mc="http://schemas.openxmlformats.org/markup-compatibility/2006">
      <mc:Choice Requires="x14">
        <control shapeId="32786" r:id="rId196" name="Control 18">
          <controlPr defaultSize="0" r:id="rId9">
            <anchor moveWithCells="1">
              <from>
                <xdr:col>0</xdr:col>
                <xdr:colOff>0</xdr:colOff>
                <xdr:row>204</xdr:row>
                <xdr:rowOff>0</xdr:rowOff>
              </from>
              <to>
                <xdr:col>0</xdr:col>
                <xdr:colOff>257175</xdr:colOff>
                <xdr:row>205</xdr:row>
                <xdr:rowOff>38100</xdr:rowOff>
              </to>
            </anchor>
          </controlPr>
        </control>
      </mc:Choice>
      <mc:Fallback>
        <control shapeId="32786" r:id="rId196" name="Control 18"/>
      </mc:Fallback>
    </mc:AlternateContent>
    <mc:AlternateContent xmlns:mc="http://schemas.openxmlformats.org/markup-compatibility/2006">
      <mc:Choice Requires="x14">
        <control shapeId="32785" r:id="rId197" name="Control 17">
          <controlPr defaultSize="0" r:id="rId4">
            <anchor moveWithCells="1">
              <from>
                <xdr:col>0</xdr:col>
                <xdr:colOff>0</xdr:colOff>
                <xdr:row>91</xdr:row>
                <xdr:rowOff>0</xdr:rowOff>
              </from>
              <to>
                <xdr:col>0</xdr:col>
                <xdr:colOff>257175</xdr:colOff>
                <xdr:row>92</xdr:row>
                <xdr:rowOff>76200</xdr:rowOff>
              </to>
            </anchor>
          </controlPr>
        </control>
      </mc:Choice>
      <mc:Fallback>
        <control shapeId="32785" r:id="rId197" name="Control 17"/>
      </mc:Fallback>
    </mc:AlternateContent>
    <mc:AlternateContent xmlns:mc="http://schemas.openxmlformats.org/markup-compatibility/2006">
      <mc:Choice Requires="x14">
        <control shapeId="32784" r:id="rId198" name="Control 16">
          <controlPr defaultSize="0" r:id="rId9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38100</xdr:rowOff>
              </to>
            </anchor>
          </controlPr>
        </control>
      </mc:Choice>
      <mc:Fallback>
        <control shapeId="32784" r:id="rId198" name="Control 16"/>
      </mc:Fallback>
    </mc:AlternateContent>
    <mc:AlternateContent xmlns:mc="http://schemas.openxmlformats.org/markup-compatibility/2006">
      <mc:Choice Requires="x14">
        <control shapeId="32783" r:id="rId199" name="Control 15">
          <controlPr defaultSize="0" r:id="rId9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38100</xdr:rowOff>
              </to>
            </anchor>
          </controlPr>
        </control>
      </mc:Choice>
      <mc:Fallback>
        <control shapeId="32783" r:id="rId199" name="Control 15"/>
      </mc:Fallback>
    </mc:AlternateContent>
    <mc:AlternateContent xmlns:mc="http://schemas.openxmlformats.org/markup-compatibility/2006">
      <mc:Choice Requires="x14">
        <control shapeId="32782" r:id="rId200" name="Control 14">
          <controlPr defaultSize="0" r:id="rId9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0</xdr:col>
                <xdr:colOff>257175</xdr:colOff>
                <xdr:row>204</xdr:row>
                <xdr:rowOff>38100</xdr:rowOff>
              </to>
            </anchor>
          </controlPr>
        </control>
      </mc:Choice>
      <mc:Fallback>
        <control shapeId="32782" r:id="rId200" name="Control 14"/>
      </mc:Fallback>
    </mc:AlternateContent>
    <mc:AlternateContent xmlns:mc="http://schemas.openxmlformats.org/markup-compatibility/2006">
      <mc:Choice Requires="x14">
        <control shapeId="32781" r:id="rId201" name="Control 13">
          <controlPr defaultSize="0" r:id="rId9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38100</xdr:rowOff>
              </to>
            </anchor>
          </controlPr>
        </control>
      </mc:Choice>
      <mc:Fallback>
        <control shapeId="32781" r:id="rId201" name="Control 13"/>
      </mc:Fallback>
    </mc:AlternateContent>
    <mc:AlternateContent xmlns:mc="http://schemas.openxmlformats.org/markup-compatibility/2006">
      <mc:Choice Requires="x14">
        <control shapeId="32780" r:id="rId202" name="Control 12">
          <controlPr defaultSize="0" r:id="rId9">
            <anchor moveWithCells="1">
              <from>
                <xdr:col>0</xdr:col>
                <xdr:colOff>0</xdr:colOff>
                <xdr:row>202</xdr:row>
                <xdr:rowOff>0</xdr:rowOff>
              </from>
              <to>
                <xdr:col>0</xdr:col>
                <xdr:colOff>257175</xdr:colOff>
                <xdr:row>203</xdr:row>
                <xdr:rowOff>38100</xdr:rowOff>
              </to>
            </anchor>
          </controlPr>
        </control>
      </mc:Choice>
      <mc:Fallback>
        <control shapeId="32780" r:id="rId202" name="Control 12"/>
      </mc:Fallback>
    </mc:AlternateContent>
    <mc:AlternateContent xmlns:mc="http://schemas.openxmlformats.org/markup-compatibility/2006">
      <mc:Choice Requires="x14">
        <control shapeId="32779" r:id="rId203" name="Control 11">
          <controlPr defaultSize="0" r:id="rId9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38100</xdr:rowOff>
              </to>
            </anchor>
          </controlPr>
        </control>
      </mc:Choice>
      <mc:Fallback>
        <control shapeId="32779" r:id="rId203" name="Control 11"/>
      </mc:Fallback>
    </mc:AlternateContent>
    <mc:AlternateContent xmlns:mc="http://schemas.openxmlformats.org/markup-compatibility/2006">
      <mc:Choice Requires="x14">
        <control shapeId="32778" r:id="rId204" name="Control 10">
          <controlPr defaultSize="0" r:id="rId9">
            <anchor moveWithCells="1">
              <from>
                <xdr:col>0</xdr:col>
                <xdr:colOff>0</xdr:colOff>
                <xdr:row>201</xdr:row>
                <xdr:rowOff>0</xdr:rowOff>
              </from>
              <to>
                <xdr:col>0</xdr:col>
                <xdr:colOff>257175</xdr:colOff>
                <xdr:row>202</xdr:row>
                <xdr:rowOff>38100</xdr:rowOff>
              </to>
            </anchor>
          </controlPr>
        </control>
      </mc:Choice>
      <mc:Fallback>
        <control shapeId="32778" r:id="rId204" name="Control 10"/>
      </mc:Fallback>
    </mc:AlternateContent>
    <mc:AlternateContent xmlns:mc="http://schemas.openxmlformats.org/markup-compatibility/2006">
      <mc:Choice Requires="x14">
        <control shapeId="32777" r:id="rId205" name="Control 9">
          <controlPr defaultSize="0" r:id="rId9">
            <anchor moveWithCells="1">
              <from>
                <xdr:col>0</xdr:col>
                <xdr:colOff>0</xdr:colOff>
                <xdr:row>200</xdr:row>
                <xdr:rowOff>0</xdr:rowOff>
              </from>
              <to>
                <xdr:col>0</xdr:col>
                <xdr:colOff>257175</xdr:colOff>
                <xdr:row>201</xdr:row>
                <xdr:rowOff>38100</xdr:rowOff>
              </to>
            </anchor>
          </controlPr>
        </control>
      </mc:Choice>
      <mc:Fallback>
        <control shapeId="32777" r:id="rId205" name="Control 9"/>
      </mc:Fallback>
    </mc:AlternateContent>
    <mc:AlternateContent xmlns:mc="http://schemas.openxmlformats.org/markup-compatibility/2006">
      <mc:Choice Requires="x14">
        <control shapeId="32776" r:id="rId206" name="Control 8">
          <controlPr defaultSize="0" r:id="rId9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12</xdr:row>
                <xdr:rowOff>38100</xdr:rowOff>
              </to>
            </anchor>
          </controlPr>
        </control>
      </mc:Choice>
      <mc:Fallback>
        <control shapeId="32776" r:id="rId206" name="Control 8"/>
      </mc:Fallback>
    </mc:AlternateContent>
    <mc:AlternateContent xmlns:mc="http://schemas.openxmlformats.org/markup-compatibility/2006">
      <mc:Choice Requires="x14">
        <control shapeId="32775" r:id="rId207" name="Control 7">
          <controlPr defaultSize="0" r:id="rId9">
            <anchor moveWithCells="1">
              <from>
                <xdr:col>0</xdr:col>
                <xdr:colOff>0</xdr:colOff>
                <xdr:row>76</xdr:row>
                <xdr:rowOff>0</xdr:rowOff>
              </from>
              <to>
                <xdr:col>0</xdr:col>
                <xdr:colOff>257175</xdr:colOff>
                <xdr:row>77</xdr:row>
                <xdr:rowOff>38100</xdr:rowOff>
              </to>
            </anchor>
          </controlPr>
        </control>
      </mc:Choice>
      <mc:Fallback>
        <control shapeId="32775" r:id="rId207" name="Control 7"/>
      </mc:Fallback>
    </mc:AlternateContent>
    <mc:AlternateContent xmlns:mc="http://schemas.openxmlformats.org/markup-compatibility/2006">
      <mc:Choice Requires="x14">
        <control shapeId="32774" r:id="rId208" name="Control 6">
          <controlPr defaultSize="0" r:id="rId9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38100</xdr:rowOff>
              </to>
            </anchor>
          </controlPr>
        </control>
      </mc:Choice>
      <mc:Fallback>
        <control shapeId="32774" r:id="rId208" name="Control 6"/>
      </mc:Fallback>
    </mc:AlternateContent>
    <mc:AlternateContent xmlns:mc="http://schemas.openxmlformats.org/markup-compatibility/2006">
      <mc:Choice Requires="x14">
        <control shapeId="32773" r:id="rId209" name="Control 5">
          <controlPr defaultSize="0" r:id="rId9">
            <anchor moveWithCells="1">
              <from>
                <xdr:col>0</xdr:col>
                <xdr:colOff>0</xdr:colOff>
                <xdr:row>199</xdr:row>
                <xdr:rowOff>0</xdr:rowOff>
              </from>
              <to>
                <xdr:col>0</xdr:col>
                <xdr:colOff>257175</xdr:colOff>
                <xdr:row>200</xdr:row>
                <xdr:rowOff>38100</xdr:rowOff>
              </to>
            </anchor>
          </controlPr>
        </control>
      </mc:Choice>
      <mc:Fallback>
        <control shapeId="32773" r:id="rId209" name="Control 5"/>
      </mc:Fallback>
    </mc:AlternateContent>
    <mc:AlternateContent xmlns:mc="http://schemas.openxmlformats.org/markup-compatibility/2006">
      <mc:Choice Requires="x14">
        <control shapeId="32772" r:id="rId210" name="Control 4">
          <controlPr defaultSize="0" r:id="rId9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38100</xdr:rowOff>
              </to>
            </anchor>
          </controlPr>
        </control>
      </mc:Choice>
      <mc:Fallback>
        <control shapeId="32772" r:id="rId210" name="Control 4"/>
      </mc:Fallback>
    </mc:AlternateContent>
    <mc:AlternateContent xmlns:mc="http://schemas.openxmlformats.org/markup-compatibility/2006">
      <mc:Choice Requires="x14">
        <control shapeId="32771" r:id="rId211" name="Control 3">
          <controlPr defaultSize="0" r:id="rId4">
            <anchor moveWithCells="1">
              <from>
                <xdr:col>0</xdr:col>
                <xdr:colOff>0</xdr:colOff>
                <xdr:row>198</xdr:row>
                <xdr:rowOff>0</xdr:rowOff>
              </from>
              <to>
                <xdr:col>0</xdr:col>
                <xdr:colOff>257175</xdr:colOff>
                <xdr:row>199</xdr:row>
                <xdr:rowOff>76200</xdr:rowOff>
              </to>
            </anchor>
          </controlPr>
        </control>
      </mc:Choice>
      <mc:Fallback>
        <control shapeId="32771" r:id="rId211" name="Control 3"/>
      </mc:Fallback>
    </mc:AlternateContent>
    <mc:AlternateContent xmlns:mc="http://schemas.openxmlformats.org/markup-compatibility/2006">
      <mc:Choice Requires="x14">
        <control shapeId="32770" r:id="rId212" name="Control 2">
          <controlPr defaultSize="0" r:id="rId9">
            <anchor moveWithCells="1">
              <from>
                <xdr:col>0</xdr:col>
                <xdr:colOff>0</xdr:colOff>
                <xdr:row>69</xdr:row>
                <xdr:rowOff>0</xdr:rowOff>
              </from>
              <to>
                <xdr:col>0</xdr:col>
                <xdr:colOff>257175</xdr:colOff>
                <xdr:row>70</xdr:row>
                <xdr:rowOff>38100</xdr:rowOff>
              </to>
            </anchor>
          </controlPr>
        </control>
      </mc:Choice>
      <mc:Fallback>
        <control shapeId="32770" r:id="rId212" name="Control 2"/>
      </mc:Fallback>
    </mc:AlternateContent>
    <mc:AlternateContent xmlns:mc="http://schemas.openxmlformats.org/markup-compatibility/2006">
      <mc:Choice Requires="x14">
        <control shapeId="32769" r:id="rId213" name="Control 1">
          <controlPr defaultSize="0" r:id="rId9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38100</xdr:rowOff>
              </to>
            </anchor>
          </controlPr>
        </control>
      </mc:Choice>
      <mc:Fallback>
        <control shapeId="32769" r:id="rId213" name="Control 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737D-ADF9-4C38-8D6B-690A672397CA}">
  <sheetPr codeName="Planilha5"/>
  <dimension ref="A1:L4"/>
  <sheetViews>
    <sheetView workbookViewId="0">
      <selection activeCell="F1" sqref="F1:F1048576"/>
    </sheetView>
  </sheetViews>
  <sheetFormatPr defaultRowHeight="15" x14ac:dyDescent="0.25"/>
  <sheetData>
    <row r="1" spans="1:12" x14ac:dyDescent="0.25">
      <c r="B1" t="s">
        <v>421</v>
      </c>
      <c r="C1" t="s">
        <v>421</v>
      </c>
      <c r="D1" t="s">
        <v>421</v>
      </c>
      <c r="E1" t="s">
        <v>421</v>
      </c>
      <c r="F1" t="s">
        <v>421</v>
      </c>
      <c r="G1" t="s">
        <v>421</v>
      </c>
      <c r="H1" t="s">
        <v>421</v>
      </c>
      <c r="I1" t="s">
        <v>421</v>
      </c>
      <c r="J1" t="s">
        <v>421</v>
      </c>
      <c r="K1" t="s">
        <v>421</v>
      </c>
      <c r="L1" t="s">
        <v>421</v>
      </c>
    </row>
    <row r="2" spans="1:12" ht="15.75" thickBot="1" x14ac:dyDescent="0.3">
      <c r="A2" s="102"/>
      <c r="B2" s="114">
        <v>3039007805</v>
      </c>
      <c r="C2" s="114">
        <v>0</v>
      </c>
      <c r="D2" s="114">
        <v>1131</v>
      </c>
      <c r="E2" s="115">
        <v>45658</v>
      </c>
      <c r="F2" s="112">
        <v>161716130</v>
      </c>
      <c r="G2" s="114" t="str">
        <f>VLOOKUP(F2,BASE!D:F,3,0)</f>
        <v>MEGA DIST</v>
      </c>
      <c r="H2" s="104">
        <v>45697</v>
      </c>
      <c r="I2" s="116">
        <v>41642.160000000003</v>
      </c>
      <c r="J2" s="102" t="s">
        <v>407</v>
      </c>
      <c r="K2" s="102"/>
      <c r="L2" s="102" t="s">
        <v>215</v>
      </c>
    </row>
    <row r="3" spans="1:12" ht="15.75" thickBot="1" x14ac:dyDescent="0.3">
      <c r="A3" s="102"/>
      <c r="B3" s="114">
        <v>3039025395</v>
      </c>
      <c r="C3" s="114">
        <v>0</v>
      </c>
      <c r="D3" s="114">
        <v>1131</v>
      </c>
      <c r="E3" s="115">
        <v>45658</v>
      </c>
      <c r="F3" s="112">
        <v>161492061</v>
      </c>
      <c r="G3" s="114" t="str">
        <f>VLOOKUP(F3,BASE!D:F,3,0)</f>
        <v>DISTRIBUIDORA DE ALIMENTOS GALDINO</v>
      </c>
      <c r="H3" s="104">
        <v>45697</v>
      </c>
      <c r="I3" s="116">
        <v>51349.73</v>
      </c>
      <c r="J3" s="102" t="s">
        <v>407</v>
      </c>
      <c r="K3" s="102"/>
      <c r="L3" s="102" t="s">
        <v>215</v>
      </c>
    </row>
    <row r="4" spans="1:12" ht="15.75" thickBot="1" x14ac:dyDescent="0.3">
      <c r="A4" s="102"/>
      <c r="B4" s="114">
        <v>3039016665</v>
      </c>
      <c r="C4" s="114">
        <v>0</v>
      </c>
      <c r="D4" s="114">
        <v>1131</v>
      </c>
      <c r="E4" s="115">
        <v>45658</v>
      </c>
      <c r="F4" s="112">
        <v>163994641</v>
      </c>
      <c r="G4" s="114" t="str">
        <f>VLOOKUP(F4,BASE!D:F,3,0)</f>
        <v>REI DA ECONOMIA FL 4</v>
      </c>
      <c r="H4" s="104">
        <v>45697</v>
      </c>
      <c r="I4" s="114">
        <v>276.10000000000002</v>
      </c>
      <c r="J4" s="102" t="s">
        <v>407</v>
      </c>
      <c r="K4" s="102"/>
      <c r="L4" s="102" t="s">
        <v>215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25A0-79BD-4873-9390-606CBB9878F0}">
  <sheetPr codeName="Planilha6"/>
  <dimension ref="A1:L105"/>
  <sheetViews>
    <sheetView workbookViewId="0">
      <selection activeCell="F1" sqref="F1:F1048576"/>
    </sheetView>
  </sheetViews>
  <sheetFormatPr defaultRowHeight="15" x14ac:dyDescent="0.25"/>
  <sheetData>
    <row r="1" spans="1:12" x14ac:dyDescent="0.25">
      <c r="B1" t="s">
        <v>421</v>
      </c>
      <c r="C1" t="s">
        <v>421</v>
      </c>
      <c r="D1" t="s">
        <v>421</v>
      </c>
      <c r="E1" t="s">
        <v>421</v>
      </c>
      <c r="F1" t="s">
        <v>421</v>
      </c>
      <c r="G1" t="s">
        <v>421</v>
      </c>
      <c r="H1" t="s">
        <v>421</v>
      </c>
      <c r="I1" t="s">
        <v>421</v>
      </c>
      <c r="J1" t="s">
        <v>421</v>
      </c>
      <c r="K1" t="s">
        <v>421</v>
      </c>
      <c r="L1" t="s">
        <v>421</v>
      </c>
    </row>
    <row r="2" spans="1:12" ht="15.75" thickBot="1" x14ac:dyDescent="0.3">
      <c r="A2" s="102"/>
      <c r="B2" s="114">
        <v>3039011975</v>
      </c>
      <c r="C2" s="114">
        <v>0</v>
      </c>
      <c r="D2" s="114">
        <v>1154</v>
      </c>
      <c r="E2" s="115">
        <v>45658</v>
      </c>
      <c r="F2" s="112">
        <v>161037054</v>
      </c>
      <c r="G2" s="114" t="str">
        <f>VLOOKUP(F2,BASE!D:F,3,0)</f>
        <v>ALTO DO MATEUS ALIMENTOS LTDA - ME</v>
      </c>
      <c r="H2" s="104">
        <v>45703</v>
      </c>
      <c r="I2" s="116">
        <v>2981.32</v>
      </c>
      <c r="J2" s="102" t="s">
        <v>407</v>
      </c>
      <c r="K2" s="102"/>
      <c r="L2" s="102" t="s">
        <v>215</v>
      </c>
    </row>
    <row r="3" spans="1:12" ht="15.75" thickBot="1" x14ac:dyDescent="0.3">
      <c r="A3" s="102"/>
      <c r="B3" s="114">
        <v>3039015112</v>
      </c>
      <c r="C3" s="114">
        <v>0</v>
      </c>
      <c r="D3" s="114">
        <v>1154</v>
      </c>
      <c r="E3" s="115">
        <v>45658</v>
      </c>
      <c r="F3" s="112">
        <v>161501800</v>
      </c>
      <c r="G3" s="114" t="str">
        <f>VLOOKUP(F3,BASE!D:F,3,0)</f>
        <v>ESTADOS</v>
      </c>
      <c r="H3" s="104">
        <v>45703</v>
      </c>
      <c r="I3" s="116">
        <v>46358.57</v>
      </c>
      <c r="J3" s="102" t="s">
        <v>407</v>
      </c>
      <c r="K3" s="102"/>
      <c r="L3" s="102" t="s">
        <v>215</v>
      </c>
    </row>
    <row r="4" spans="1:12" ht="15.75" thickBot="1" x14ac:dyDescent="0.3">
      <c r="A4" s="102"/>
      <c r="B4" s="114">
        <v>3039015098</v>
      </c>
      <c r="C4" s="114">
        <v>0</v>
      </c>
      <c r="D4" s="114">
        <v>1154</v>
      </c>
      <c r="E4" s="115">
        <v>45658</v>
      </c>
      <c r="F4" s="112">
        <v>161501052</v>
      </c>
      <c r="G4" s="114" t="str">
        <f>VLOOKUP(F4,BASE!D:F,3,0)</f>
        <v>SUPER SAO JOSE VALENTINA</v>
      </c>
      <c r="H4" s="104">
        <v>45703</v>
      </c>
      <c r="I4" s="116">
        <v>3109.89</v>
      </c>
      <c r="J4" s="102" t="s">
        <v>407</v>
      </c>
      <c r="K4" s="102"/>
      <c r="L4" s="102" t="s">
        <v>215</v>
      </c>
    </row>
    <row r="5" spans="1:12" ht="15.75" thickBot="1" x14ac:dyDescent="0.3">
      <c r="A5" s="102"/>
      <c r="B5" s="114">
        <v>3039009969</v>
      </c>
      <c r="C5" s="114">
        <v>0</v>
      </c>
      <c r="D5" s="114">
        <v>1154</v>
      </c>
      <c r="E5" s="115">
        <v>45658</v>
      </c>
      <c r="F5" s="112">
        <v>162959567</v>
      </c>
      <c r="G5" s="114" t="str">
        <f>VLOOKUP(F5,BASE!D:F,3,0)</f>
        <v>MANAÍRA</v>
      </c>
      <c r="H5" s="104">
        <v>45703</v>
      </c>
      <c r="I5" s="116">
        <v>23613.439999999999</v>
      </c>
      <c r="J5" s="102" t="s">
        <v>407</v>
      </c>
      <c r="K5" s="102"/>
      <c r="L5" s="102" t="s">
        <v>215</v>
      </c>
    </row>
    <row r="6" spans="1:12" ht="15.75" thickBot="1" x14ac:dyDescent="0.3">
      <c r="A6" s="102"/>
      <c r="B6" s="114">
        <v>3039026471</v>
      </c>
      <c r="C6" s="114">
        <v>0</v>
      </c>
      <c r="D6" s="114">
        <v>1154</v>
      </c>
      <c r="E6" s="115">
        <v>45658</v>
      </c>
      <c r="F6" s="112">
        <v>163994684</v>
      </c>
      <c r="G6" s="114" t="str">
        <f>VLOOKUP(F6,BASE!D:F,3,0)</f>
        <v>CENTRAL ATACADISTA</v>
      </c>
      <c r="H6" s="104">
        <v>45703</v>
      </c>
      <c r="I6" s="116">
        <v>51202.67</v>
      </c>
      <c r="J6" s="102" t="s">
        <v>407</v>
      </c>
      <c r="K6" s="102"/>
      <c r="L6" s="102" t="s">
        <v>215</v>
      </c>
    </row>
    <row r="7" spans="1:12" ht="15.75" thickBot="1" x14ac:dyDescent="0.3">
      <c r="A7" s="102"/>
      <c r="B7" s="114">
        <v>3039010593</v>
      </c>
      <c r="C7" s="114">
        <v>0</v>
      </c>
      <c r="D7" s="114">
        <v>1154</v>
      </c>
      <c r="E7" s="115">
        <v>45658</v>
      </c>
      <c r="F7" s="112">
        <v>164462058</v>
      </c>
      <c r="G7" s="114" t="str">
        <f>VLOOKUP(F7,BASE!D:F,3,0)</f>
        <v>JARDIM VENEZA</v>
      </c>
      <c r="H7" s="104">
        <v>45703</v>
      </c>
      <c r="I7" s="116">
        <v>1144.0899999999999</v>
      </c>
      <c r="J7" s="102" t="s">
        <v>407</v>
      </c>
      <c r="K7" s="102"/>
      <c r="L7" s="102" t="s">
        <v>215</v>
      </c>
    </row>
    <row r="8" spans="1:12" ht="15.75" thickBot="1" x14ac:dyDescent="0.3">
      <c r="A8" s="102"/>
      <c r="B8" s="114">
        <v>3039022411</v>
      </c>
      <c r="C8" s="114">
        <v>0</v>
      </c>
      <c r="D8" s="114">
        <v>1154</v>
      </c>
      <c r="E8" s="115">
        <v>45658</v>
      </c>
      <c r="F8" s="112">
        <v>161716130</v>
      </c>
      <c r="G8" s="114" t="str">
        <f>VLOOKUP(F8,BASE!D:F,3,0)</f>
        <v>MEGA DIST</v>
      </c>
      <c r="H8" s="104">
        <v>45703</v>
      </c>
      <c r="I8" s="116">
        <v>108658.27</v>
      </c>
      <c r="J8" s="102" t="s">
        <v>407</v>
      </c>
      <c r="K8" s="102"/>
      <c r="L8" s="102" t="s">
        <v>215</v>
      </c>
    </row>
    <row r="9" spans="1:12" ht="15.75" thickBot="1" x14ac:dyDescent="0.3">
      <c r="A9" s="102"/>
      <c r="B9" s="114">
        <v>3039014206</v>
      </c>
      <c r="C9" s="114">
        <v>0</v>
      </c>
      <c r="D9" s="114">
        <v>1154</v>
      </c>
      <c r="E9" s="115">
        <v>45658</v>
      </c>
      <c r="F9" s="112">
        <v>162664192</v>
      </c>
      <c r="G9" s="114" t="str">
        <f>VLOOKUP(F9,BASE!D:F,3,0)</f>
        <v>COMERCIO VAREJISTA DE ALIMENTOS VERDE VALE LTDA</v>
      </c>
      <c r="H9" s="104">
        <v>45703</v>
      </c>
      <c r="I9" s="114">
        <v>188.66</v>
      </c>
      <c r="J9" s="102" t="s">
        <v>407</v>
      </c>
      <c r="K9" s="102"/>
      <c r="L9" s="102" t="s">
        <v>215</v>
      </c>
    </row>
    <row r="10" spans="1:12" ht="15.75" thickBot="1" x14ac:dyDescent="0.3">
      <c r="A10" s="102"/>
      <c r="B10" s="114">
        <v>3039012162</v>
      </c>
      <c r="C10" s="114">
        <v>0</v>
      </c>
      <c r="D10" s="114">
        <v>1154</v>
      </c>
      <c r="E10" s="115">
        <v>45658</v>
      </c>
      <c r="F10" s="112">
        <v>161599680</v>
      </c>
      <c r="G10" s="114" t="str">
        <f>VLOOKUP(F10,BASE!D:F,3,0)</f>
        <v>MULTIPEL COMERCIO LTDA</v>
      </c>
      <c r="H10" s="104">
        <v>45703</v>
      </c>
      <c r="I10" s="116">
        <v>17331.91</v>
      </c>
      <c r="J10" s="102" t="s">
        <v>407</v>
      </c>
      <c r="K10" s="102"/>
      <c r="L10" s="102" t="s">
        <v>215</v>
      </c>
    </row>
    <row r="11" spans="1:12" ht="15.75" thickBot="1" x14ac:dyDescent="0.3">
      <c r="A11" s="102"/>
      <c r="B11" s="114">
        <v>3039020383</v>
      </c>
      <c r="C11" s="114">
        <v>0</v>
      </c>
      <c r="D11" s="114">
        <v>1154</v>
      </c>
      <c r="E11" s="115">
        <v>45658</v>
      </c>
      <c r="F11" s="112">
        <v>161249205</v>
      </c>
      <c r="G11" s="114" t="str">
        <f>VLOOKUP(F11,BASE!D:F,3,0)</f>
        <v>FRANCISCO DE ASSIS PINTO ME</v>
      </c>
      <c r="H11" s="104">
        <v>45703</v>
      </c>
      <c r="I11" s="116">
        <v>2348.85</v>
      </c>
      <c r="J11" s="102" t="s">
        <v>407</v>
      </c>
      <c r="K11" s="102"/>
      <c r="L11" s="102" t="s">
        <v>215</v>
      </c>
    </row>
    <row r="12" spans="1:12" ht="15.75" thickBot="1" x14ac:dyDescent="0.3">
      <c r="A12" s="102"/>
      <c r="B12" s="114">
        <v>3039026636</v>
      </c>
      <c r="C12" s="114">
        <v>0</v>
      </c>
      <c r="D12" s="114">
        <v>1154</v>
      </c>
      <c r="E12" s="115">
        <v>45658</v>
      </c>
      <c r="F12" s="112">
        <v>161414591</v>
      </c>
      <c r="G12" s="114" t="str">
        <f>VLOOKUP(F12,BASE!D:F,3,0)</f>
        <v>SBB BESSA</v>
      </c>
      <c r="H12" s="104">
        <v>45703</v>
      </c>
      <c r="I12" s="116">
        <v>48288.49</v>
      </c>
      <c r="J12" s="102" t="s">
        <v>407</v>
      </c>
      <c r="K12" s="102"/>
      <c r="L12" s="102" t="s">
        <v>215</v>
      </c>
    </row>
    <row r="13" spans="1:12" ht="15.75" thickBot="1" x14ac:dyDescent="0.3">
      <c r="A13" s="102"/>
      <c r="B13" s="114">
        <v>3039022020</v>
      </c>
      <c r="C13" s="114">
        <v>0</v>
      </c>
      <c r="D13" s="114">
        <v>1154</v>
      </c>
      <c r="E13" s="115">
        <v>45658</v>
      </c>
      <c r="F13" s="112">
        <v>161390447</v>
      </c>
      <c r="G13" s="114" t="str">
        <f>VLOOKUP(F13,BASE!D:F,3,0)</f>
        <v>REDE DA ECONOMIA</v>
      </c>
      <c r="H13" s="104">
        <v>45703</v>
      </c>
      <c r="I13" s="116">
        <v>9471.0300000000007</v>
      </c>
      <c r="J13" s="102" t="s">
        <v>407</v>
      </c>
      <c r="K13" s="102"/>
      <c r="L13" s="102" t="s">
        <v>215</v>
      </c>
    </row>
    <row r="14" spans="1:12" ht="15.75" thickBot="1" x14ac:dyDescent="0.3">
      <c r="A14" s="102"/>
      <c r="B14" s="114">
        <v>3039007160</v>
      </c>
      <c r="C14" s="114">
        <v>0</v>
      </c>
      <c r="D14" s="114">
        <v>1154</v>
      </c>
      <c r="E14" s="115">
        <v>45658</v>
      </c>
      <c r="F14" s="112">
        <v>163491437</v>
      </c>
      <c r="G14" s="114" t="str">
        <f>VLOOKUP(F14,BASE!D:F,3,0)</f>
        <v>FORMOSA</v>
      </c>
      <c r="H14" s="104">
        <v>45703</v>
      </c>
      <c r="I14" s="116">
        <v>5853.6</v>
      </c>
      <c r="J14" s="102" t="s">
        <v>407</v>
      </c>
      <c r="K14" s="102"/>
      <c r="L14" s="102" t="s">
        <v>215</v>
      </c>
    </row>
    <row r="15" spans="1:12" ht="15.75" thickBot="1" x14ac:dyDescent="0.3">
      <c r="A15" s="102"/>
      <c r="B15" s="114">
        <v>3039009788</v>
      </c>
      <c r="C15" s="114">
        <v>0</v>
      </c>
      <c r="D15" s="114">
        <v>1154</v>
      </c>
      <c r="E15" s="115">
        <v>45658</v>
      </c>
      <c r="F15" s="112">
        <v>161590608</v>
      </c>
      <c r="G15" s="114" t="str">
        <f>VLOOKUP(F15,BASE!D:F,3,0)</f>
        <v>CRISTO</v>
      </c>
      <c r="H15" s="104">
        <v>45703</v>
      </c>
      <c r="I15" s="116">
        <v>12195.84</v>
      </c>
      <c r="J15" s="102" t="s">
        <v>407</v>
      </c>
      <c r="K15" s="102"/>
      <c r="L15" s="102" t="s">
        <v>215</v>
      </c>
    </row>
    <row r="16" spans="1:12" ht="15.75" thickBot="1" x14ac:dyDescent="0.3">
      <c r="A16" s="102"/>
      <c r="B16" s="114">
        <v>3039019047</v>
      </c>
      <c r="C16" s="114">
        <v>0</v>
      </c>
      <c r="D16" s="114">
        <v>1154</v>
      </c>
      <c r="E16" s="115">
        <v>45658</v>
      </c>
      <c r="F16" s="112">
        <v>164258957</v>
      </c>
      <c r="G16" s="114" t="str">
        <f>VLOOKUP(F16,BASE!D:F,3,0)</f>
        <v>VERD MADE BAYE</v>
      </c>
      <c r="H16" s="104">
        <v>45703</v>
      </c>
      <c r="I16" s="116">
        <v>24642.2</v>
      </c>
      <c r="J16" s="102" t="s">
        <v>407</v>
      </c>
      <c r="K16" s="102"/>
      <c r="L16" s="102" t="s">
        <v>215</v>
      </c>
    </row>
    <row r="17" spans="1:12" ht="15.75" thickBot="1" x14ac:dyDescent="0.3">
      <c r="A17" s="102"/>
      <c r="B17" s="114">
        <v>3039010865</v>
      </c>
      <c r="C17" s="114">
        <v>0</v>
      </c>
      <c r="D17" s="114">
        <v>1154</v>
      </c>
      <c r="E17" s="115">
        <v>45658</v>
      </c>
      <c r="F17" s="112">
        <v>160190606</v>
      </c>
      <c r="G17" s="114" t="str">
        <f>VLOOKUP(F17,BASE!D:F,3,0)</f>
        <v>SBB GEISEL</v>
      </c>
      <c r="H17" s="104">
        <v>45703</v>
      </c>
      <c r="I17" s="116">
        <v>24109.58</v>
      </c>
      <c r="J17" s="102" t="s">
        <v>407</v>
      </c>
      <c r="K17" s="102"/>
      <c r="L17" s="102" t="s">
        <v>215</v>
      </c>
    </row>
    <row r="18" spans="1:12" ht="15.75" thickBot="1" x14ac:dyDescent="0.3">
      <c r="A18" s="102"/>
      <c r="B18" s="114">
        <v>3039027799</v>
      </c>
      <c r="C18" s="114">
        <v>0</v>
      </c>
      <c r="D18" s="114">
        <v>1154</v>
      </c>
      <c r="E18" s="115">
        <v>45658</v>
      </c>
      <c r="F18" s="112">
        <v>163894787</v>
      </c>
      <c r="G18" s="114" t="str">
        <f>VLOOKUP(F18,BASE!D:F,3,0)</f>
        <v>MEGA COMERCIO</v>
      </c>
      <c r="H18" s="104">
        <v>45703</v>
      </c>
      <c r="I18" s="116">
        <v>15316.28</v>
      </c>
      <c r="J18" s="102" t="s">
        <v>407</v>
      </c>
      <c r="K18" s="102"/>
      <c r="L18" s="102" t="s">
        <v>215</v>
      </c>
    </row>
    <row r="19" spans="1:12" ht="15.75" thickBot="1" x14ac:dyDescent="0.3">
      <c r="A19" s="102"/>
      <c r="B19" s="114">
        <v>3039013410</v>
      </c>
      <c r="C19" s="114">
        <v>0</v>
      </c>
      <c r="D19" s="114">
        <v>1154</v>
      </c>
      <c r="E19" s="115">
        <v>45658</v>
      </c>
      <c r="F19" s="112">
        <v>161390447</v>
      </c>
      <c r="G19" s="114" t="str">
        <f>VLOOKUP(F19,BASE!D:F,3,0)</f>
        <v>REDE DA ECONOMIA</v>
      </c>
      <c r="H19" s="104">
        <v>45731</v>
      </c>
      <c r="I19" s="114">
        <v>264.58</v>
      </c>
      <c r="J19" s="102" t="s">
        <v>407</v>
      </c>
      <c r="K19" s="102"/>
      <c r="L19" s="102" t="s">
        <v>215</v>
      </c>
    </row>
    <row r="20" spans="1:12" ht="15.75" thickBot="1" x14ac:dyDescent="0.3">
      <c r="A20" s="102"/>
      <c r="B20" s="114">
        <v>3039021376</v>
      </c>
      <c r="C20" s="114">
        <v>0</v>
      </c>
      <c r="D20" s="114">
        <v>1154</v>
      </c>
      <c r="E20" s="115">
        <v>45658</v>
      </c>
      <c r="F20" s="112">
        <v>161890415</v>
      </c>
      <c r="G20" s="114" t="str">
        <f>VLOOKUP(F20,BASE!D:F,3,0)</f>
        <v>F F LANCHONETE LTDA</v>
      </c>
      <c r="H20" s="104">
        <v>45703</v>
      </c>
      <c r="I20" s="116">
        <v>1127.6199999999999</v>
      </c>
      <c r="J20" s="102" t="s">
        <v>407</v>
      </c>
      <c r="K20" s="102"/>
      <c r="L20" s="102" t="s">
        <v>215</v>
      </c>
    </row>
    <row r="21" spans="1:12" ht="15.75" thickBot="1" x14ac:dyDescent="0.3">
      <c r="A21" s="102"/>
      <c r="B21" s="114">
        <v>3039021066</v>
      </c>
      <c r="C21" s="114">
        <v>0</v>
      </c>
      <c r="D21" s="114">
        <v>1154</v>
      </c>
      <c r="E21" s="115">
        <v>45658</v>
      </c>
      <c r="F21" s="112">
        <v>163531242</v>
      </c>
      <c r="G21" s="114" t="str">
        <f>VLOOKUP(F21,BASE!D:F,3,0)</f>
        <v>JPS COMERCIO LTDA</v>
      </c>
      <c r="H21" s="104">
        <v>45703</v>
      </c>
      <c r="I21" s="114">
        <v>284.48</v>
      </c>
      <c r="J21" s="102" t="s">
        <v>407</v>
      </c>
      <c r="K21" s="102"/>
      <c r="L21" s="102" t="s">
        <v>215</v>
      </c>
    </row>
    <row r="22" spans="1:12" ht="15.75" thickBot="1" x14ac:dyDescent="0.3">
      <c r="A22" s="102"/>
      <c r="B22" s="114">
        <v>3039021755</v>
      </c>
      <c r="C22" s="114">
        <v>0</v>
      </c>
      <c r="D22" s="114">
        <v>1154</v>
      </c>
      <c r="E22" s="115">
        <v>45658</v>
      </c>
      <c r="F22" s="112">
        <v>161009301</v>
      </c>
      <c r="G22" s="114" t="str">
        <f>VLOOKUP(F22,BASE!D:F,3,0)</f>
        <v>AAG COMERCIO</v>
      </c>
      <c r="H22" s="104">
        <v>45703</v>
      </c>
      <c r="I22" s="116">
        <v>4851.88</v>
      </c>
      <c r="J22" s="102" t="s">
        <v>407</v>
      </c>
      <c r="K22" s="102"/>
      <c r="L22" s="102" t="s">
        <v>215</v>
      </c>
    </row>
    <row r="23" spans="1:12" ht="15.75" thickBot="1" x14ac:dyDescent="0.3">
      <c r="A23" s="102"/>
      <c r="B23" s="114">
        <v>3039011139</v>
      </c>
      <c r="C23" s="114">
        <v>0</v>
      </c>
      <c r="D23" s="114">
        <v>1154</v>
      </c>
      <c r="E23" s="115">
        <v>45658</v>
      </c>
      <c r="F23" s="112">
        <v>161622003</v>
      </c>
      <c r="G23" s="114" t="str">
        <f>VLOOKUP(F23,BASE!D:F,3,0)</f>
        <v>INTERMARES</v>
      </c>
      <c r="H23" s="104">
        <v>45703</v>
      </c>
      <c r="I23" s="116">
        <v>25227.17</v>
      </c>
      <c r="J23" s="102" t="s">
        <v>407</v>
      </c>
      <c r="K23" s="102"/>
      <c r="L23" s="102" t="s">
        <v>215</v>
      </c>
    </row>
    <row r="24" spans="1:12" ht="15.75" thickBot="1" x14ac:dyDescent="0.3">
      <c r="A24" s="102"/>
      <c r="B24" s="114">
        <v>3039010926</v>
      </c>
      <c r="C24" s="114">
        <v>0</v>
      </c>
      <c r="D24" s="114">
        <v>1154</v>
      </c>
      <c r="E24" s="115">
        <v>45658</v>
      </c>
      <c r="F24" s="112">
        <v>162565364</v>
      </c>
      <c r="G24" s="114" t="str">
        <f>VLOOKUP(F24,BASE!D:F,3,0)</f>
        <v>SOUSA E SILVA MERCADOS LTDA</v>
      </c>
      <c r="H24" s="104">
        <v>45703</v>
      </c>
      <c r="I24" s="114">
        <v>100.95</v>
      </c>
      <c r="J24" s="102" t="s">
        <v>407</v>
      </c>
      <c r="K24" s="102"/>
      <c r="L24" s="102" t="s">
        <v>215</v>
      </c>
    </row>
    <row r="25" spans="1:12" ht="15.75" thickBot="1" x14ac:dyDescent="0.3">
      <c r="A25" s="102"/>
      <c r="B25" s="114">
        <v>3039027395</v>
      </c>
      <c r="C25" s="114">
        <v>0</v>
      </c>
      <c r="D25" s="114">
        <v>1154</v>
      </c>
      <c r="E25" s="115">
        <v>45658</v>
      </c>
      <c r="F25" s="112">
        <v>164430814</v>
      </c>
      <c r="G25" s="114" t="str">
        <f>VLOOKUP(F25,BASE!D:F,3,0)</f>
        <v>SUPERMERCADOS SAO JOSE LTDA FL</v>
      </c>
      <c r="H25" s="104">
        <v>45703</v>
      </c>
      <c r="I25" s="114">
        <v>459.67</v>
      </c>
      <c r="J25" s="102" t="s">
        <v>407</v>
      </c>
      <c r="K25" s="102"/>
      <c r="L25" s="102" t="s">
        <v>215</v>
      </c>
    </row>
    <row r="26" spans="1:12" ht="15.75" thickBot="1" x14ac:dyDescent="0.3">
      <c r="A26" s="102"/>
      <c r="B26" s="114">
        <v>3039010526</v>
      </c>
      <c r="C26" s="114">
        <v>0</v>
      </c>
      <c r="D26" s="114">
        <v>1154</v>
      </c>
      <c r="E26" s="115">
        <v>45658</v>
      </c>
      <c r="F26" s="112">
        <v>162310706</v>
      </c>
      <c r="G26" s="114" t="str">
        <f>VLOOKUP(F26,BASE!D:F,3,0)</f>
        <v>JM RODRIGUES COMERCIO LTDA</v>
      </c>
      <c r="H26" s="104">
        <v>45703</v>
      </c>
      <c r="I26" s="114">
        <v>643.38</v>
      </c>
      <c r="J26" s="102" t="s">
        <v>407</v>
      </c>
      <c r="K26" s="102"/>
      <c r="L26" s="102" t="s">
        <v>215</v>
      </c>
    </row>
    <row r="27" spans="1:12" ht="15.75" thickBot="1" x14ac:dyDescent="0.3">
      <c r="A27" s="102"/>
      <c r="B27" s="114">
        <v>3039027484</v>
      </c>
      <c r="C27" s="114">
        <v>0</v>
      </c>
      <c r="D27" s="114">
        <v>1154</v>
      </c>
      <c r="E27" s="115">
        <v>45658</v>
      </c>
      <c r="F27" s="112">
        <v>162921721</v>
      </c>
      <c r="G27" s="114" t="str">
        <f>VLOOKUP(F27,BASE!D:F,3,0)</f>
        <v>SUPER SAO JOSE MATRIZ</v>
      </c>
      <c r="H27" s="104">
        <v>45703</v>
      </c>
      <c r="I27" s="114">
        <v>625.59</v>
      </c>
      <c r="J27" s="102" t="s">
        <v>407</v>
      </c>
      <c r="K27" s="102"/>
      <c r="L27" s="102" t="s">
        <v>215</v>
      </c>
    </row>
    <row r="28" spans="1:12" ht="15.75" thickBot="1" x14ac:dyDescent="0.3">
      <c r="A28" s="102"/>
      <c r="B28" s="114">
        <v>3039026346</v>
      </c>
      <c r="C28" s="114">
        <v>0</v>
      </c>
      <c r="D28" s="114">
        <v>1154</v>
      </c>
      <c r="E28" s="115">
        <v>45658</v>
      </c>
      <c r="F28" s="112">
        <v>162869649</v>
      </c>
      <c r="G28" s="114" t="str">
        <f>VLOOKUP(F28,BASE!D:F,3,0)</f>
        <v>SUPERMERCADO RAYANE MATRIZ</v>
      </c>
      <c r="H28" s="104">
        <v>45703</v>
      </c>
      <c r="I28" s="114">
        <v>116.8</v>
      </c>
      <c r="J28" s="102" t="s">
        <v>407</v>
      </c>
      <c r="K28" s="102"/>
      <c r="L28" s="102" t="s">
        <v>215</v>
      </c>
    </row>
    <row r="29" spans="1:12" ht="15.75" thickBot="1" x14ac:dyDescent="0.3">
      <c r="A29" s="102"/>
      <c r="B29" s="114">
        <v>3039020256</v>
      </c>
      <c r="C29" s="114">
        <v>0</v>
      </c>
      <c r="D29" s="114">
        <v>1154</v>
      </c>
      <c r="E29" s="115">
        <v>45658</v>
      </c>
      <c r="F29" s="112">
        <v>162893396</v>
      </c>
      <c r="G29" s="114" t="str">
        <f>VLOOKUP(F29,BASE!D:F,3,0)</f>
        <v>SUPERMERCADO BOM JESUS EIRELI</v>
      </c>
      <c r="H29" s="104">
        <v>45703</v>
      </c>
      <c r="I29" s="114">
        <v>247.6</v>
      </c>
      <c r="J29" s="102" t="s">
        <v>407</v>
      </c>
      <c r="K29" s="102"/>
      <c r="L29" s="102" t="s">
        <v>215</v>
      </c>
    </row>
    <row r="30" spans="1:12" ht="15.75" thickBot="1" x14ac:dyDescent="0.3">
      <c r="A30" s="102"/>
      <c r="B30" s="114">
        <v>3039032391</v>
      </c>
      <c r="C30" s="114">
        <v>0</v>
      </c>
      <c r="D30" s="114">
        <v>1154</v>
      </c>
      <c r="E30" s="115">
        <v>45658</v>
      </c>
      <c r="F30" s="112">
        <v>161251579</v>
      </c>
      <c r="G30" s="114" t="str">
        <f>VLOOKUP(F30,BASE!D:F,3,0)</f>
        <v>ORLANDO MOURA DE LIMA</v>
      </c>
      <c r="H30" s="104">
        <v>45703</v>
      </c>
      <c r="I30" s="114">
        <v>20.92</v>
      </c>
      <c r="J30" s="102" t="s">
        <v>407</v>
      </c>
      <c r="K30" s="102"/>
      <c r="L30" s="102" t="s">
        <v>215</v>
      </c>
    </row>
    <row r="31" spans="1:12" ht="15.75" thickBot="1" x14ac:dyDescent="0.3">
      <c r="A31" s="102"/>
      <c r="B31" s="114">
        <v>3039020769</v>
      </c>
      <c r="C31" s="114">
        <v>0</v>
      </c>
      <c r="D31" s="114">
        <v>1154</v>
      </c>
      <c r="E31" s="115">
        <v>45658</v>
      </c>
      <c r="F31" s="112">
        <v>161251579</v>
      </c>
      <c r="G31" s="114" t="str">
        <f>VLOOKUP(F31,BASE!D:F,3,0)</f>
        <v>ORLANDO MOURA DE LIMA</v>
      </c>
      <c r="H31" s="104">
        <v>45703</v>
      </c>
      <c r="I31" s="114">
        <v>10.92</v>
      </c>
      <c r="J31" s="102" t="s">
        <v>407</v>
      </c>
      <c r="K31" s="102" t="s">
        <v>408</v>
      </c>
      <c r="L31" s="102" t="s">
        <v>215</v>
      </c>
    </row>
    <row r="32" spans="1:12" ht="15.75" thickBot="1" x14ac:dyDescent="0.3">
      <c r="A32" s="102"/>
      <c r="B32" s="114">
        <v>3039025409</v>
      </c>
      <c r="C32" s="114">
        <v>0</v>
      </c>
      <c r="D32" s="114">
        <v>1154</v>
      </c>
      <c r="E32" s="115">
        <v>45658</v>
      </c>
      <c r="F32" s="112">
        <v>161329268</v>
      </c>
      <c r="G32" s="114" t="str">
        <f>VLOOKUP(F32,BASE!D:F,3,0)</f>
        <v>MIGUEL DA SILVA BASTOS</v>
      </c>
      <c r="H32" s="104">
        <v>45703</v>
      </c>
      <c r="I32" s="114">
        <v>355.47</v>
      </c>
      <c r="J32" s="102" t="s">
        <v>407</v>
      </c>
      <c r="K32" s="102"/>
      <c r="L32" s="102" t="s">
        <v>215</v>
      </c>
    </row>
    <row r="33" spans="1:12" ht="15.75" thickBot="1" x14ac:dyDescent="0.3">
      <c r="A33" s="102"/>
      <c r="B33" s="114">
        <v>3039007008</v>
      </c>
      <c r="C33" s="114">
        <v>0</v>
      </c>
      <c r="D33" s="114">
        <v>1154</v>
      </c>
      <c r="E33" s="115">
        <v>45658</v>
      </c>
      <c r="F33" s="112">
        <v>163916977</v>
      </c>
      <c r="G33" s="114" t="str">
        <f>VLOOKUP(F33,BASE!D:F,3,0)</f>
        <v>TAVARES ALIMENTOS LTDA</v>
      </c>
      <c r="H33" s="104">
        <v>45703</v>
      </c>
      <c r="I33" s="116">
        <v>1357.48</v>
      </c>
      <c r="J33" s="102" t="s">
        <v>407</v>
      </c>
      <c r="K33" s="102"/>
      <c r="L33" s="102" t="s">
        <v>215</v>
      </c>
    </row>
    <row r="34" spans="1:12" ht="15.75" thickBot="1" x14ac:dyDescent="0.3">
      <c r="A34" s="102"/>
      <c r="B34" s="114">
        <v>3039019883</v>
      </c>
      <c r="C34" s="114">
        <v>0</v>
      </c>
      <c r="D34" s="114">
        <v>1154</v>
      </c>
      <c r="E34" s="115">
        <v>45658</v>
      </c>
      <c r="F34" s="112">
        <v>161382746</v>
      </c>
      <c r="G34" s="114" t="str">
        <f>VLOOKUP(F34,BASE!D:F,3,0)</f>
        <v xml:space="preserve">TEMAIS MT </v>
      </c>
      <c r="H34" s="104">
        <v>45703</v>
      </c>
      <c r="I34" s="114">
        <v>339.82</v>
      </c>
      <c r="J34" s="102" t="s">
        <v>407</v>
      </c>
      <c r="K34" s="102"/>
      <c r="L34" s="102" t="s">
        <v>215</v>
      </c>
    </row>
    <row r="35" spans="1:12" ht="15.75" thickBot="1" x14ac:dyDescent="0.3">
      <c r="A35" s="102"/>
      <c r="B35" s="114">
        <v>3039013229</v>
      </c>
      <c r="C35" s="114">
        <v>0</v>
      </c>
      <c r="D35" s="114">
        <v>1154</v>
      </c>
      <c r="E35" s="115">
        <v>45658</v>
      </c>
      <c r="F35" s="112">
        <v>164995170</v>
      </c>
      <c r="G35" s="114" t="str">
        <f>VLOOKUP(F35,BASE!D:F,3,0)</f>
        <v>RAYANE SUPERMERCADO</v>
      </c>
      <c r="H35" s="104">
        <v>45703</v>
      </c>
      <c r="I35" s="114">
        <v>141.32</v>
      </c>
      <c r="J35" s="102" t="s">
        <v>407</v>
      </c>
      <c r="K35" s="102"/>
      <c r="L35" s="102" t="s">
        <v>215</v>
      </c>
    </row>
    <row r="36" spans="1:12" ht="15.75" thickBot="1" x14ac:dyDescent="0.3">
      <c r="A36" s="102"/>
      <c r="B36" s="114">
        <v>3039008150</v>
      </c>
      <c r="C36" s="114">
        <v>0</v>
      </c>
      <c r="D36" s="114">
        <v>1154</v>
      </c>
      <c r="E36" s="115">
        <v>45658</v>
      </c>
      <c r="F36" s="112">
        <v>163530718</v>
      </c>
      <c r="G36" s="114" t="str">
        <f>VLOOKUP(F36,BASE!D:F,3,0)</f>
        <v>TEMAIS PLANALTO FL 0002</v>
      </c>
      <c r="H36" s="104">
        <v>45703</v>
      </c>
      <c r="I36" s="114">
        <v>227.74</v>
      </c>
      <c r="J36" s="102" t="s">
        <v>407</v>
      </c>
      <c r="K36" s="102"/>
      <c r="L36" s="102" t="s">
        <v>215</v>
      </c>
    </row>
    <row r="37" spans="1:12" ht="15.75" thickBot="1" x14ac:dyDescent="0.3">
      <c r="A37" s="102"/>
      <c r="B37" s="114">
        <v>3039016410</v>
      </c>
      <c r="C37" s="114">
        <v>0</v>
      </c>
      <c r="D37" s="114">
        <v>1154</v>
      </c>
      <c r="E37" s="115">
        <v>45658</v>
      </c>
      <c r="F37" s="112">
        <v>161030386</v>
      </c>
      <c r="G37" s="114" t="str">
        <f>VLOOKUP(F37,BASE!D:F,3,0)</f>
        <v>MERCADINHO ZT LTDA</v>
      </c>
      <c r="H37" s="104">
        <v>45703</v>
      </c>
      <c r="I37" s="116">
        <v>1015.12</v>
      </c>
      <c r="J37" s="102" t="s">
        <v>407</v>
      </c>
      <c r="K37" s="102"/>
      <c r="L37" s="102" t="s">
        <v>215</v>
      </c>
    </row>
    <row r="38" spans="1:12" ht="15.75" thickBot="1" x14ac:dyDescent="0.3">
      <c r="A38" s="102"/>
      <c r="B38" s="114">
        <v>3039014399</v>
      </c>
      <c r="C38" s="114">
        <v>0</v>
      </c>
      <c r="D38" s="114">
        <v>1154</v>
      </c>
      <c r="E38" s="115">
        <v>45658</v>
      </c>
      <c r="F38" s="112">
        <v>160393108</v>
      </c>
      <c r="G38" s="114" t="str">
        <f>VLOOKUP(F38,BASE!D:F,3,0)</f>
        <v>SUPERMERCADO SAO FELIPE LTDA</v>
      </c>
      <c r="H38" s="104">
        <v>45703</v>
      </c>
      <c r="I38" s="114">
        <v>933.2</v>
      </c>
      <c r="J38" s="102" t="s">
        <v>407</v>
      </c>
      <c r="K38" s="102"/>
      <c r="L38" s="102" t="s">
        <v>215</v>
      </c>
    </row>
    <row r="39" spans="1:12" ht="15.75" thickBot="1" x14ac:dyDescent="0.3">
      <c r="A39" s="102"/>
      <c r="B39" s="114">
        <v>3039013380</v>
      </c>
      <c r="C39" s="114">
        <v>0</v>
      </c>
      <c r="D39" s="114">
        <v>1154</v>
      </c>
      <c r="E39" s="115">
        <v>45658</v>
      </c>
      <c r="F39" s="112">
        <v>161490905</v>
      </c>
      <c r="G39" s="114" t="str">
        <f>VLOOKUP(F39,BASE!D:F,3,0)</f>
        <v>SUPERMERCADO TAVARES LTDA</v>
      </c>
      <c r="H39" s="104">
        <v>45703</v>
      </c>
      <c r="I39" s="116">
        <v>2619.6799999999998</v>
      </c>
      <c r="J39" s="102" t="s">
        <v>407</v>
      </c>
      <c r="K39" s="102"/>
      <c r="L39" s="102" t="s">
        <v>215</v>
      </c>
    </row>
    <row r="40" spans="1:12" ht="15.75" thickBot="1" x14ac:dyDescent="0.3">
      <c r="A40" s="102"/>
      <c r="B40" s="114">
        <v>3039007306</v>
      </c>
      <c r="C40" s="114">
        <v>0</v>
      </c>
      <c r="D40" s="114">
        <v>1154</v>
      </c>
      <c r="E40" s="115">
        <v>45658</v>
      </c>
      <c r="F40" s="112">
        <v>163126739</v>
      </c>
      <c r="G40" s="114" t="str">
        <f>VLOOKUP(F40,BASE!D:F,3,0)</f>
        <v>SUPERMERCADO RAYANE</v>
      </c>
      <c r="H40" s="104">
        <v>45703</v>
      </c>
      <c r="I40" s="116">
        <v>1530.16</v>
      </c>
      <c r="J40" s="102" t="s">
        <v>407</v>
      </c>
      <c r="K40" s="102"/>
      <c r="L40" s="102" t="s">
        <v>215</v>
      </c>
    </row>
    <row r="41" spans="1:12" ht="15.75" thickBot="1" x14ac:dyDescent="0.3">
      <c r="A41" s="102"/>
      <c r="B41" s="114">
        <v>3039013437</v>
      </c>
      <c r="C41" s="114">
        <v>0</v>
      </c>
      <c r="D41" s="114">
        <v>1154</v>
      </c>
      <c r="E41" s="115">
        <v>45658</v>
      </c>
      <c r="F41" s="112">
        <v>162136676</v>
      </c>
      <c r="G41" s="114" t="str">
        <f>VLOOKUP(F41,BASE!D:F,3,0)</f>
        <v>HOCENTER CONSTRUCOES LTDA-ME</v>
      </c>
      <c r="H41" s="104">
        <v>45703</v>
      </c>
      <c r="I41" s="116">
        <v>2233.41</v>
      </c>
      <c r="J41" s="102" t="s">
        <v>407</v>
      </c>
      <c r="K41" s="102"/>
      <c r="L41" s="102" t="s">
        <v>215</v>
      </c>
    </row>
    <row r="42" spans="1:12" ht="15.75" thickBot="1" x14ac:dyDescent="0.3">
      <c r="A42" s="102"/>
      <c r="B42" s="114">
        <v>3039015983</v>
      </c>
      <c r="C42" s="114">
        <v>0</v>
      </c>
      <c r="D42" s="114">
        <v>1154</v>
      </c>
      <c r="E42" s="115">
        <v>45658</v>
      </c>
      <c r="F42" s="112">
        <v>161579515</v>
      </c>
      <c r="G42" s="114" t="str">
        <f>VLOOKUP(F42,BASE!D:F,3,0)</f>
        <v>SUPERMERCADO PAGUE MENOS SUPER LEGAL LTDA</v>
      </c>
      <c r="H42" s="104">
        <v>45703</v>
      </c>
      <c r="I42" s="114">
        <v>425.2</v>
      </c>
      <c r="J42" s="102" t="s">
        <v>407</v>
      </c>
      <c r="K42" s="102"/>
      <c r="L42" s="102" t="s">
        <v>215</v>
      </c>
    </row>
    <row r="43" spans="1:12" ht="15.75" thickBot="1" x14ac:dyDescent="0.3">
      <c r="A43" s="102"/>
      <c r="B43" s="114">
        <v>3039027105</v>
      </c>
      <c r="C43" s="114">
        <v>0</v>
      </c>
      <c r="D43" s="114">
        <v>1154</v>
      </c>
      <c r="E43" s="115">
        <v>45658</v>
      </c>
      <c r="F43" s="112">
        <v>161579019</v>
      </c>
      <c r="G43" s="114" t="str">
        <f>VLOOKUP(F43,BASE!D:F,3,0)</f>
        <v>SUPERMERCADO BATISTAO EIRELI - ME</v>
      </c>
      <c r="H43" s="104">
        <v>45703</v>
      </c>
      <c r="I43" s="116">
        <v>5249.47</v>
      </c>
      <c r="J43" s="102" t="s">
        <v>407</v>
      </c>
      <c r="K43" s="102"/>
      <c r="L43" s="102" t="s">
        <v>215</v>
      </c>
    </row>
    <row r="44" spans="1:12" ht="15.75" thickBot="1" x14ac:dyDescent="0.3">
      <c r="A44" s="102"/>
      <c r="B44" s="114">
        <v>3039027652</v>
      </c>
      <c r="C44" s="114">
        <v>0</v>
      </c>
      <c r="D44" s="114">
        <v>1154</v>
      </c>
      <c r="E44" s="115">
        <v>45658</v>
      </c>
      <c r="F44" s="112">
        <v>161492061</v>
      </c>
      <c r="G44" s="114" t="str">
        <f>VLOOKUP(F44,BASE!D:F,3,0)</f>
        <v>DISTRIBUIDORA DE ALIMENTOS GALDINO</v>
      </c>
      <c r="H44" s="104">
        <v>45703</v>
      </c>
      <c r="I44" s="116">
        <v>56493.66</v>
      </c>
      <c r="J44" s="102" t="s">
        <v>407</v>
      </c>
      <c r="K44" s="102"/>
      <c r="L44" s="102" t="s">
        <v>215</v>
      </c>
    </row>
    <row r="45" spans="1:12" ht="15.75" thickBot="1" x14ac:dyDescent="0.3">
      <c r="A45" s="102"/>
      <c r="B45" s="114">
        <v>3039008257</v>
      </c>
      <c r="C45" s="114">
        <v>0</v>
      </c>
      <c r="D45" s="114">
        <v>1154</v>
      </c>
      <c r="E45" s="115">
        <v>45658</v>
      </c>
      <c r="F45" s="112">
        <v>165012536</v>
      </c>
      <c r="G45" s="114" t="str">
        <f>VLOOKUP(F45,BASE!D:F,3,0)</f>
        <v>SSA COMERCIO FL 2</v>
      </c>
      <c r="H45" s="104">
        <v>45703</v>
      </c>
      <c r="I45" s="114">
        <v>322.19</v>
      </c>
      <c r="J45" s="102" t="s">
        <v>407</v>
      </c>
      <c r="K45" s="102"/>
      <c r="L45" s="102" t="s">
        <v>215</v>
      </c>
    </row>
    <row r="46" spans="1:12" ht="15.75" thickBot="1" x14ac:dyDescent="0.3">
      <c r="A46" s="102"/>
      <c r="B46" s="114">
        <v>3039017601</v>
      </c>
      <c r="C46" s="114">
        <v>0</v>
      </c>
      <c r="D46" s="114">
        <v>1154</v>
      </c>
      <c r="E46" s="115">
        <v>45658</v>
      </c>
      <c r="F46" s="112">
        <v>162194110</v>
      </c>
      <c r="G46" s="114" t="str">
        <f>VLOOKUP(F46,BASE!D:F,3,0)</f>
        <v>ELINE ARAUJO VIEIRA - ME</v>
      </c>
      <c r="H46" s="104">
        <v>45703</v>
      </c>
      <c r="I46" s="116">
        <v>1478.8</v>
      </c>
      <c r="J46" s="102" t="s">
        <v>407</v>
      </c>
      <c r="K46" s="102"/>
      <c r="L46" s="102" t="s">
        <v>215</v>
      </c>
    </row>
    <row r="47" spans="1:12" ht="15.75" thickBot="1" x14ac:dyDescent="0.3">
      <c r="A47" s="102"/>
      <c r="B47" s="114">
        <v>3039025272</v>
      </c>
      <c r="C47" s="114">
        <v>0</v>
      </c>
      <c r="D47" s="114">
        <v>1154</v>
      </c>
      <c r="E47" s="115">
        <v>45658</v>
      </c>
      <c r="F47" s="112">
        <v>163525986</v>
      </c>
      <c r="G47" s="114" t="str">
        <f>VLOOKUP(F47,BASE!D:F,3,0)</f>
        <v>THOMAS JOSE BELTRAO DE ARAUJO ALBUQUERQUE</v>
      </c>
      <c r="H47" s="104">
        <v>45703</v>
      </c>
      <c r="I47" s="114">
        <v>321.45999999999998</v>
      </c>
      <c r="J47" s="102" t="s">
        <v>407</v>
      </c>
      <c r="K47" s="102"/>
      <c r="L47" s="102" t="s">
        <v>215</v>
      </c>
    </row>
    <row r="48" spans="1:12" ht="15.75" thickBot="1" x14ac:dyDescent="0.3">
      <c r="A48" s="102"/>
      <c r="B48" s="114">
        <v>3039015584</v>
      </c>
      <c r="C48" s="114">
        <v>0</v>
      </c>
      <c r="D48" s="114">
        <v>1154</v>
      </c>
      <c r="E48" s="115">
        <v>45658</v>
      </c>
      <c r="F48" s="112">
        <v>160880840</v>
      </c>
      <c r="G48" s="114" t="str">
        <f>VLOOKUP(F48,BASE!D:F,3,0)</f>
        <v>MERCADINHO BOI GORDO LTDA</v>
      </c>
      <c r="H48" s="104">
        <v>45703</v>
      </c>
      <c r="I48" s="114">
        <v>149.31</v>
      </c>
      <c r="J48" s="102" t="s">
        <v>407</v>
      </c>
      <c r="K48" s="102"/>
      <c r="L48" s="102" t="s">
        <v>215</v>
      </c>
    </row>
    <row r="49" spans="1:12" ht="15.75" thickBot="1" x14ac:dyDescent="0.3">
      <c r="A49" s="102"/>
      <c r="B49" s="114">
        <v>3039022314</v>
      </c>
      <c r="C49" s="114">
        <v>0</v>
      </c>
      <c r="D49" s="114">
        <v>1154</v>
      </c>
      <c r="E49" s="115">
        <v>45658</v>
      </c>
      <c r="F49" s="112">
        <v>161704581</v>
      </c>
      <c r="G49" s="114" t="str">
        <f>VLOOKUP(F49,BASE!D:F,3,0)</f>
        <v>RENATA LIGIANE / SUPERMERCADO UNIAO</v>
      </c>
      <c r="H49" s="104">
        <v>45703</v>
      </c>
      <c r="I49" s="114">
        <v>515.49</v>
      </c>
      <c r="J49" s="102" t="s">
        <v>407</v>
      </c>
      <c r="K49" s="102"/>
      <c r="L49" s="102" t="s">
        <v>215</v>
      </c>
    </row>
    <row r="50" spans="1:12" ht="15.75" thickBot="1" x14ac:dyDescent="0.3">
      <c r="A50" s="102"/>
      <c r="B50" s="114">
        <v>3039023415</v>
      </c>
      <c r="C50" s="114">
        <v>0</v>
      </c>
      <c r="D50" s="114">
        <v>1154</v>
      </c>
      <c r="E50" s="115">
        <v>45658</v>
      </c>
      <c r="F50" s="112">
        <v>161526071</v>
      </c>
      <c r="G50" s="114" t="str">
        <f>VLOOKUP(F50,BASE!D:F,3,0)</f>
        <v>JAILTON EDSON SOUZA LIRA - ME</v>
      </c>
      <c r="H50" s="104">
        <v>45703</v>
      </c>
      <c r="I50" s="116">
        <v>2798.5</v>
      </c>
      <c r="J50" s="102" t="s">
        <v>407</v>
      </c>
      <c r="K50" s="102"/>
      <c r="L50" s="102" t="s">
        <v>215</v>
      </c>
    </row>
    <row r="51" spans="1:12" ht="15.75" thickBot="1" x14ac:dyDescent="0.3">
      <c r="A51" s="102"/>
      <c r="B51" s="114">
        <v>3039012685</v>
      </c>
      <c r="C51" s="114">
        <v>0</v>
      </c>
      <c r="D51" s="114">
        <v>1154</v>
      </c>
      <c r="E51" s="115">
        <v>45658</v>
      </c>
      <c r="F51" s="112">
        <v>162909144</v>
      </c>
      <c r="G51" s="114" t="str">
        <f>VLOOKUP(F51,BASE!D:F,3,0)</f>
        <v>RIBEIRO COMERCIO</v>
      </c>
      <c r="H51" s="104">
        <v>45703</v>
      </c>
      <c r="I51" s="114">
        <v>471.96</v>
      </c>
      <c r="J51" s="102" t="s">
        <v>407</v>
      </c>
      <c r="K51" s="102"/>
      <c r="L51" s="102" t="s">
        <v>215</v>
      </c>
    </row>
    <row r="52" spans="1:12" ht="15.75" thickBot="1" x14ac:dyDescent="0.3">
      <c r="A52" s="102"/>
      <c r="B52" s="114">
        <v>3039018877</v>
      </c>
      <c r="C52" s="114">
        <v>0</v>
      </c>
      <c r="D52" s="114">
        <v>1154</v>
      </c>
      <c r="E52" s="115">
        <v>45658</v>
      </c>
      <c r="F52" s="112">
        <v>164049142</v>
      </c>
      <c r="G52" s="114" t="str">
        <f>VLOOKUP(F52,BASE!D:F,3,0)</f>
        <v>JAILTON EDSON FILIAL</v>
      </c>
      <c r="H52" s="104">
        <v>45703</v>
      </c>
      <c r="I52" s="114">
        <v>561.16999999999996</v>
      </c>
      <c r="J52" s="102" t="s">
        <v>407</v>
      </c>
      <c r="K52" s="102"/>
      <c r="L52" s="102" t="s">
        <v>215</v>
      </c>
    </row>
    <row r="53" spans="1:12" ht="15.75" thickBot="1" x14ac:dyDescent="0.3">
      <c r="A53" s="102"/>
      <c r="B53" s="114">
        <v>3039012888</v>
      </c>
      <c r="C53" s="114">
        <v>0</v>
      </c>
      <c r="D53" s="114">
        <v>1154</v>
      </c>
      <c r="E53" s="115">
        <v>45658</v>
      </c>
      <c r="F53" s="112">
        <v>161339670</v>
      </c>
      <c r="G53" s="114" t="str">
        <f>VLOOKUP(F53,BASE!D:F,3,0)</f>
        <v>JOSELITA COMERCIO VAREJISTA DE ALIMENTOS</v>
      </c>
      <c r="H53" s="104">
        <v>45703</v>
      </c>
      <c r="I53" s="116">
        <v>2594.86</v>
      </c>
      <c r="J53" s="102" t="s">
        <v>407</v>
      </c>
      <c r="K53" s="102"/>
      <c r="L53" s="102" t="s">
        <v>215</v>
      </c>
    </row>
    <row r="54" spans="1:12" ht="15.75" thickBot="1" x14ac:dyDescent="0.3">
      <c r="A54" s="102"/>
      <c r="B54" s="114">
        <v>3039019121</v>
      </c>
      <c r="C54" s="114">
        <v>0</v>
      </c>
      <c r="D54" s="114">
        <v>1154</v>
      </c>
      <c r="E54" s="115">
        <v>45658</v>
      </c>
      <c r="F54" s="112">
        <v>164373713</v>
      </c>
      <c r="G54" s="114" t="str">
        <f>VLOOKUP(F54,BASE!D:F,3,0)</f>
        <v>EVW COMERCIO VAREJISTA DE ALIMENTOS LTDA</v>
      </c>
      <c r="H54" s="104">
        <v>45703</v>
      </c>
      <c r="I54" s="116">
        <v>1694.9</v>
      </c>
      <c r="J54" s="102" t="s">
        <v>407</v>
      </c>
      <c r="K54" s="102"/>
      <c r="L54" s="102" t="s">
        <v>215</v>
      </c>
    </row>
    <row r="55" spans="1:12" ht="15.75" thickBot="1" x14ac:dyDescent="0.3">
      <c r="A55" s="102"/>
      <c r="B55" s="114">
        <v>3039014738</v>
      </c>
      <c r="C55" s="114">
        <v>0</v>
      </c>
      <c r="D55" s="114">
        <v>1154</v>
      </c>
      <c r="E55" s="115">
        <v>45658</v>
      </c>
      <c r="F55" s="112">
        <v>162533080</v>
      </c>
      <c r="G55" s="114" t="str">
        <f>VLOOKUP(F55,BASE!D:F,3,0)</f>
        <v>VIDA NOVA FL 1</v>
      </c>
      <c r="H55" s="104">
        <v>45703</v>
      </c>
      <c r="I55" s="114">
        <v>433.13</v>
      </c>
      <c r="J55" s="102" t="s">
        <v>407</v>
      </c>
      <c r="K55" s="102"/>
      <c r="L55" s="102" t="s">
        <v>215</v>
      </c>
    </row>
    <row r="56" spans="1:12" ht="15.75" thickBot="1" x14ac:dyDescent="0.3">
      <c r="A56" s="102"/>
      <c r="B56" s="114">
        <v>3039025554</v>
      </c>
      <c r="C56" s="114">
        <v>0</v>
      </c>
      <c r="D56" s="114">
        <v>1154</v>
      </c>
      <c r="E56" s="115">
        <v>45658</v>
      </c>
      <c r="F56" s="112">
        <v>164602003</v>
      </c>
      <c r="G56" s="114" t="str">
        <f>VLOOKUP(F56,BASE!D:F,3,0)</f>
        <v>COSTA &amp; SOARES FL 02</v>
      </c>
      <c r="H56" s="104">
        <v>45703</v>
      </c>
      <c r="I56" s="114">
        <v>28.99</v>
      </c>
      <c r="J56" s="102" t="s">
        <v>407</v>
      </c>
      <c r="K56" s="102"/>
      <c r="L56" s="102" t="s">
        <v>215</v>
      </c>
    </row>
    <row r="57" spans="1:12" ht="15.75" thickBot="1" x14ac:dyDescent="0.3">
      <c r="A57" s="102"/>
      <c r="B57" s="114">
        <v>3039026617</v>
      </c>
      <c r="C57" s="114">
        <v>0</v>
      </c>
      <c r="D57" s="114">
        <v>1154</v>
      </c>
      <c r="E57" s="115">
        <v>45658</v>
      </c>
      <c r="F57" s="112">
        <v>161081207</v>
      </c>
      <c r="G57" s="114" t="str">
        <f>VLOOKUP(F57,BASE!D:F,3,0)</f>
        <v>VALDENIR GOMES DA COSTA EPP</v>
      </c>
      <c r="H57" s="104">
        <v>45703</v>
      </c>
      <c r="I57" s="114">
        <v>661.38</v>
      </c>
      <c r="J57" s="102" t="s">
        <v>407</v>
      </c>
      <c r="K57" s="102"/>
      <c r="L57" s="102" t="s">
        <v>215</v>
      </c>
    </row>
    <row r="58" spans="1:12" ht="15.75" thickBot="1" x14ac:dyDescent="0.3">
      <c r="A58" s="102"/>
      <c r="B58" s="114">
        <v>3039016414</v>
      </c>
      <c r="C58" s="114">
        <v>0</v>
      </c>
      <c r="D58" s="114">
        <v>1154</v>
      </c>
      <c r="E58" s="115">
        <v>45658</v>
      </c>
      <c r="F58" s="112">
        <v>161436790</v>
      </c>
      <c r="G58" s="114" t="str">
        <f>VLOOKUP(F58,BASE!D:F,3,0)</f>
        <v>VIDA NOVA MATRIZ</v>
      </c>
      <c r="H58" s="104">
        <v>45703</v>
      </c>
      <c r="I58" s="114">
        <v>979.58</v>
      </c>
      <c r="J58" s="102" t="s">
        <v>407</v>
      </c>
      <c r="K58" s="102"/>
      <c r="L58" s="102" t="s">
        <v>215</v>
      </c>
    </row>
    <row r="59" spans="1:12" ht="15.75" thickBot="1" x14ac:dyDescent="0.3">
      <c r="A59" s="102"/>
      <c r="B59" s="114">
        <v>3039015889</v>
      </c>
      <c r="C59" s="114">
        <v>0</v>
      </c>
      <c r="D59" s="114">
        <v>1154</v>
      </c>
      <c r="E59" s="115">
        <v>45658</v>
      </c>
      <c r="F59" s="112">
        <v>161616500</v>
      </c>
      <c r="G59" s="114" t="str">
        <f>VLOOKUP(F59,BASE!D:F,3,0)</f>
        <v>JOSE GOMES DE SOUZA NETO</v>
      </c>
      <c r="H59" s="104">
        <v>45703</v>
      </c>
      <c r="I59" s="114">
        <v>103.9</v>
      </c>
      <c r="J59" s="102" t="s">
        <v>407</v>
      </c>
      <c r="K59" s="102"/>
      <c r="L59" s="102" t="s">
        <v>215</v>
      </c>
    </row>
    <row r="60" spans="1:12" ht="15.75" thickBot="1" x14ac:dyDescent="0.3">
      <c r="A60" s="102"/>
      <c r="B60" s="114">
        <v>3039024664</v>
      </c>
      <c r="C60" s="114">
        <v>0</v>
      </c>
      <c r="D60" s="114">
        <v>1154</v>
      </c>
      <c r="E60" s="115">
        <v>45658</v>
      </c>
      <c r="F60" s="112">
        <v>160973406</v>
      </c>
      <c r="G60" s="114" t="str">
        <f>VLOOKUP(F60,BASE!D:F,3,0)</f>
        <v>COALY COMERCIAL DE ALIMENTOS LTDA</v>
      </c>
      <c r="H60" s="104">
        <v>45703</v>
      </c>
      <c r="I60" s="114">
        <v>534.28</v>
      </c>
      <c r="J60" s="102" t="s">
        <v>407</v>
      </c>
      <c r="K60" s="102"/>
      <c r="L60" s="102" t="s">
        <v>215</v>
      </c>
    </row>
    <row r="61" spans="1:12" ht="15.75" thickBot="1" x14ac:dyDescent="0.3">
      <c r="A61" s="102"/>
      <c r="B61" s="114">
        <v>3039018542</v>
      </c>
      <c r="C61" s="114">
        <v>0</v>
      </c>
      <c r="D61" s="114">
        <v>1154</v>
      </c>
      <c r="E61" s="115">
        <v>45658</v>
      </c>
      <c r="F61" s="112">
        <v>163040648</v>
      </c>
      <c r="G61" s="114" t="str">
        <f>VLOOKUP(F61,BASE!D:F,3,0)</f>
        <v>VIDA NOVA FL 2</v>
      </c>
      <c r="H61" s="104">
        <v>45703</v>
      </c>
      <c r="I61" s="114">
        <v>398.58</v>
      </c>
      <c r="J61" s="102" t="s">
        <v>407</v>
      </c>
      <c r="K61" s="102"/>
      <c r="L61" s="102" t="s">
        <v>215</v>
      </c>
    </row>
    <row r="62" spans="1:12" ht="15.75" thickBot="1" x14ac:dyDescent="0.3">
      <c r="A62" s="102"/>
      <c r="B62" s="114">
        <v>3039023367</v>
      </c>
      <c r="C62" s="114">
        <v>0</v>
      </c>
      <c r="D62" s="114">
        <v>1154</v>
      </c>
      <c r="E62" s="115">
        <v>45658</v>
      </c>
      <c r="F62" s="112">
        <v>163594325</v>
      </c>
      <c r="G62" s="114" t="str">
        <f>VLOOKUP(F62,BASE!D:F,3,0)</f>
        <v>SOELY DA SILVA FERREIRA</v>
      </c>
      <c r="H62" s="104">
        <v>45703</v>
      </c>
      <c r="I62" s="114">
        <v>639.02</v>
      </c>
      <c r="J62" s="102" t="s">
        <v>407</v>
      </c>
      <c r="K62" s="102"/>
      <c r="L62" s="102" t="s">
        <v>215</v>
      </c>
    </row>
    <row r="63" spans="1:12" ht="15.75" thickBot="1" x14ac:dyDescent="0.3">
      <c r="A63" s="102"/>
      <c r="B63" s="114">
        <v>3039010044</v>
      </c>
      <c r="C63" s="114">
        <v>0</v>
      </c>
      <c r="D63" s="114">
        <v>1154</v>
      </c>
      <c r="E63" s="115">
        <v>45658</v>
      </c>
      <c r="F63" s="112">
        <v>163276978</v>
      </c>
      <c r="G63" s="114" t="str">
        <f>VLOOKUP(F63,BASE!D:F,3,0)</f>
        <v xml:space="preserve">COSTA &amp; SOARES COMERCIO DE </v>
      </c>
      <c r="H63" s="104">
        <v>45703</v>
      </c>
      <c r="I63" s="116">
        <v>1189.72</v>
      </c>
      <c r="J63" s="102" t="s">
        <v>407</v>
      </c>
      <c r="K63" s="102"/>
      <c r="L63" s="102" t="s">
        <v>215</v>
      </c>
    </row>
    <row r="64" spans="1:12" ht="15.75" thickBot="1" x14ac:dyDescent="0.3">
      <c r="A64" s="102"/>
      <c r="B64" s="114">
        <v>3039011064</v>
      </c>
      <c r="C64" s="114">
        <v>0</v>
      </c>
      <c r="D64" s="114">
        <v>1154</v>
      </c>
      <c r="E64" s="115">
        <v>45658</v>
      </c>
      <c r="F64" s="112">
        <v>164311505</v>
      </c>
      <c r="G64" s="114" t="str">
        <f>VLOOKUP(F64,BASE!D:F,3,0)</f>
        <v>PONTES &amp; SOARES SUPERMERCADOS LTDA - MATRIZ</v>
      </c>
      <c r="H64" s="104">
        <v>45703</v>
      </c>
      <c r="I64" s="114">
        <v>790.17</v>
      </c>
      <c r="J64" s="102" t="s">
        <v>407</v>
      </c>
      <c r="K64" s="102"/>
      <c r="L64" s="102" t="s">
        <v>215</v>
      </c>
    </row>
    <row r="65" spans="1:12" ht="15.75" thickBot="1" x14ac:dyDescent="0.3">
      <c r="A65" s="102"/>
      <c r="B65" s="114">
        <v>3039011616</v>
      </c>
      <c r="C65" s="114">
        <v>0</v>
      </c>
      <c r="D65" s="114">
        <v>1154</v>
      </c>
      <c r="E65" s="115">
        <v>45658</v>
      </c>
      <c r="F65" s="112">
        <v>163598770</v>
      </c>
      <c r="G65" s="114" t="str">
        <f>VLOOKUP(F65,BASE!D:F,3,0)</f>
        <v xml:space="preserve">CDANTAS COMERCIO VAREJISTA </v>
      </c>
      <c r="H65" s="104">
        <v>45703</v>
      </c>
      <c r="I65" s="114">
        <v>532.62</v>
      </c>
      <c r="J65" s="102" t="s">
        <v>407</v>
      </c>
      <c r="K65" s="102"/>
      <c r="L65" s="102" t="s">
        <v>215</v>
      </c>
    </row>
    <row r="66" spans="1:12" ht="15.75" thickBot="1" x14ac:dyDescent="0.3">
      <c r="A66" s="102"/>
      <c r="B66" s="114">
        <v>3039026556</v>
      </c>
      <c r="C66" s="114">
        <v>0</v>
      </c>
      <c r="D66" s="114">
        <v>1154</v>
      </c>
      <c r="E66" s="115">
        <v>45658</v>
      </c>
      <c r="F66" s="112">
        <v>163579415</v>
      </c>
      <c r="G66" s="114" t="str">
        <f>VLOOKUP(F66,BASE!D:F,3,0)</f>
        <v>SEBASTIAO ADENILSON DA SILVA</v>
      </c>
      <c r="H66" s="104">
        <v>45703</v>
      </c>
      <c r="I66" s="114">
        <v>204.21</v>
      </c>
      <c r="J66" s="102" t="s">
        <v>407</v>
      </c>
      <c r="K66" s="102"/>
      <c r="L66" s="102" t="s">
        <v>215</v>
      </c>
    </row>
    <row r="67" spans="1:12" ht="15.75" thickBot="1" x14ac:dyDescent="0.3">
      <c r="A67" s="102"/>
      <c r="B67" s="114">
        <v>3039024147</v>
      </c>
      <c r="C67" s="114">
        <v>0</v>
      </c>
      <c r="D67" s="114">
        <v>1154</v>
      </c>
      <c r="E67" s="115">
        <v>45658</v>
      </c>
      <c r="F67" s="112">
        <v>161563872</v>
      </c>
      <c r="G67" s="114" t="str">
        <f>VLOOKUP(F67,BASE!D:F,3,0)</f>
        <v>ROBERTO RIBEIRO DA SILVA</v>
      </c>
      <c r="H67" s="104">
        <v>45703</v>
      </c>
      <c r="I67" s="114">
        <v>408.1</v>
      </c>
      <c r="J67" s="102" t="s">
        <v>407</v>
      </c>
      <c r="K67" s="102"/>
      <c r="L67" s="102" t="s">
        <v>215</v>
      </c>
    </row>
    <row r="68" spans="1:12" ht="15.75" thickBot="1" x14ac:dyDescent="0.3">
      <c r="A68" s="102"/>
      <c r="B68" s="114">
        <v>3039009342</v>
      </c>
      <c r="C68" s="114">
        <v>0</v>
      </c>
      <c r="D68" s="114">
        <v>1154</v>
      </c>
      <c r="E68" s="115">
        <v>45658</v>
      </c>
      <c r="F68" s="112">
        <v>161753639</v>
      </c>
      <c r="G68" s="114" t="str">
        <f>VLOOKUP(F68,BASE!D:F,3,0)</f>
        <v>OZEILDO DA SILVA SUTERO</v>
      </c>
      <c r="H68" s="104">
        <v>45703</v>
      </c>
      <c r="I68" s="116">
        <v>1018.99</v>
      </c>
      <c r="J68" s="102" t="s">
        <v>407</v>
      </c>
      <c r="K68" s="102"/>
      <c r="L68" s="102" t="s">
        <v>215</v>
      </c>
    </row>
    <row r="69" spans="1:12" ht="15.75" thickBot="1" x14ac:dyDescent="0.3">
      <c r="A69" s="102"/>
      <c r="B69" s="114">
        <v>3039015990</v>
      </c>
      <c r="C69" s="114">
        <v>0</v>
      </c>
      <c r="D69" s="114">
        <v>1154</v>
      </c>
      <c r="E69" s="115">
        <v>45658</v>
      </c>
      <c r="F69" s="112">
        <v>164345698</v>
      </c>
      <c r="G69" s="114" t="str">
        <f>VLOOKUP(F69,BASE!D:F,3,0)</f>
        <v>PONTES &amp; SOARES FILIAL</v>
      </c>
      <c r="H69" s="104">
        <v>45703</v>
      </c>
      <c r="I69" s="114">
        <v>522.69000000000005</v>
      </c>
      <c r="J69" s="102" t="s">
        <v>407</v>
      </c>
      <c r="K69" s="102"/>
      <c r="L69" s="102" t="s">
        <v>215</v>
      </c>
    </row>
    <row r="70" spans="1:12" ht="15.75" thickBot="1" x14ac:dyDescent="0.3">
      <c r="A70" s="102"/>
      <c r="B70" s="114">
        <v>3039014497</v>
      </c>
      <c r="C70" s="114">
        <v>0</v>
      </c>
      <c r="D70" s="114">
        <v>1154</v>
      </c>
      <c r="E70" s="115">
        <v>45658</v>
      </c>
      <c r="F70" s="112">
        <v>161596886</v>
      </c>
      <c r="G70" s="114" t="str">
        <f>VLOOKUP(F70,BASE!D:F,3,0)</f>
        <v>MERCADINHO DANTAS LTDA</v>
      </c>
      <c r="H70" s="104">
        <v>45703</v>
      </c>
      <c r="I70" s="116">
        <v>1207.94</v>
      </c>
      <c r="J70" s="102" t="s">
        <v>407</v>
      </c>
      <c r="K70" s="102"/>
      <c r="L70" s="102" t="s">
        <v>215</v>
      </c>
    </row>
    <row r="71" spans="1:12" ht="15.75" thickBot="1" x14ac:dyDescent="0.3">
      <c r="A71" s="102"/>
      <c r="B71" s="114">
        <v>3039026785</v>
      </c>
      <c r="C71" s="114">
        <v>0</v>
      </c>
      <c r="D71" s="114">
        <v>1154</v>
      </c>
      <c r="E71" s="115">
        <v>45658</v>
      </c>
      <c r="F71" s="112">
        <v>164900683</v>
      </c>
      <c r="G71" s="114" t="str">
        <f>VLOOKUP(F71,BASE!D:F,3,0)</f>
        <v>PONTES &amp; SOARES SUPERMERCADOS LTDA</v>
      </c>
      <c r="H71" s="104">
        <v>45703</v>
      </c>
      <c r="I71" s="116">
        <v>8302.39</v>
      </c>
      <c r="J71" s="102" t="s">
        <v>407</v>
      </c>
      <c r="K71" s="102"/>
      <c r="L71" s="102" t="s">
        <v>215</v>
      </c>
    </row>
    <row r="72" spans="1:12" ht="15.75" thickBot="1" x14ac:dyDescent="0.3">
      <c r="A72" s="102"/>
      <c r="B72" s="114">
        <v>3039008472</v>
      </c>
      <c r="C72" s="114">
        <v>0</v>
      </c>
      <c r="D72" s="114">
        <v>1154</v>
      </c>
      <c r="E72" s="115">
        <v>45658</v>
      </c>
      <c r="F72" s="112">
        <v>164485180</v>
      </c>
      <c r="G72" s="114" t="str">
        <f>VLOOKUP(F72,BASE!D:F,3,0)</f>
        <v>REI DA ECONOMIA FL 5</v>
      </c>
      <c r="H72" s="104">
        <v>45703</v>
      </c>
      <c r="I72" s="116">
        <v>1108.93</v>
      </c>
      <c r="J72" s="102" t="s">
        <v>407</v>
      </c>
      <c r="K72" s="102"/>
      <c r="L72" s="102" t="s">
        <v>215</v>
      </c>
    </row>
    <row r="73" spans="1:12" ht="15.75" thickBot="1" x14ac:dyDescent="0.3">
      <c r="A73" s="102"/>
      <c r="B73" s="114">
        <v>3039008003</v>
      </c>
      <c r="C73" s="114">
        <v>0</v>
      </c>
      <c r="D73" s="114">
        <v>1154</v>
      </c>
      <c r="E73" s="115">
        <v>45658</v>
      </c>
      <c r="F73" s="112">
        <v>162853203</v>
      </c>
      <c r="G73" s="114" t="str">
        <f>VLOOKUP(F73,BASE!D:F,3,0)</f>
        <v>JOSEILTON ARAUJO DE SOUZA COMERCIO</v>
      </c>
      <c r="H73" s="104">
        <v>45703</v>
      </c>
      <c r="I73" s="114">
        <v>195.1</v>
      </c>
      <c r="J73" s="102" t="s">
        <v>407</v>
      </c>
      <c r="K73" s="102"/>
      <c r="L73" s="102" t="s">
        <v>215</v>
      </c>
    </row>
    <row r="74" spans="1:12" ht="15.75" thickBot="1" x14ac:dyDescent="0.3">
      <c r="A74" s="102"/>
      <c r="B74" s="114">
        <v>3039015752</v>
      </c>
      <c r="C74" s="114">
        <v>0</v>
      </c>
      <c r="D74" s="114">
        <v>1154</v>
      </c>
      <c r="E74" s="115">
        <v>45658</v>
      </c>
      <c r="F74" s="112">
        <v>163994641</v>
      </c>
      <c r="G74" s="114" t="str">
        <f>VLOOKUP(F74,BASE!D:F,3,0)</f>
        <v>REI DA ECONOMIA FL 4</v>
      </c>
      <c r="H74" s="104">
        <v>45703</v>
      </c>
      <c r="I74" s="116">
        <v>2606.85</v>
      </c>
      <c r="J74" s="102" t="s">
        <v>407</v>
      </c>
      <c r="K74" s="102"/>
      <c r="L74" s="102" t="s">
        <v>215</v>
      </c>
    </row>
    <row r="75" spans="1:12" ht="15.75" thickBot="1" x14ac:dyDescent="0.3">
      <c r="A75" s="102"/>
      <c r="B75" s="114">
        <v>3039023941</v>
      </c>
      <c r="C75" s="114">
        <v>0</v>
      </c>
      <c r="D75" s="114">
        <v>1154</v>
      </c>
      <c r="E75" s="115">
        <v>45658</v>
      </c>
      <c r="F75" s="112">
        <v>162355750</v>
      </c>
      <c r="G75" s="114" t="str">
        <f>VLOOKUP(F75,BASE!D:F,3,0)</f>
        <v>REI DA ECONOMIA MATRIZ</v>
      </c>
      <c r="H75" s="104">
        <v>45703</v>
      </c>
      <c r="I75" s="116">
        <v>2395.44</v>
      </c>
      <c r="J75" s="102" t="s">
        <v>407</v>
      </c>
      <c r="K75" s="102"/>
      <c r="L75" s="102" t="s">
        <v>215</v>
      </c>
    </row>
    <row r="76" spans="1:12" ht="15.75" thickBot="1" x14ac:dyDescent="0.3">
      <c r="A76" s="102"/>
      <c r="B76" s="114">
        <v>3039014247</v>
      </c>
      <c r="C76" s="114">
        <v>0</v>
      </c>
      <c r="D76" s="114">
        <v>1154</v>
      </c>
      <c r="E76" s="115">
        <v>45658</v>
      </c>
      <c r="F76" s="112">
        <v>164708464</v>
      </c>
      <c r="G76" s="114" t="str">
        <f>VLOOKUP(F76,BASE!D:F,3,0)</f>
        <v>BOA COMPRA BANANEIRAS</v>
      </c>
      <c r="H76" s="104">
        <v>45703</v>
      </c>
      <c r="I76" s="116">
        <v>5436.76</v>
      </c>
      <c r="J76" s="102" t="s">
        <v>407</v>
      </c>
      <c r="K76" s="102"/>
      <c r="L76" s="102" t="s">
        <v>215</v>
      </c>
    </row>
    <row r="77" spans="1:12" ht="15.75" thickBot="1" x14ac:dyDescent="0.3">
      <c r="A77" s="102"/>
      <c r="B77" s="114">
        <v>3039009612</v>
      </c>
      <c r="C77" s="114">
        <v>0</v>
      </c>
      <c r="D77" s="114">
        <v>1154</v>
      </c>
      <c r="E77" s="115">
        <v>45658</v>
      </c>
      <c r="F77" s="112">
        <v>164637850</v>
      </c>
      <c r="G77" s="114" t="str">
        <f>VLOOKUP(F77,BASE!D:F,3,0)</f>
        <v>MIX WANDERLEY</v>
      </c>
      <c r="H77" s="104">
        <v>45703</v>
      </c>
      <c r="I77" s="114">
        <v>101.88</v>
      </c>
      <c r="J77" s="102" t="s">
        <v>407</v>
      </c>
      <c r="K77" s="102"/>
      <c r="L77" s="102" t="s">
        <v>215</v>
      </c>
    </row>
    <row r="78" spans="1:12" ht="15.75" thickBot="1" x14ac:dyDescent="0.3">
      <c r="A78" s="102"/>
      <c r="B78" s="114">
        <v>3039015953</v>
      </c>
      <c r="C78" s="114">
        <v>0</v>
      </c>
      <c r="D78" s="114">
        <v>1154</v>
      </c>
      <c r="E78" s="115">
        <v>45658</v>
      </c>
      <c r="F78" s="112">
        <v>163560811</v>
      </c>
      <c r="G78" s="114" t="str">
        <f>VLOOKUP(F78,BASE!D:F,3,0)</f>
        <v>REI DA ECONOMIA FL 3</v>
      </c>
      <c r="H78" s="104">
        <v>45703</v>
      </c>
      <c r="I78" s="116">
        <v>1597.14</v>
      </c>
      <c r="J78" s="102" t="s">
        <v>407</v>
      </c>
      <c r="K78" s="102"/>
      <c r="L78" s="102" t="s">
        <v>215</v>
      </c>
    </row>
    <row r="79" spans="1:12" ht="15.75" thickBot="1" x14ac:dyDescent="0.3">
      <c r="A79" s="102"/>
      <c r="B79" s="114">
        <v>3039008830</v>
      </c>
      <c r="C79" s="114">
        <v>0</v>
      </c>
      <c r="D79" s="114">
        <v>1154</v>
      </c>
      <c r="E79" s="115">
        <v>45658</v>
      </c>
      <c r="F79" s="112">
        <v>164434003</v>
      </c>
      <c r="G79" s="114" t="str">
        <f>VLOOKUP(F79,BASE!D:F,3,0)</f>
        <v>CENT. OPER. REI DA ECONOMIA</v>
      </c>
      <c r="H79" s="104">
        <v>45703</v>
      </c>
      <c r="I79" s="116">
        <v>41285.54</v>
      </c>
      <c r="J79" s="102" t="s">
        <v>407</v>
      </c>
      <c r="K79" s="102"/>
      <c r="L79" s="102" t="s">
        <v>215</v>
      </c>
    </row>
    <row r="80" spans="1:12" ht="15.75" thickBot="1" x14ac:dyDescent="0.3">
      <c r="A80" s="102"/>
      <c r="B80" s="114">
        <v>3039013424</v>
      </c>
      <c r="C80" s="114">
        <v>0</v>
      </c>
      <c r="D80" s="114">
        <v>1154</v>
      </c>
      <c r="E80" s="115">
        <v>45658</v>
      </c>
      <c r="F80" s="112">
        <v>164237151</v>
      </c>
      <c r="G80" s="114" t="str">
        <f>VLOOKUP(F80,BASE!D:F,3,0)</f>
        <v>MARIA ALBERTINA SILVA SANTOS LTDA</v>
      </c>
      <c r="H80" s="104">
        <v>45703</v>
      </c>
      <c r="I80" s="114">
        <v>149.47999999999999</v>
      </c>
      <c r="J80" s="102" t="s">
        <v>407</v>
      </c>
      <c r="K80" s="102"/>
      <c r="L80" s="102" t="s">
        <v>215</v>
      </c>
    </row>
    <row r="81" spans="1:12" ht="15.75" thickBot="1" x14ac:dyDescent="0.3">
      <c r="A81" s="102"/>
      <c r="B81" s="114">
        <v>3039012980</v>
      </c>
      <c r="C81" s="114">
        <v>0</v>
      </c>
      <c r="D81" s="114">
        <v>1154</v>
      </c>
      <c r="E81" s="115">
        <v>45658</v>
      </c>
      <c r="F81" s="112">
        <v>162380160</v>
      </c>
      <c r="G81" s="114" t="str">
        <f>VLOOKUP(F81,BASE!D:F,3,0)</f>
        <v>O FEIRAO COMERCIO ATACADISTA LTDA - ME</v>
      </c>
      <c r="H81" s="104">
        <v>45703</v>
      </c>
      <c r="I81" s="116">
        <v>2238.91</v>
      </c>
      <c r="J81" s="102" t="s">
        <v>407</v>
      </c>
      <c r="K81" s="102"/>
      <c r="L81" s="102" t="s">
        <v>215</v>
      </c>
    </row>
    <row r="82" spans="1:12" ht="15.75" thickBot="1" x14ac:dyDescent="0.3">
      <c r="A82" s="102"/>
      <c r="B82" s="114">
        <v>3039016605</v>
      </c>
      <c r="C82" s="114">
        <v>0</v>
      </c>
      <c r="D82" s="114">
        <v>1154</v>
      </c>
      <c r="E82" s="115">
        <v>45658</v>
      </c>
      <c r="F82" s="112">
        <v>162912170</v>
      </c>
      <c r="G82" s="114" t="str">
        <f>VLOOKUP(F82,BASE!D:F,3,0)</f>
        <v>RUAN CARLOS PEREIRA RAMOS</v>
      </c>
      <c r="H82" s="104">
        <v>45703</v>
      </c>
      <c r="I82" s="114">
        <v>135.52000000000001</v>
      </c>
      <c r="J82" s="102" t="s">
        <v>407</v>
      </c>
      <c r="K82" s="102"/>
      <c r="L82" s="102" t="s">
        <v>215</v>
      </c>
    </row>
    <row r="83" spans="1:12" ht="15.75" thickBot="1" x14ac:dyDescent="0.3">
      <c r="A83" s="102"/>
      <c r="B83" s="114">
        <v>3039009975</v>
      </c>
      <c r="C83" s="114">
        <v>0</v>
      </c>
      <c r="D83" s="114">
        <v>1154</v>
      </c>
      <c r="E83" s="115">
        <v>45658</v>
      </c>
      <c r="F83" s="112">
        <v>161325360</v>
      </c>
      <c r="G83" s="114" t="str">
        <f>VLOOKUP(F83,BASE!D:F,3,0)</f>
        <v>MAX SUPERMERCADO LTDA</v>
      </c>
      <c r="H83" s="104">
        <v>45703</v>
      </c>
      <c r="I83" s="114">
        <v>48.91</v>
      </c>
      <c r="J83" s="102" t="s">
        <v>407</v>
      </c>
      <c r="K83" s="102"/>
      <c r="L83" s="102" t="s">
        <v>215</v>
      </c>
    </row>
    <row r="84" spans="1:12" ht="15.75" thickBot="1" x14ac:dyDescent="0.3">
      <c r="A84" s="102"/>
      <c r="B84" s="114">
        <v>3039016622</v>
      </c>
      <c r="C84" s="114">
        <v>0</v>
      </c>
      <c r="D84" s="114">
        <v>1154</v>
      </c>
      <c r="E84" s="115">
        <v>45658</v>
      </c>
      <c r="F84" s="112">
        <v>165041528</v>
      </c>
      <c r="G84" s="114" t="str">
        <f>VLOOKUP(F84,BASE!D:F,3,0)</f>
        <v>FLAVIANA TOMAZ FL2</v>
      </c>
      <c r="H84" s="104">
        <v>45703</v>
      </c>
      <c r="I84" s="114">
        <v>76.88</v>
      </c>
      <c r="J84" s="102" t="s">
        <v>407</v>
      </c>
      <c r="K84" s="102"/>
      <c r="L84" s="102" t="s">
        <v>215</v>
      </c>
    </row>
    <row r="85" spans="1:12" ht="15.75" thickBot="1" x14ac:dyDescent="0.3">
      <c r="A85" s="102"/>
      <c r="B85" s="114">
        <v>3039025903</v>
      </c>
      <c r="C85" s="114">
        <v>0</v>
      </c>
      <c r="D85" s="114">
        <v>1154</v>
      </c>
      <c r="E85" s="115">
        <v>45658</v>
      </c>
      <c r="F85" s="112">
        <v>160636493</v>
      </c>
      <c r="G85" s="114" t="str">
        <f>VLOOKUP(F85,BASE!D:F,3,0)</f>
        <v>FRANCISCO DE ASSIS ALVES MINIMERCADO</v>
      </c>
      <c r="H85" s="104">
        <v>45703</v>
      </c>
      <c r="I85" s="116">
        <v>1435.92</v>
      </c>
      <c r="J85" s="102" t="s">
        <v>407</v>
      </c>
      <c r="K85" s="102"/>
      <c r="L85" s="102" t="s">
        <v>215</v>
      </c>
    </row>
    <row r="86" spans="1:12" ht="15.75" thickBot="1" x14ac:dyDescent="0.3">
      <c r="A86" s="102"/>
      <c r="B86" s="114">
        <v>3039008039</v>
      </c>
      <c r="C86" s="114">
        <v>0</v>
      </c>
      <c r="D86" s="114">
        <v>1154</v>
      </c>
      <c r="E86" s="115">
        <v>45658</v>
      </c>
      <c r="F86" s="112">
        <v>164750088</v>
      </c>
      <c r="G86" s="114" t="str">
        <f>VLOOKUP(F86,BASE!D:F,3,0)</f>
        <v>BOM NOSSO EXPRESS LTDA</v>
      </c>
      <c r="H86" s="104">
        <v>45703</v>
      </c>
      <c r="I86" s="114">
        <v>462.02</v>
      </c>
      <c r="J86" s="102" t="s">
        <v>407</v>
      </c>
      <c r="K86" s="102"/>
      <c r="L86" s="102" t="s">
        <v>215</v>
      </c>
    </row>
    <row r="87" spans="1:12" ht="15.75" thickBot="1" x14ac:dyDescent="0.3">
      <c r="A87" s="102"/>
      <c r="B87" s="114">
        <v>3039010684</v>
      </c>
      <c r="C87" s="114">
        <v>0</v>
      </c>
      <c r="D87" s="114">
        <v>1154</v>
      </c>
      <c r="E87" s="115">
        <v>45658</v>
      </c>
      <c r="F87" s="112">
        <v>164243615</v>
      </c>
      <c r="G87" s="114" t="str">
        <f>VLOOKUP(F87,BASE!D:F,3,0)</f>
        <v>FLAVIANA TOMAZ DA ROCHA SILVA LTDA</v>
      </c>
      <c r="H87" s="104">
        <v>45703</v>
      </c>
      <c r="I87" s="114">
        <v>152.05000000000001</v>
      </c>
      <c r="J87" s="102" t="s">
        <v>407</v>
      </c>
      <c r="K87" s="102"/>
      <c r="L87" s="102" t="s">
        <v>215</v>
      </c>
    </row>
    <row r="88" spans="1:12" ht="15.75" thickBot="1" x14ac:dyDescent="0.3">
      <c r="A88" s="102"/>
      <c r="B88" s="114">
        <v>3039020437</v>
      </c>
      <c r="C88" s="114">
        <v>0</v>
      </c>
      <c r="D88" s="114">
        <v>1154</v>
      </c>
      <c r="E88" s="115">
        <v>45658</v>
      </c>
      <c r="F88" s="112">
        <v>161922376</v>
      </c>
      <c r="G88" s="114" t="str">
        <f>VLOOKUP(F88,BASE!D:F,3,0)</f>
        <v>CASA ALVES</v>
      </c>
      <c r="H88" s="104">
        <v>45703</v>
      </c>
      <c r="I88" s="116">
        <v>3018.75</v>
      </c>
      <c r="J88" s="102" t="s">
        <v>407</v>
      </c>
      <c r="K88" s="102"/>
      <c r="L88" s="102" t="s">
        <v>215</v>
      </c>
    </row>
    <row r="89" spans="1:12" ht="15.75" thickBot="1" x14ac:dyDescent="0.3">
      <c r="A89" s="102"/>
      <c r="B89" s="114">
        <v>3039008193</v>
      </c>
      <c r="C89" s="114">
        <v>0</v>
      </c>
      <c r="D89" s="114">
        <v>1154</v>
      </c>
      <c r="E89" s="115">
        <v>45658</v>
      </c>
      <c r="F89" s="112">
        <v>160985706</v>
      </c>
      <c r="G89" s="114" t="str">
        <f>VLOOKUP(F89,BASE!D:F,3,0)</f>
        <v>FRANCISCO DA SILVA ALVES LTDA</v>
      </c>
      <c r="H89" s="104">
        <v>45703</v>
      </c>
      <c r="I89" s="114">
        <v>57.66</v>
      </c>
      <c r="J89" s="102" t="s">
        <v>407</v>
      </c>
      <c r="K89" s="102"/>
      <c r="L89" s="102" t="s">
        <v>215</v>
      </c>
    </row>
    <row r="90" spans="1:12" ht="15.75" thickBot="1" x14ac:dyDescent="0.3">
      <c r="A90" s="102"/>
      <c r="B90" s="114">
        <v>3039024559</v>
      </c>
      <c r="C90" s="114">
        <v>0</v>
      </c>
      <c r="D90" s="114">
        <v>1154</v>
      </c>
      <c r="E90" s="115">
        <v>45658</v>
      </c>
      <c r="F90" s="112">
        <v>161639984</v>
      </c>
      <c r="G90" s="114" t="str">
        <f>VLOOKUP(F90,BASE!D:F,3,0)</f>
        <v>PEDRO DE ASSIS DOS SANTOS ALVES EIRELI</v>
      </c>
      <c r="H90" s="104">
        <v>45703</v>
      </c>
      <c r="I90" s="116">
        <v>6376.16</v>
      </c>
      <c r="J90" s="102" t="s">
        <v>407</v>
      </c>
      <c r="K90" s="102"/>
      <c r="L90" s="102" t="s">
        <v>215</v>
      </c>
    </row>
    <row r="91" spans="1:12" ht="15.75" thickBot="1" x14ac:dyDescent="0.3">
      <c r="A91" s="102"/>
      <c r="B91" s="114">
        <v>3039009762</v>
      </c>
      <c r="C91" s="114">
        <v>0</v>
      </c>
      <c r="D91" s="114">
        <v>1154</v>
      </c>
      <c r="E91" s="115">
        <v>45658</v>
      </c>
      <c r="F91" s="112">
        <v>164450602</v>
      </c>
      <c r="G91" s="114" t="str">
        <f>VLOOKUP(F91,BASE!D:F,3,0)</f>
        <v>EDMILSON SUPERMERCADO</v>
      </c>
      <c r="H91" s="104">
        <v>45703</v>
      </c>
      <c r="I91" s="114">
        <v>39.71</v>
      </c>
      <c r="J91" s="102" t="s">
        <v>407</v>
      </c>
      <c r="K91" s="102"/>
      <c r="L91" s="102" t="s">
        <v>215</v>
      </c>
    </row>
    <row r="92" spans="1:12" ht="15.75" thickBot="1" x14ac:dyDescent="0.3">
      <c r="A92" s="102"/>
      <c r="B92" s="114">
        <v>3039013846</v>
      </c>
      <c r="C92" s="114">
        <v>0</v>
      </c>
      <c r="D92" s="114">
        <v>1154</v>
      </c>
      <c r="E92" s="115">
        <v>45658</v>
      </c>
      <c r="F92" s="112">
        <v>161309151</v>
      </c>
      <c r="G92" s="114" t="str">
        <f>VLOOKUP(F92,BASE!D:F,3,0)</f>
        <v>BARBOZA COMERCIO</v>
      </c>
      <c r="H92" s="104">
        <v>45703</v>
      </c>
      <c r="I92" s="116">
        <v>31580.17</v>
      </c>
      <c r="J92" s="102" t="s">
        <v>407</v>
      </c>
      <c r="K92" s="102"/>
      <c r="L92" s="102" t="s">
        <v>215</v>
      </c>
    </row>
    <row r="93" spans="1:12" ht="15.75" thickBot="1" x14ac:dyDescent="0.3">
      <c r="A93" s="102"/>
      <c r="B93" s="114">
        <v>3039017941</v>
      </c>
      <c r="C93" s="114">
        <v>0</v>
      </c>
      <c r="D93" s="114">
        <v>1154</v>
      </c>
      <c r="E93" s="115">
        <v>45658</v>
      </c>
      <c r="F93" s="112">
        <v>161117287</v>
      </c>
      <c r="G93" s="114" t="str">
        <f>VLOOKUP(F93,BASE!D:F,3,0)</f>
        <v>SUPER O FEIRAO LTDA - ME</v>
      </c>
      <c r="H93" s="104">
        <v>45703</v>
      </c>
      <c r="I93" s="116">
        <v>13513.5</v>
      </c>
      <c r="J93" s="102" t="s">
        <v>407</v>
      </c>
      <c r="K93" s="102"/>
      <c r="L93" s="102" t="s">
        <v>215</v>
      </c>
    </row>
    <row r="94" spans="1:12" ht="15.75" thickBot="1" x14ac:dyDescent="0.3">
      <c r="A94" s="102"/>
      <c r="B94" s="114">
        <v>3039013377</v>
      </c>
      <c r="C94" s="114">
        <v>0</v>
      </c>
      <c r="D94" s="114">
        <v>1154</v>
      </c>
      <c r="E94" s="115">
        <v>45658</v>
      </c>
      <c r="F94" s="112">
        <v>162802021</v>
      </c>
      <c r="G94" s="114" t="str">
        <f>VLOOKUP(F94,BASE!D:F,3,0)</f>
        <v>COMERCIO VAREJISTA DE ALIMENTOS VERDE VALE CAMPINA</v>
      </c>
      <c r="H94" s="104">
        <v>45703</v>
      </c>
      <c r="I94" s="116">
        <v>24934.959999999999</v>
      </c>
      <c r="J94" s="102" t="s">
        <v>407</v>
      </c>
      <c r="K94" s="102"/>
      <c r="L94" s="102" t="s">
        <v>215</v>
      </c>
    </row>
    <row r="95" spans="1:12" ht="15.75" thickBot="1" x14ac:dyDescent="0.3">
      <c r="A95" s="102"/>
      <c r="B95" s="114">
        <v>3039018488</v>
      </c>
      <c r="C95" s="114">
        <v>0</v>
      </c>
      <c r="D95" s="114">
        <v>1154</v>
      </c>
      <c r="E95" s="115">
        <v>45658</v>
      </c>
      <c r="F95" s="112">
        <v>164855017</v>
      </c>
      <c r="G95" s="114" t="str">
        <f>VLOOKUP(F95,BASE!D:F,3,0)</f>
        <v>SUPER O FEIRÃO FL 2</v>
      </c>
      <c r="H95" s="104">
        <v>45703</v>
      </c>
      <c r="I95" s="116">
        <v>10412.31</v>
      </c>
      <c r="J95" s="102" t="s">
        <v>407</v>
      </c>
      <c r="K95" s="102"/>
      <c r="L95" s="102" t="s">
        <v>215</v>
      </c>
    </row>
    <row r="96" spans="1:12" ht="15.75" thickBot="1" x14ac:dyDescent="0.3">
      <c r="A96" s="102"/>
      <c r="B96" s="114">
        <v>3039008289</v>
      </c>
      <c r="C96" s="114">
        <v>0</v>
      </c>
      <c r="D96" s="114">
        <v>1154</v>
      </c>
      <c r="E96" s="115">
        <v>45658</v>
      </c>
      <c r="F96" s="112">
        <v>164145958</v>
      </c>
      <c r="G96" s="114" t="str">
        <f>VLOOKUP(F96,BASE!D:F,3,0)</f>
        <v>SUPER O FEIRÃO FILIAL</v>
      </c>
      <c r="H96" s="104">
        <v>45703</v>
      </c>
      <c r="I96" s="116">
        <v>8640.2800000000007</v>
      </c>
      <c r="J96" s="102" t="s">
        <v>407</v>
      </c>
      <c r="K96" s="102"/>
      <c r="L96" s="102" t="s">
        <v>215</v>
      </c>
    </row>
    <row r="97" spans="1:12" ht="15.75" thickBot="1" x14ac:dyDescent="0.3">
      <c r="A97" s="102"/>
      <c r="B97" s="114">
        <v>3039015478</v>
      </c>
      <c r="C97" s="114">
        <v>0</v>
      </c>
      <c r="D97" s="114">
        <v>1154</v>
      </c>
      <c r="E97" s="115">
        <v>45658</v>
      </c>
      <c r="F97" s="112">
        <v>164399518</v>
      </c>
      <c r="G97" s="114" t="str">
        <f>VLOOKUP(F97,BASE!D:F,3,0)</f>
        <v>CAMILLY NASCIMENTO ALVES LTDA</v>
      </c>
      <c r="H97" s="104">
        <v>45703</v>
      </c>
      <c r="I97" s="114">
        <v>78</v>
      </c>
      <c r="J97" s="102" t="s">
        <v>407</v>
      </c>
      <c r="K97" s="102"/>
      <c r="L97" s="102" t="s">
        <v>215</v>
      </c>
    </row>
    <row r="98" spans="1:12" ht="15.75" thickBot="1" x14ac:dyDescent="0.3">
      <c r="A98" s="102"/>
      <c r="B98" s="114">
        <v>3039009879</v>
      </c>
      <c r="C98" s="114">
        <v>0</v>
      </c>
      <c r="D98" s="114">
        <v>1154</v>
      </c>
      <c r="E98" s="115">
        <v>45658</v>
      </c>
      <c r="F98" s="112">
        <v>163923639</v>
      </c>
      <c r="G98" s="114" t="str">
        <f>VLOOKUP(F98,BASE!D:F,3,0)</f>
        <v>J. ALVES</v>
      </c>
      <c r="H98" s="104">
        <v>45703</v>
      </c>
      <c r="I98" s="114">
        <v>887.15</v>
      </c>
      <c r="J98" s="102" t="s">
        <v>407</v>
      </c>
      <c r="K98" s="102"/>
      <c r="L98" s="102" t="s">
        <v>215</v>
      </c>
    </row>
    <row r="99" spans="1:12" ht="15.75" thickBot="1" x14ac:dyDescent="0.3">
      <c r="A99" s="102"/>
      <c r="B99" s="114">
        <v>3039017550</v>
      </c>
      <c r="C99" s="114">
        <v>0</v>
      </c>
      <c r="D99" s="114">
        <v>1154</v>
      </c>
      <c r="E99" s="115">
        <v>45658</v>
      </c>
      <c r="F99" s="112">
        <v>164527770</v>
      </c>
      <c r="G99" s="114" t="str">
        <f>VLOOKUP(F99,BASE!D:F,3,0)</f>
        <v>AQUI TEM PREÇO</v>
      </c>
      <c r="H99" s="104">
        <v>45703</v>
      </c>
      <c r="I99" s="114">
        <v>51.63</v>
      </c>
      <c r="J99" s="102" t="s">
        <v>407</v>
      </c>
      <c r="K99" s="102"/>
      <c r="L99" s="102" t="s">
        <v>215</v>
      </c>
    </row>
    <row r="100" spans="1:12" ht="15.75" thickBot="1" x14ac:dyDescent="0.3">
      <c r="A100" s="102"/>
      <c r="B100" s="114">
        <v>3039015794</v>
      </c>
      <c r="C100" s="114">
        <v>0</v>
      </c>
      <c r="D100" s="114">
        <v>1154</v>
      </c>
      <c r="E100" s="115">
        <v>45658</v>
      </c>
      <c r="F100" s="112">
        <v>161439683</v>
      </c>
      <c r="G100" s="114" t="str">
        <f>VLOOKUP(F100,BASE!D:F,3,0)</f>
        <v>EDGILZA VILAR WANDERLEY - ME</v>
      </c>
      <c r="H100" s="104">
        <v>45703</v>
      </c>
      <c r="I100" s="114">
        <v>445.93</v>
      </c>
      <c r="J100" s="102" t="s">
        <v>407</v>
      </c>
      <c r="K100" s="102"/>
      <c r="L100" s="102" t="s">
        <v>215</v>
      </c>
    </row>
    <row r="101" spans="1:12" ht="15.75" thickBot="1" x14ac:dyDescent="0.3">
      <c r="A101" s="102"/>
      <c r="B101" s="114">
        <v>3039025834</v>
      </c>
      <c r="C101" s="114">
        <v>0</v>
      </c>
      <c r="D101" s="114">
        <v>1154</v>
      </c>
      <c r="E101" s="115">
        <v>45658</v>
      </c>
      <c r="F101" s="112">
        <v>161457533</v>
      </c>
      <c r="G101" s="114" t="str">
        <f>VLOOKUP(F101,BASE!D:F,3,0)</f>
        <v>JOSE PEREIRA OLIVEIRA - ME</v>
      </c>
      <c r="H101" s="104">
        <v>45703</v>
      </c>
      <c r="I101" s="114">
        <v>786.28</v>
      </c>
      <c r="J101" s="102" t="s">
        <v>407</v>
      </c>
      <c r="K101" s="102"/>
      <c r="L101" s="102" t="s">
        <v>215</v>
      </c>
    </row>
    <row r="102" spans="1:12" ht="15.75" thickBot="1" x14ac:dyDescent="0.3">
      <c r="A102" s="102"/>
      <c r="B102" s="114">
        <v>3039027647</v>
      </c>
      <c r="C102" s="114">
        <v>0</v>
      </c>
      <c r="D102" s="114">
        <v>1154</v>
      </c>
      <c r="E102" s="115">
        <v>45658</v>
      </c>
      <c r="F102" s="112">
        <v>161484271</v>
      </c>
      <c r="G102" s="114" t="str">
        <f>VLOOKUP(F102,BASE!D:F,3,0)</f>
        <v>DUVALE CONSTRUCAO</v>
      </c>
      <c r="H102" s="104">
        <v>45703</v>
      </c>
      <c r="I102" s="116">
        <v>1243.4100000000001</v>
      </c>
      <c r="J102" s="102" t="s">
        <v>407</v>
      </c>
      <c r="K102" s="102"/>
      <c r="L102" s="102" t="s">
        <v>215</v>
      </c>
    </row>
    <row r="103" spans="1:12" ht="15.75" thickBot="1" x14ac:dyDescent="0.3">
      <c r="A103" s="102"/>
      <c r="B103" s="114">
        <v>3039023638</v>
      </c>
      <c r="C103" s="114">
        <v>0</v>
      </c>
      <c r="D103" s="114">
        <v>1154</v>
      </c>
      <c r="E103" s="115">
        <v>45658</v>
      </c>
      <c r="F103" s="112">
        <v>160967562</v>
      </c>
      <c r="G103" s="114" t="str">
        <f>VLOOKUP(F103,BASE!D:F,3,0)</f>
        <v>LUCINEIDE SILVA DOS SANTOS - EPP</v>
      </c>
      <c r="H103" s="104">
        <v>45703</v>
      </c>
      <c r="I103" s="116">
        <v>1447.08</v>
      </c>
      <c r="J103" s="102" t="s">
        <v>407</v>
      </c>
      <c r="K103" s="102"/>
      <c r="L103" s="102" t="s">
        <v>215</v>
      </c>
    </row>
    <row r="104" spans="1:12" ht="15.75" thickBot="1" x14ac:dyDescent="0.3">
      <c r="A104" s="102"/>
      <c r="B104" s="114">
        <v>3039010955</v>
      </c>
      <c r="C104" s="114">
        <v>0</v>
      </c>
      <c r="D104" s="114">
        <v>1154</v>
      </c>
      <c r="E104" s="115">
        <v>45658</v>
      </c>
      <c r="F104" s="112">
        <v>161188206</v>
      </c>
      <c r="G104" s="114" t="str">
        <f>VLOOKUP(F104,BASE!D:F,3,0)</f>
        <v>GINALDO ASSUNÇÃO</v>
      </c>
      <c r="H104" s="104">
        <v>45731</v>
      </c>
      <c r="I104" s="114">
        <v>286.83</v>
      </c>
      <c r="J104" s="102" t="s">
        <v>407</v>
      </c>
      <c r="K104" s="102"/>
      <c r="L104" s="102" t="s">
        <v>215</v>
      </c>
    </row>
    <row r="105" spans="1:12" ht="15.75" thickBot="1" x14ac:dyDescent="0.3">
      <c r="A105" s="102"/>
      <c r="B105" s="114">
        <v>3039012748</v>
      </c>
      <c r="C105" s="114">
        <v>0</v>
      </c>
      <c r="D105" s="114">
        <v>1154</v>
      </c>
      <c r="E105" s="115">
        <v>45658</v>
      </c>
      <c r="F105" s="112">
        <v>161616186</v>
      </c>
      <c r="G105" s="114" t="str">
        <f>VLOOKUP(F105,BASE!D:F,3,0)</f>
        <v>GINALDO JUAZEIRINHO</v>
      </c>
      <c r="H105" s="104">
        <v>45731</v>
      </c>
      <c r="I105" s="114">
        <v>734.77</v>
      </c>
      <c r="J105" s="102" t="s">
        <v>407</v>
      </c>
      <c r="K105" s="102"/>
      <c r="L105" s="102" t="s">
        <v>215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59AB7-17B9-46A5-8377-CEADA40247C6}">
  <sheetPr codeName="Planilha7"/>
  <dimension ref="A1:L13"/>
  <sheetViews>
    <sheetView workbookViewId="0">
      <selection activeCell="F1" sqref="F1:F1048576"/>
    </sheetView>
  </sheetViews>
  <sheetFormatPr defaultRowHeight="15" x14ac:dyDescent="0.25"/>
  <sheetData>
    <row r="1" spans="1:12" x14ac:dyDescent="0.25">
      <c r="B1" t="s">
        <v>421</v>
      </c>
      <c r="C1" t="s">
        <v>421</v>
      </c>
      <c r="D1" t="s">
        <v>421</v>
      </c>
      <c r="E1" t="s">
        <v>421</v>
      </c>
      <c r="F1" t="s">
        <v>421</v>
      </c>
      <c r="G1" t="s">
        <v>421</v>
      </c>
      <c r="H1" t="s">
        <v>421</v>
      </c>
      <c r="I1" t="s">
        <v>421</v>
      </c>
      <c r="J1" t="s">
        <v>421</v>
      </c>
      <c r="K1" t="s">
        <v>421</v>
      </c>
      <c r="L1" t="s">
        <v>421</v>
      </c>
    </row>
    <row r="2" spans="1:12" ht="15.75" thickBot="1" x14ac:dyDescent="0.3">
      <c r="A2" s="102"/>
      <c r="B2" s="114">
        <v>3039015673</v>
      </c>
      <c r="C2" s="114">
        <v>0</v>
      </c>
      <c r="D2" s="114">
        <v>9007</v>
      </c>
      <c r="E2" s="115">
        <v>45658</v>
      </c>
      <c r="F2" s="112">
        <v>161414591</v>
      </c>
      <c r="G2" s="114" t="str">
        <f>VLOOKUP(F2,BASE!D:F,3,0)</f>
        <v>SBB BESSA</v>
      </c>
      <c r="H2" s="104">
        <v>45697</v>
      </c>
      <c r="I2" s="114">
        <v>17.309999999999999</v>
      </c>
      <c r="J2" s="102" t="s">
        <v>407</v>
      </c>
      <c r="K2" s="102"/>
      <c r="L2" s="102" t="s">
        <v>215</v>
      </c>
    </row>
    <row r="3" spans="1:12" ht="15.75" thickBot="1" x14ac:dyDescent="0.3">
      <c r="A3" s="102"/>
      <c r="B3" s="114">
        <v>3039020878</v>
      </c>
      <c r="C3" s="114">
        <v>0</v>
      </c>
      <c r="D3" s="114">
        <v>9007</v>
      </c>
      <c r="E3" s="115">
        <v>45658</v>
      </c>
      <c r="F3" s="112">
        <v>160190606</v>
      </c>
      <c r="G3" s="114" t="str">
        <f>VLOOKUP(F3,BASE!D:F,3,0)</f>
        <v>SBB GEISEL</v>
      </c>
      <c r="H3" s="104">
        <v>45697</v>
      </c>
      <c r="I3" s="114">
        <v>96.53</v>
      </c>
      <c r="J3" s="102" t="s">
        <v>407</v>
      </c>
      <c r="K3" s="102"/>
      <c r="L3" s="102" t="s">
        <v>215</v>
      </c>
    </row>
    <row r="4" spans="1:12" ht="15.75" thickBot="1" x14ac:dyDescent="0.3">
      <c r="A4" s="102"/>
      <c r="B4" s="114">
        <v>3039018871</v>
      </c>
      <c r="C4" s="114">
        <v>0</v>
      </c>
      <c r="D4" s="114">
        <v>9007</v>
      </c>
      <c r="E4" s="115">
        <v>45658</v>
      </c>
      <c r="F4" s="112">
        <v>161590608</v>
      </c>
      <c r="G4" s="114" t="str">
        <f>VLOOKUP(F4,BASE!D:F,3,0)</f>
        <v>CRISTO</v>
      </c>
      <c r="H4" s="104">
        <v>45697</v>
      </c>
      <c r="I4" s="114">
        <v>31.36</v>
      </c>
      <c r="J4" s="102" t="s">
        <v>407</v>
      </c>
      <c r="K4" s="102"/>
      <c r="L4" s="102" t="s">
        <v>215</v>
      </c>
    </row>
    <row r="5" spans="1:12" ht="15.75" thickBot="1" x14ac:dyDescent="0.3">
      <c r="A5" s="102"/>
      <c r="B5" s="114">
        <v>3039021940</v>
      </c>
      <c r="C5" s="114">
        <v>0</v>
      </c>
      <c r="D5" s="114">
        <v>9007</v>
      </c>
      <c r="E5" s="115">
        <v>45658</v>
      </c>
      <c r="F5" s="112">
        <v>162959567</v>
      </c>
      <c r="G5" s="114" t="str">
        <f>VLOOKUP(F5,BASE!D:F,3,0)</f>
        <v>MANAÍRA</v>
      </c>
      <c r="H5" s="104">
        <v>45697</v>
      </c>
      <c r="I5" s="114">
        <v>78.42</v>
      </c>
      <c r="J5" s="102" t="s">
        <v>407</v>
      </c>
      <c r="K5" s="102"/>
      <c r="L5" s="102" t="s">
        <v>215</v>
      </c>
    </row>
    <row r="6" spans="1:12" ht="15.75" thickBot="1" x14ac:dyDescent="0.3">
      <c r="A6" s="102"/>
      <c r="B6" s="114">
        <v>3039027099</v>
      </c>
      <c r="C6" s="114">
        <v>0</v>
      </c>
      <c r="D6" s="114">
        <v>9007</v>
      </c>
      <c r="E6" s="115">
        <v>45658</v>
      </c>
      <c r="F6" s="112">
        <v>161501800</v>
      </c>
      <c r="G6" s="114" t="str">
        <f>VLOOKUP(F6,BASE!D:F,3,0)</f>
        <v>ESTADOS</v>
      </c>
      <c r="H6" s="104">
        <v>45697</v>
      </c>
      <c r="I6" s="114">
        <v>91.62</v>
      </c>
      <c r="J6" s="102" t="s">
        <v>407</v>
      </c>
      <c r="K6" s="102"/>
      <c r="L6" s="102" t="s">
        <v>215</v>
      </c>
    </row>
    <row r="7" spans="1:12" ht="15.75" thickBot="1" x14ac:dyDescent="0.3">
      <c r="A7" s="102"/>
      <c r="B7" s="114">
        <v>3039017519</v>
      </c>
      <c r="C7" s="114">
        <v>0</v>
      </c>
      <c r="D7" s="114">
        <v>9007</v>
      </c>
      <c r="E7" s="115">
        <v>45658</v>
      </c>
      <c r="F7" s="112">
        <v>163894787</v>
      </c>
      <c r="G7" s="114" t="str">
        <f>VLOOKUP(F7,BASE!D:F,3,0)</f>
        <v>MEGA COMERCIO</v>
      </c>
      <c r="H7" s="104">
        <v>45697</v>
      </c>
      <c r="I7" s="114">
        <v>153.06</v>
      </c>
      <c r="J7" s="102" t="s">
        <v>407</v>
      </c>
      <c r="K7" s="102"/>
      <c r="L7" s="102" t="s">
        <v>215</v>
      </c>
    </row>
    <row r="8" spans="1:12" ht="15.75" thickBot="1" x14ac:dyDescent="0.3">
      <c r="A8" s="102"/>
      <c r="B8" s="114">
        <v>3039009598</v>
      </c>
      <c r="C8" s="114">
        <v>0</v>
      </c>
      <c r="D8" s="114">
        <v>9007</v>
      </c>
      <c r="E8" s="115">
        <v>45658</v>
      </c>
      <c r="F8" s="112">
        <v>161009301</v>
      </c>
      <c r="G8" s="114" t="str">
        <f>VLOOKUP(F8,BASE!D:F,3,0)</f>
        <v>AAG COMERCIO</v>
      </c>
      <c r="H8" s="104">
        <v>45697</v>
      </c>
      <c r="I8" s="114">
        <v>27.03</v>
      </c>
      <c r="J8" s="102" t="s">
        <v>407</v>
      </c>
      <c r="K8" s="102"/>
      <c r="L8" s="102" t="s">
        <v>215</v>
      </c>
    </row>
    <row r="9" spans="1:12" ht="15.75" thickBot="1" x14ac:dyDescent="0.3">
      <c r="A9" s="102"/>
      <c r="B9" s="114">
        <v>3039009771</v>
      </c>
      <c r="C9" s="114">
        <v>0</v>
      </c>
      <c r="D9" s="114">
        <v>9007</v>
      </c>
      <c r="E9" s="115">
        <v>45658</v>
      </c>
      <c r="F9" s="112">
        <v>161622003</v>
      </c>
      <c r="G9" s="114" t="str">
        <f>VLOOKUP(F9,BASE!D:F,3,0)</f>
        <v>INTERMARES</v>
      </c>
      <c r="H9" s="104">
        <v>45697</v>
      </c>
      <c r="I9" s="114">
        <v>125.48</v>
      </c>
      <c r="J9" s="102" t="s">
        <v>407</v>
      </c>
      <c r="K9" s="102"/>
      <c r="L9" s="102" t="s">
        <v>215</v>
      </c>
    </row>
    <row r="10" spans="1:12" ht="15.75" thickBot="1" x14ac:dyDescent="0.3">
      <c r="A10" s="102"/>
      <c r="B10" s="114">
        <v>3039013072</v>
      </c>
      <c r="C10" s="114">
        <v>0</v>
      </c>
      <c r="D10" s="114">
        <v>9007</v>
      </c>
      <c r="E10" s="115">
        <v>45658</v>
      </c>
      <c r="F10" s="112">
        <v>161492061</v>
      </c>
      <c r="G10" s="114" t="str">
        <f>VLOOKUP(F10,BASE!D:F,3,0)</f>
        <v>DISTRIBUIDORA DE ALIMENTOS GALDINO</v>
      </c>
      <c r="H10" s="104">
        <v>45697</v>
      </c>
      <c r="I10" s="116">
        <v>8045.11</v>
      </c>
      <c r="J10" s="102" t="s">
        <v>407</v>
      </c>
      <c r="K10" s="102"/>
      <c r="L10" s="102" t="s">
        <v>215</v>
      </c>
    </row>
    <row r="11" spans="1:12" ht="15.75" thickBot="1" x14ac:dyDescent="0.3">
      <c r="A11" s="102"/>
      <c r="B11" s="114">
        <v>3039023766</v>
      </c>
      <c r="C11" s="114">
        <v>0</v>
      </c>
      <c r="D11" s="114">
        <v>9007</v>
      </c>
      <c r="E11" s="115">
        <v>45658</v>
      </c>
      <c r="F11" s="112">
        <v>164434003</v>
      </c>
      <c r="G11" s="114" t="str">
        <f>VLOOKUP(F11,BASE!D:F,3,0)</f>
        <v>CENT. OPER. REI DA ECONOMIA</v>
      </c>
      <c r="H11" s="104">
        <v>45697</v>
      </c>
      <c r="I11" s="114">
        <v>124</v>
      </c>
      <c r="J11" s="102" t="s">
        <v>407</v>
      </c>
      <c r="K11" s="102"/>
      <c r="L11" s="102" t="s">
        <v>215</v>
      </c>
    </row>
    <row r="12" spans="1:12" ht="15.75" thickBot="1" x14ac:dyDescent="0.3">
      <c r="A12" s="102"/>
      <c r="B12" s="114">
        <v>3039023492</v>
      </c>
      <c r="C12" s="114">
        <v>0</v>
      </c>
      <c r="D12" s="114">
        <v>9007</v>
      </c>
      <c r="E12" s="115">
        <v>45658</v>
      </c>
      <c r="F12" s="112">
        <v>163994641</v>
      </c>
      <c r="G12" s="114" t="str">
        <f>VLOOKUP(F12,BASE!D:F,3,0)</f>
        <v>REI DA ECONOMIA FL 4</v>
      </c>
      <c r="H12" s="104">
        <v>45697</v>
      </c>
      <c r="I12" s="114">
        <v>32.340000000000003</v>
      </c>
      <c r="J12" s="102" t="s">
        <v>407</v>
      </c>
      <c r="K12" s="102"/>
      <c r="L12" s="102" t="s">
        <v>215</v>
      </c>
    </row>
    <row r="13" spans="1:12" ht="15.75" thickBot="1" x14ac:dyDescent="0.3">
      <c r="A13" s="102"/>
      <c r="B13" s="114">
        <v>3039022794</v>
      </c>
      <c r="C13" s="114">
        <v>0</v>
      </c>
      <c r="D13" s="114">
        <v>9007</v>
      </c>
      <c r="E13" s="115">
        <v>45658</v>
      </c>
      <c r="F13" s="112">
        <v>161716130</v>
      </c>
      <c r="G13" s="114" t="str">
        <f>VLOOKUP(F13,BASE!D:F,3,0)</f>
        <v>MEGA DIST</v>
      </c>
      <c r="H13" s="104">
        <v>45697</v>
      </c>
      <c r="I13" s="116">
        <v>5421.53</v>
      </c>
      <c r="J13" s="102" t="s">
        <v>407</v>
      </c>
      <c r="K13" s="102"/>
      <c r="L13" s="102" t="s">
        <v>215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</vt:lpstr>
      <vt:lpstr>Planilha4</vt:lpstr>
      <vt:lpstr>Planilha3</vt:lpstr>
      <vt:lpstr>Planilha2</vt:lpstr>
      <vt:lpstr>Planilha1</vt:lpstr>
      <vt:lpstr>1106</vt:lpstr>
      <vt:lpstr>1131</vt:lpstr>
      <vt:lpstr>1154</vt:lpstr>
      <vt:lpstr>9007</vt:lpstr>
      <vt:lpstr>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Amon Italo</dc:creator>
  <cp:lastModifiedBy>Joao Guimaraes</cp:lastModifiedBy>
  <dcterms:created xsi:type="dcterms:W3CDTF">2025-01-08T10:49:00Z</dcterms:created>
  <dcterms:modified xsi:type="dcterms:W3CDTF">2025-02-27T18:50:50Z</dcterms:modified>
</cp:coreProperties>
</file>